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d.docs.live.net/9e335130939b73d8/Innsbruck Uni/17_Risk management/SE/"/>
    </mc:Choice>
  </mc:AlternateContent>
  <xr:revisionPtr revIDLastSave="70" documentId="13_ncr:40009_{158EAB76-05FC-41FD-85BB-ECE6A5D3265C}" xr6:coauthVersionLast="45" xr6:coauthVersionMax="45" xr10:uidLastSave="{A64FDF14-A0D5-4F85-86B5-9B4F9F11E225}"/>
  <bookViews>
    <workbookView xWindow="-108" yWindow="-108" windowWidth="23256" windowHeight="12576" activeTab="2" xr2:uid="{00000000-000D-0000-FFFF-FFFF00000000}"/>
  </bookViews>
  <sheets>
    <sheet name="VariableDescription" sheetId="2" r:id="rId1"/>
    <sheet name="Test_Dataset" sheetId="3" r:id="rId2"/>
    <sheet name="Ratios" sheetId="6" r:id="rId3"/>
    <sheet name="Example_Upload" sheetId="4" r:id="rId4"/>
    <sheet name="|" sheetId="5" r:id="rId5"/>
    <sheet name="Training_Dataset" sheetId="1" r:id="rId6"/>
  </sheets>
  <definedNames>
    <definedName name="_xlnm._FilterDatabase" localSheetId="1" hidden="1">Test_Dataset!$A$1:$AN$1</definedName>
    <definedName name="_xlnm._FilterDatabase" localSheetId="5" hidden="1">Training_Dataset!$A$1:$AN$670</definedName>
    <definedName name="_xlnm._FilterDatabase" localSheetId="0" hidden="1">VariableDescription!$A$5:$G$5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6" l="1"/>
  <c r="AN331" i="3" l="1"/>
  <c r="AN330" i="3"/>
  <c r="AN329" i="3"/>
  <c r="AN328" i="3"/>
  <c r="AN327" i="3"/>
  <c r="AN326" i="3"/>
  <c r="AN325" i="3"/>
  <c r="AN324" i="3"/>
  <c r="AN323" i="3"/>
  <c r="AN322" i="3"/>
  <c r="AN321" i="3"/>
  <c r="AN320" i="3"/>
  <c r="AN319" i="3"/>
  <c r="AN318" i="3"/>
  <c r="AN317" i="3"/>
  <c r="AN316" i="3"/>
  <c r="AN315" i="3"/>
  <c r="AN314" i="3"/>
  <c r="AN313" i="3"/>
  <c r="AN312" i="3"/>
  <c r="AN311" i="3"/>
  <c r="AN310" i="3"/>
  <c r="AN309" i="3"/>
  <c r="AN308" i="3"/>
  <c r="AN307" i="3"/>
  <c r="AN306" i="3"/>
  <c r="AN305" i="3"/>
  <c r="AN304" i="3"/>
  <c r="AN303" i="3"/>
  <c r="AN302" i="3"/>
  <c r="AN301" i="3"/>
  <c r="AN300" i="3"/>
  <c r="AN299" i="3"/>
  <c r="AN298" i="3"/>
  <c r="AN297" i="3"/>
  <c r="AN296" i="3"/>
  <c r="AN295" i="3"/>
  <c r="AN294" i="3"/>
  <c r="AN293" i="3"/>
  <c r="AN292" i="3"/>
  <c r="AN291" i="3"/>
  <c r="AN290" i="3"/>
  <c r="AN289" i="3"/>
  <c r="AN288" i="3"/>
  <c r="AN287" i="3"/>
  <c r="AN286" i="3"/>
  <c r="AN285" i="3"/>
  <c r="AN284" i="3"/>
  <c r="AN283" i="3"/>
  <c r="AN282" i="3"/>
  <c r="AN281" i="3"/>
  <c r="AN280" i="3"/>
  <c r="AN279" i="3"/>
  <c r="AN278" i="3"/>
  <c r="AN277" i="3"/>
  <c r="AN276" i="3"/>
  <c r="AN275" i="3"/>
  <c r="AN274" i="3"/>
  <c r="AN273" i="3"/>
  <c r="AN272" i="3"/>
  <c r="AN271" i="3"/>
  <c r="AN270" i="3"/>
  <c r="AN269" i="3"/>
  <c r="AN268" i="3"/>
  <c r="AN267" i="3"/>
  <c r="AN266" i="3"/>
  <c r="AN265" i="3"/>
  <c r="AN264" i="3"/>
  <c r="AN263" i="3"/>
  <c r="AN262" i="3"/>
  <c r="AN261" i="3"/>
  <c r="AN260" i="3"/>
  <c r="AN259" i="3"/>
  <c r="AN258" i="3"/>
  <c r="AN257" i="3"/>
  <c r="AN256" i="3"/>
  <c r="AN255" i="3"/>
  <c r="AN254" i="3"/>
  <c r="AN253" i="3"/>
  <c r="AN252" i="3"/>
  <c r="AN251" i="3"/>
  <c r="AN250" i="3"/>
  <c r="AN249" i="3"/>
  <c r="AN248" i="3"/>
  <c r="AN247" i="3"/>
  <c r="AN246" i="3"/>
  <c r="AN245" i="3"/>
  <c r="AN244" i="3"/>
  <c r="AN243" i="3"/>
  <c r="AN242" i="3"/>
  <c r="AN241" i="3"/>
  <c r="AN240" i="3"/>
  <c r="AN239" i="3"/>
  <c r="AN238" i="3"/>
  <c r="AN237" i="3"/>
  <c r="AN236" i="3"/>
  <c r="AN235" i="3"/>
  <c r="AN234" i="3"/>
  <c r="AN233" i="3"/>
  <c r="AN232" i="3"/>
  <c r="AN231" i="3"/>
  <c r="AN230" i="3"/>
  <c r="AN229" i="3"/>
  <c r="AN228" i="3"/>
  <c r="AN227" i="3"/>
  <c r="AN226" i="3"/>
  <c r="AN225" i="3"/>
  <c r="AN224" i="3"/>
  <c r="AN223" i="3"/>
  <c r="AN222" i="3"/>
  <c r="AN221" i="3"/>
  <c r="AN220" i="3"/>
  <c r="AN219" i="3"/>
  <c r="AN218" i="3"/>
  <c r="AN217" i="3"/>
  <c r="AN216" i="3"/>
  <c r="AN215" i="3"/>
  <c r="AN214" i="3"/>
  <c r="AN213" i="3"/>
  <c r="AN212" i="3"/>
  <c r="AN211" i="3"/>
  <c r="AN210" i="3"/>
  <c r="AN209" i="3"/>
  <c r="AN208" i="3"/>
  <c r="AN207" i="3"/>
  <c r="AN206" i="3"/>
  <c r="AN205" i="3"/>
  <c r="AN204" i="3"/>
  <c r="AN203" i="3"/>
  <c r="AN202" i="3"/>
  <c r="AN201" i="3"/>
  <c r="AN200" i="3"/>
  <c r="AN199" i="3"/>
  <c r="AN198" i="3"/>
  <c r="AN197" i="3"/>
  <c r="AN196" i="3"/>
  <c r="AN195" i="3"/>
  <c r="AN194" i="3"/>
  <c r="AN193" i="3"/>
  <c r="AN192" i="3"/>
  <c r="AN191" i="3"/>
  <c r="AN190" i="3"/>
  <c r="AN189" i="3"/>
  <c r="AN188" i="3"/>
  <c r="AN187" i="3"/>
  <c r="AN186" i="3"/>
  <c r="AN185" i="3"/>
  <c r="AN184" i="3"/>
  <c r="AN183" i="3"/>
  <c r="AN182" i="3"/>
  <c r="AN181" i="3"/>
  <c r="AN180" i="3"/>
  <c r="AN179" i="3"/>
  <c r="AN178" i="3"/>
  <c r="AN177" i="3"/>
  <c r="AN176" i="3"/>
  <c r="AN175" i="3"/>
  <c r="AN174" i="3"/>
  <c r="AN173" i="3"/>
  <c r="AN172" i="3"/>
  <c r="AN171" i="3"/>
  <c r="AN170" i="3"/>
  <c r="AN169" i="3"/>
  <c r="AN168" i="3"/>
  <c r="AN167" i="3"/>
  <c r="AN166" i="3"/>
  <c r="AN165" i="3"/>
  <c r="AN164" i="3"/>
  <c r="AN163" i="3"/>
  <c r="AN162" i="3"/>
  <c r="AN161" i="3"/>
  <c r="AN160" i="3"/>
  <c r="AN159" i="3"/>
  <c r="AN158" i="3"/>
  <c r="AN157" i="3"/>
  <c r="AN156" i="3"/>
  <c r="AN155" i="3"/>
  <c r="AN154" i="3"/>
  <c r="AN153" i="3"/>
  <c r="AN152" i="3"/>
  <c r="AN151" i="3"/>
  <c r="AN150" i="3"/>
  <c r="AN149" i="3"/>
  <c r="AN148" i="3"/>
  <c r="AN147" i="3"/>
  <c r="AN146" i="3"/>
  <c r="AN145" i="3"/>
  <c r="AN144" i="3"/>
  <c r="AN143" i="3"/>
  <c r="AN142" i="3"/>
  <c r="AN141" i="3"/>
  <c r="AN140" i="3"/>
  <c r="AN139" i="3"/>
  <c r="AN138" i="3"/>
  <c r="AN137" i="3"/>
  <c r="AN136" i="3"/>
  <c r="AN135" i="3"/>
  <c r="AN134" i="3"/>
  <c r="AN133" i="3"/>
  <c r="AN132" i="3"/>
  <c r="AN131" i="3"/>
  <c r="AN130" i="3"/>
  <c r="AN129" i="3"/>
  <c r="AN128" i="3"/>
  <c r="AN127" i="3"/>
  <c r="AN126" i="3"/>
  <c r="AN125" i="3"/>
  <c r="AN124" i="3"/>
  <c r="AN123" i="3"/>
  <c r="AN122" i="3"/>
  <c r="AN121" i="3"/>
  <c r="AN120" i="3"/>
  <c r="AN119" i="3"/>
  <c r="AN118" i="3"/>
  <c r="AN117" i="3"/>
  <c r="AN116" i="3"/>
  <c r="AN115" i="3"/>
  <c r="AN114" i="3"/>
  <c r="AN113" i="3"/>
  <c r="AN112" i="3"/>
  <c r="AN111" i="3"/>
  <c r="AN110" i="3"/>
  <c r="AN109" i="3"/>
  <c r="AN108" i="3"/>
  <c r="AN107" i="3"/>
  <c r="AN106" i="3"/>
  <c r="AN105" i="3"/>
  <c r="AN104" i="3"/>
  <c r="AN103" i="3"/>
  <c r="AN102" i="3"/>
  <c r="AN101" i="3"/>
  <c r="AN100" i="3"/>
  <c r="AN99" i="3"/>
  <c r="AN98" i="3"/>
  <c r="AN97" i="3"/>
  <c r="AN96" i="3"/>
  <c r="AN95" i="3"/>
  <c r="AN94" i="3"/>
  <c r="AN93" i="3"/>
  <c r="AN92" i="3"/>
  <c r="AN91" i="3"/>
  <c r="AN90" i="3"/>
  <c r="AN89" i="3"/>
  <c r="AN88" i="3"/>
  <c r="AN87" i="3"/>
  <c r="AN86" i="3"/>
  <c r="AN85" i="3"/>
  <c r="AN84" i="3"/>
  <c r="AN83" i="3"/>
  <c r="AN82" i="3"/>
  <c r="AN81" i="3"/>
  <c r="AN80" i="3"/>
  <c r="AN79" i="3"/>
  <c r="AN78" i="3"/>
  <c r="AN77" i="3"/>
  <c r="AN76" i="3"/>
  <c r="AN75" i="3"/>
  <c r="AN74" i="3"/>
  <c r="AN73" i="3"/>
  <c r="AN72" i="3"/>
  <c r="AN71" i="3"/>
  <c r="AN70" i="3"/>
  <c r="AN69" i="3"/>
  <c r="AN68" i="3"/>
  <c r="AN67" i="3"/>
  <c r="AN66" i="3"/>
  <c r="AN65" i="3"/>
  <c r="AN64" i="3"/>
  <c r="AN63" i="3"/>
  <c r="AN62" i="3"/>
  <c r="AN61" i="3"/>
  <c r="AN60" i="3"/>
  <c r="AN59" i="3"/>
  <c r="AN58" i="3"/>
  <c r="AN57" i="3"/>
  <c r="AN56" i="3"/>
  <c r="AN55" i="3"/>
  <c r="AN54" i="3"/>
  <c r="AN53" i="3"/>
  <c r="AN52" i="3"/>
  <c r="AN51" i="3"/>
  <c r="AN50" i="3"/>
  <c r="AN49" i="3"/>
  <c r="AN48" i="3"/>
  <c r="AN47" i="3"/>
  <c r="AN46" i="3"/>
  <c r="AN45" i="3"/>
  <c r="AN44" i="3"/>
  <c r="AN43" i="3"/>
  <c r="AN42" i="3"/>
  <c r="AN41" i="3"/>
  <c r="AN40" i="3"/>
  <c r="AN39" i="3"/>
  <c r="AN38" i="3"/>
  <c r="AN37" i="3"/>
  <c r="AN36" i="3"/>
  <c r="AN35" i="3"/>
  <c r="AN34" i="3"/>
  <c r="AN33" i="3"/>
  <c r="AN32" i="3"/>
  <c r="AN31" i="3"/>
  <c r="AN30" i="3"/>
  <c r="AN29" i="3"/>
  <c r="AN28" i="3"/>
  <c r="AN27" i="3"/>
  <c r="AN26" i="3"/>
  <c r="AN25" i="3"/>
  <c r="AN24" i="3"/>
  <c r="AN23" i="3"/>
  <c r="AN22" i="3"/>
  <c r="AN21" i="3"/>
  <c r="AN20" i="3"/>
  <c r="AN19" i="3"/>
  <c r="AN18" i="3"/>
  <c r="AN17" i="3"/>
  <c r="AN16" i="3"/>
  <c r="AN15" i="3"/>
  <c r="AN14" i="3"/>
  <c r="AN13" i="3"/>
  <c r="AN12" i="3"/>
  <c r="AN11" i="3"/>
  <c r="AN10" i="3"/>
  <c r="AN9" i="3"/>
  <c r="AN8" i="3"/>
  <c r="AN7" i="3"/>
  <c r="AN6" i="3"/>
  <c r="AN5" i="3"/>
  <c r="AN4" i="3"/>
  <c r="AN3" i="3"/>
  <c r="AN2" i="3"/>
</calcChain>
</file>

<file path=xl/sharedStrings.xml><?xml version="1.0" encoding="utf-8"?>
<sst xmlns="http://schemas.openxmlformats.org/spreadsheetml/2006/main" count="3634" uniqueCount="1166">
  <si>
    <t>id</t>
  </si>
  <si>
    <t>default</t>
  </si>
  <si>
    <t>legal_form</t>
  </si>
  <si>
    <t>zip_code</t>
  </si>
  <si>
    <t>sector</t>
  </si>
  <si>
    <t>year_inc</t>
  </si>
  <si>
    <t>count_emp</t>
  </si>
  <si>
    <t>type_pl</t>
  </si>
  <si>
    <t>sales</t>
  </si>
  <si>
    <t>gross_performance</t>
  </si>
  <si>
    <t>gross_profit</t>
  </si>
  <si>
    <t>earn_from_op</t>
  </si>
  <si>
    <t>fin_result</t>
  </si>
  <si>
    <t>oth_interest_inc</t>
  </si>
  <si>
    <t>oth_interest_exp</t>
  </si>
  <si>
    <t>result_from_ord_bus</t>
  </si>
  <si>
    <t>total_result</t>
  </si>
  <si>
    <t>annual_profit</t>
  </si>
  <si>
    <t>total_assets</t>
  </si>
  <si>
    <t>total_liabilities_st</t>
  </si>
  <si>
    <t>total_liabilities_mt</t>
  </si>
  <si>
    <t>total_liabilities_lt</t>
  </si>
  <si>
    <t>bank_liabilities_st</t>
  </si>
  <si>
    <t>bank_liabilities_mt</t>
  </si>
  <si>
    <t>bank_liabilities_lt</t>
  </si>
  <si>
    <t>trade_payables_st</t>
  </si>
  <si>
    <t>trade_payables_mt</t>
  </si>
  <si>
    <t>trade_payables_lt</t>
  </si>
  <si>
    <t>bonds_payables_st</t>
  </si>
  <si>
    <t>bonds_payables_mt</t>
  </si>
  <si>
    <t>bonds_payables_lt</t>
  </si>
  <si>
    <t>total_equity</t>
  </si>
  <si>
    <t>current_assets</t>
  </si>
  <si>
    <t>monetary_current_assets</t>
  </si>
  <si>
    <t>cash</t>
  </si>
  <si>
    <t>trade_receivables_st</t>
  </si>
  <si>
    <t>trade_receivables_lt</t>
  </si>
  <si>
    <t>cf_operating</t>
  </si>
  <si>
    <t>cf_investment</t>
  </si>
  <si>
    <t>cf_financing</t>
  </si>
  <si>
    <t>C_405</t>
  </si>
  <si>
    <t>GmbH &amp; Co. KG</t>
  </si>
  <si>
    <t>GKV</t>
  </si>
  <si>
    <t>C_292</t>
  </si>
  <si>
    <t>C_746</t>
  </si>
  <si>
    <t>GmbH</t>
  </si>
  <si>
    <t>C_838</t>
  </si>
  <si>
    <t>AG</t>
  </si>
  <si>
    <t>C_495</t>
  </si>
  <si>
    <t>Einzelfirma</t>
  </si>
  <si>
    <t>C_494</t>
  </si>
  <si>
    <t>C_300</t>
  </si>
  <si>
    <t>C_453</t>
  </si>
  <si>
    <t>C_924</t>
  </si>
  <si>
    <t>C_976</t>
  </si>
  <si>
    <t>C_854</t>
  </si>
  <si>
    <t>C_657</t>
  </si>
  <si>
    <t>C_587</t>
  </si>
  <si>
    <t>C_356</t>
  </si>
  <si>
    <t>C_467</t>
  </si>
  <si>
    <t>C_146</t>
  </si>
  <si>
    <t>C_426</t>
  </si>
  <si>
    <t>C_084</t>
  </si>
  <si>
    <t>C_051</t>
  </si>
  <si>
    <t>C_608</t>
  </si>
  <si>
    <t>C_298</t>
  </si>
  <si>
    <t>C_505</t>
  </si>
  <si>
    <t>C_321</t>
  </si>
  <si>
    <t>C_327</t>
  </si>
  <si>
    <t>C_472</t>
  </si>
  <si>
    <t>C_912</t>
  </si>
  <si>
    <t>Genossenschaft</t>
  </si>
  <si>
    <t>C_318</t>
  </si>
  <si>
    <t>C_481</t>
  </si>
  <si>
    <t>C_286</t>
  </si>
  <si>
    <t>C_204</t>
  </si>
  <si>
    <t>C_476</t>
  </si>
  <si>
    <t>C_449</t>
  </si>
  <si>
    <t>C_798</t>
  </si>
  <si>
    <t>C_351</t>
  </si>
  <si>
    <t>C_743</t>
  </si>
  <si>
    <t>C_563</t>
  </si>
  <si>
    <t>C_099</t>
  </si>
  <si>
    <t>C_553</t>
  </si>
  <si>
    <t>C_115</t>
  </si>
  <si>
    <t>C_401</t>
  </si>
  <si>
    <t>C_764</t>
  </si>
  <si>
    <t>C_238</t>
  </si>
  <si>
    <t>C_302</t>
  </si>
  <si>
    <t>C_702</t>
  </si>
  <si>
    <t>KG</t>
  </si>
  <si>
    <t>C_207</t>
  </si>
  <si>
    <t>Sonst. Gewerbetreibende</t>
  </si>
  <si>
    <t>C_287</t>
  </si>
  <si>
    <t>C_435</t>
  </si>
  <si>
    <t>C_877</t>
  </si>
  <si>
    <t>C_731</t>
  </si>
  <si>
    <t>C_509</t>
  </si>
  <si>
    <t>C_883</t>
  </si>
  <si>
    <t>C_492</t>
  </si>
  <si>
    <t>C_137</t>
  </si>
  <si>
    <t>C_736</t>
  </si>
  <si>
    <t>OHG</t>
  </si>
  <si>
    <t>C_413</t>
  </si>
  <si>
    <t>C_786</t>
  </si>
  <si>
    <t>C_760</t>
  </si>
  <si>
    <t>C_573</t>
  </si>
  <si>
    <t>C_066</t>
  </si>
  <si>
    <t>C_922</t>
  </si>
  <si>
    <t>C_185</t>
  </si>
  <si>
    <t>C_226</t>
  </si>
  <si>
    <t>C_544</t>
  </si>
  <si>
    <t>C_183</t>
  </si>
  <si>
    <t>C_370</t>
  </si>
  <si>
    <t>C_887</t>
  </si>
  <si>
    <t>C_133</t>
  </si>
  <si>
    <t>C_584</t>
  </si>
  <si>
    <t>C_949</t>
  </si>
  <si>
    <t>C_194</t>
  </si>
  <si>
    <t>C_984</t>
  </si>
  <si>
    <t>C_199</t>
  </si>
  <si>
    <t>C_982</t>
  </si>
  <si>
    <t>C_601</t>
  </si>
  <si>
    <t>C_632</t>
  </si>
  <si>
    <t>C_831</t>
  </si>
  <si>
    <t>C_868</t>
  </si>
  <si>
    <t>C_135</t>
  </si>
  <si>
    <t>C_880</t>
  </si>
  <si>
    <t>C_153</t>
  </si>
  <si>
    <t>C_919</t>
  </si>
  <si>
    <t>BGB-Gesellschaft</t>
  </si>
  <si>
    <t>C_219</t>
  </si>
  <si>
    <t>C_879</t>
  </si>
  <si>
    <t>C_015</t>
  </si>
  <si>
    <t>Freiberufler</t>
  </si>
  <si>
    <t>C_734</t>
  </si>
  <si>
    <t>C_859</t>
  </si>
  <si>
    <t>C_012</t>
  </si>
  <si>
    <t>C_793</t>
  </si>
  <si>
    <t>C_995</t>
  </si>
  <si>
    <t>C_620</t>
  </si>
  <si>
    <t>C_088</t>
  </si>
  <si>
    <t>C_240</t>
  </si>
  <si>
    <t>C_795</t>
  </si>
  <si>
    <t>C_326</t>
  </si>
  <si>
    <t>C_352</t>
  </si>
  <si>
    <t>C_722</t>
  </si>
  <si>
    <t>C_342</t>
  </si>
  <si>
    <t>C_231</t>
  </si>
  <si>
    <t>C_349</t>
  </si>
  <si>
    <t>C_395</t>
  </si>
  <si>
    <t>C_291</t>
  </si>
  <si>
    <t>C_284</t>
  </si>
  <si>
    <t>C_386</t>
  </si>
  <si>
    <t>C_686</t>
  </si>
  <si>
    <t>C_727</t>
  </si>
  <si>
    <t>C_274</t>
  </si>
  <si>
    <t>C_588</t>
  </si>
  <si>
    <t>C_228</t>
  </si>
  <si>
    <t>C_617</t>
  </si>
  <si>
    <t>C_704</t>
  </si>
  <si>
    <t>C_775</t>
  </si>
  <si>
    <t>C_034</t>
  </si>
  <si>
    <t>C_310</t>
  </si>
  <si>
    <t>C_258</t>
  </si>
  <si>
    <t>C_189</t>
  </si>
  <si>
    <t>C_385</t>
  </si>
  <si>
    <t>C_664</t>
  </si>
  <si>
    <t>C_330</t>
  </si>
  <si>
    <t>C_959</t>
  </si>
  <si>
    <t>C_551</t>
  </si>
  <si>
    <t>C_776</t>
  </si>
  <si>
    <t>C_279</t>
  </si>
  <si>
    <t>C_816</t>
  </si>
  <si>
    <t>C_973</t>
  </si>
  <si>
    <t>C_471</t>
  </si>
  <si>
    <t>C_306</t>
  </si>
  <si>
    <t>C_634</t>
  </si>
  <si>
    <t>C_804</t>
  </si>
  <si>
    <t>C_332</t>
  </si>
  <si>
    <t>C_038</t>
  </si>
  <si>
    <t>C_407</t>
  </si>
  <si>
    <t>C_429</t>
  </si>
  <si>
    <t>C_193</t>
  </si>
  <si>
    <t>C_725</t>
  </si>
  <si>
    <t>C_103</t>
  </si>
  <si>
    <t>C_359</t>
  </si>
  <si>
    <t>C_490</t>
  </si>
  <si>
    <t>C_541</t>
  </si>
  <si>
    <t>C_575</t>
  </si>
  <si>
    <t>C_455</t>
  </si>
  <si>
    <t>C_658</t>
  </si>
  <si>
    <t>C_369</t>
  </si>
  <si>
    <t>C_914</t>
  </si>
  <si>
    <t>C_316</t>
  </si>
  <si>
    <t>C_709</t>
  </si>
  <si>
    <t>C_530</t>
  </si>
  <si>
    <t>C_572</t>
  </si>
  <si>
    <t>C_439</t>
  </si>
  <si>
    <t>C_036</t>
  </si>
  <si>
    <t>C_568</t>
  </si>
  <si>
    <t>C_685</t>
  </si>
  <si>
    <t>C_788</t>
  </si>
  <si>
    <t>C_172</t>
  </si>
  <si>
    <t>C_752</t>
  </si>
  <si>
    <t>C_085</t>
  </si>
  <si>
    <t>C_109</t>
  </si>
  <si>
    <t>C_403</t>
  </si>
  <si>
    <t>C_729</t>
  </si>
  <si>
    <t>C_048</t>
  </si>
  <si>
    <t>C_536</t>
  </si>
  <si>
    <t>C_262</t>
  </si>
  <si>
    <t>C_140</t>
  </si>
  <si>
    <t>C_213</t>
  </si>
  <si>
    <t>C_357</t>
  </si>
  <si>
    <t>C_662</t>
  </si>
  <si>
    <t>C_347</t>
  </si>
  <si>
    <t>C_110</t>
  </si>
  <si>
    <t>C_230</t>
  </si>
  <si>
    <t>C_770</t>
  </si>
  <si>
    <t>C_251</t>
  </si>
  <si>
    <t>C_358</t>
  </si>
  <si>
    <t>C_134</t>
  </si>
  <si>
    <t>C_128</t>
  </si>
  <si>
    <t>C_288</t>
  </si>
  <si>
    <t>C_141</t>
  </si>
  <si>
    <t>C_313</t>
  </si>
  <si>
    <t>C_375</t>
  </si>
  <si>
    <t>C_129</t>
  </si>
  <si>
    <t>C_176</t>
  </si>
  <si>
    <t>C_889</t>
  </si>
  <si>
    <t>C_328</t>
  </si>
  <si>
    <t>C_948</t>
  </si>
  <si>
    <t>C_011</t>
  </si>
  <si>
    <t>C_070</t>
  </si>
  <si>
    <t>C_399</t>
  </si>
  <si>
    <t>C_087</t>
  </si>
  <si>
    <t>C_116</t>
  </si>
  <si>
    <t>C_843</t>
  </si>
  <si>
    <t>C_229</t>
  </si>
  <si>
    <t>C_829</t>
  </si>
  <si>
    <t>C_655</t>
  </si>
  <si>
    <t>C_465</t>
  </si>
  <si>
    <t>C_787</t>
  </si>
  <si>
    <t>C_767</t>
  </si>
  <si>
    <t>C_336</t>
  </si>
  <si>
    <t>C_054</t>
  </si>
  <si>
    <t>C_552</t>
  </si>
  <si>
    <t>C_972</t>
  </si>
  <si>
    <t>C_689</t>
  </si>
  <si>
    <t>C_513</t>
  </si>
  <si>
    <t>C_892</t>
  </si>
  <si>
    <t>C_035</t>
  </si>
  <si>
    <t>C_043</t>
  </si>
  <si>
    <t>C_446</t>
  </si>
  <si>
    <t>C_075</t>
  </si>
  <si>
    <t>C_916</t>
  </si>
  <si>
    <t>C_393</t>
  </si>
  <si>
    <t>C_074</t>
  </si>
  <si>
    <t>UKV</t>
  </si>
  <si>
    <t>C_324</t>
  </si>
  <si>
    <t>C_384</t>
  </si>
  <si>
    <t>C_293</t>
  </si>
  <si>
    <t>C_963</t>
  </si>
  <si>
    <t>C_469</t>
  </si>
  <si>
    <t>C_010</t>
  </si>
  <si>
    <t>C_875</t>
  </si>
  <si>
    <t>C_591</t>
  </si>
  <si>
    <t>C_671</t>
  </si>
  <si>
    <t>C_903</t>
  </si>
  <si>
    <t>C_108</t>
  </si>
  <si>
    <t>C_460</t>
  </si>
  <si>
    <t>C_616</t>
  </si>
  <si>
    <t>C_071</t>
  </si>
  <si>
    <t>C_929</t>
  </si>
  <si>
    <t>C_280</t>
  </si>
  <si>
    <t>C_372</t>
  </si>
  <si>
    <t>C_619</t>
  </si>
  <si>
    <t>C_516</t>
  </si>
  <si>
    <t>C_917</t>
  </si>
  <si>
    <t>C_794</t>
  </si>
  <si>
    <t>C_366</t>
  </si>
  <si>
    <t>C_994</t>
  </si>
  <si>
    <t>C_926</t>
  </si>
  <si>
    <t>C_263</t>
  </si>
  <si>
    <t>C_069</t>
  </si>
  <si>
    <t>C_122</t>
  </si>
  <si>
    <t>C_928</t>
  </si>
  <si>
    <t>C_296</t>
  </si>
  <si>
    <t>C_992</t>
  </si>
  <si>
    <t>C_215</t>
  </si>
  <si>
    <t>C_839</t>
  </si>
  <si>
    <t>C_946</t>
  </si>
  <si>
    <t>C_687</t>
  </si>
  <si>
    <t>C_049</t>
  </si>
  <si>
    <t>C_908</t>
  </si>
  <si>
    <t>C_979</t>
  </si>
  <si>
    <t>C_865</t>
  </si>
  <si>
    <t>C_676</t>
  </si>
  <si>
    <t>C_748</t>
  </si>
  <si>
    <t>C_174</t>
  </si>
  <si>
    <t>C_105</t>
  </si>
  <si>
    <t>C_906</t>
  </si>
  <si>
    <t>C_009</t>
  </si>
  <si>
    <t>C_751</t>
  </si>
  <si>
    <t>C_208</t>
  </si>
  <si>
    <t>C_824</t>
  </si>
  <si>
    <t>C_406</t>
  </si>
  <si>
    <t>C_218</t>
  </si>
  <si>
    <t>C_002</t>
  </si>
  <si>
    <t>C_726</t>
  </si>
  <si>
    <t>C_001</t>
  </si>
  <si>
    <t>C_485</t>
  </si>
  <si>
    <t>C_720</t>
  </si>
  <si>
    <t>C_861</t>
  </si>
  <si>
    <t>C_018</t>
  </si>
  <si>
    <t>C_730</t>
  </si>
  <si>
    <t>C_964</t>
  </si>
  <si>
    <t>C_785</t>
  </si>
  <si>
    <t>C_191</t>
  </si>
  <si>
    <t>C_436</t>
  </si>
  <si>
    <t>C_667</t>
  </si>
  <si>
    <t>C_762</t>
  </si>
  <si>
    <t>C_264</t>
  </si>
  <si>
    <t>C_543</t>
  </si>
  <si>
    <t>C_081</t>
  </si>
  <si>
    <t>C_733</t>
  </si>
  <si>
    <t>C_990</t>
  </si>
  <si>
    <t>C_197</t>
  </si>
  <si>
    <t>C_102</t>
  </si>
  <si>
    <t>C_341</t>
  </si>
  <si>
    <t>C_348</t>
  </si>
  <si>
    <t>C_783</t>
  </si>
  <si>
    <t>C_855</t>
  </si>
  <si>
    <t>C_766</t>
  </si>
  <si>
    <t>C_519</t>
  </si>
  <si>
    <t>C_533</t>
  </si>
  <si>
    <t>C_708</t>
  </si>
  <si>
    <t>C_466</t>
  </si>
  <si>
    <t>C_448</t>
  </si>
  <si>
    <t>C_696</t>
  </si>
  <si>
    <t>C_755</t>
  </si>
  <si>
    <t>C_190</t>
  </si>
  <si>
    <t>C_692</t>
  </si>
  <si>
    <t>C_177</t>
  </si>
  <si>
    <t>C_402</t>
  </si>
  <si>
    <t>C_809</t>
  </si>
  <si>
    <t>C_548</t>
  </si>
  <si>
    <t>C_796</t>
  </si>
  <si>
    <t>C_918</t>
  </si>
  <si>
    <t>C_546</t>
  </si>
  <si>
    <t>C_860</t>
  </si>
  <si>
    <t>C_960</t>
  </si>
  <si>
    <t>C_701</t>
  </si>
  <si>
    <t>C_904</t>
  </si>
  <si>
    <t>C_121</t>
  </si>
  <si>
    <t>C_221</t>
  </si>
  <si>
    <t>C_826</t>
  </si>
  <si>
    <t>C_017</t>
  </si>
  <si>
    <t>C_628</t>
  </si>
  <si>
    <t>C_652</t>
  </si>
  <si>
    <t>C_390</t>
  </si>
  <si>
    <t>C_981</t>
  </si>
  <si>
    <t>C_710</t>
  </si>
  <si>
    <t>C_344</t>
  </si>
  <si>
    <t>C_940</t>
  </si>
  <si>
    <t>C_380</t>
  </si>
  <si>
    <t>C_112</t>
  </si>
  <si>
    <t>C_613</t>
  </si>
  <si>
    <t>C_921</t>
  </si>
  <si>
    <t>C_867</t>
  </si>
  <si>
    <t>C_936</t>
  </si>
  <si>
    <t>C_769</t>
  </si>
  <si>
    <t>C_534</t>
  </si>
  <si>
    <t>C_098</t>
  </si>
  <si>
    <t>C_693</t>
  </si>
  <si>
    <t>C_113</t>
  </si>
  <si>
    <t>C_559</t>
  </si>
  <si>
    <t>C_220</t>
  </si>
  <si>
    <t>C_647</t>
  </si>
  <si>
    <t>C_032</t>
  </si>
  <si>
    <t>C_820</t>
  </si>
  <si>
    <t>C_672</t>
  </si>
  <si>
    <t>C_206</t>
  </si>
  <si>
    <t>C_169</t>
  </si>
  <si>
    <t>C_595</t>
  </si>
  <si>
    <t>C_374</t>
  </si>
  <si>
    <t>C_935</t>
  </si>
  <si>
    <t>C_061</t>
  </si>
  <si>
    <t>C_515</t>
  </si>
  <si>
    <t>C_526</t>
  </si>
  <si>
    <t>C_878</t>
  </si>
  <si>
    <t>C_956</t>
  </si>
  <si>
    <t>C_728</t>
  </si>
  <si>
    <t>C_531</t>
  </si>
  <si>
    <t>C_747</t>
  </si>
  <si>
    <t>C_547</t>
  </si>
  <si>
    <t>C_311</t>
  </si>
  <si>
    <t>C_400</t>
  </si>
  <si>
    <t>C_489</t>
  </si>
  <si>
    <t>C_837</t>
  </si>
  <si>
    <t>C_056</t>
  </si>
  <si>
    <t>C_625</t>
  </si>
  <si>
    <t>C_175</t>
  </si>
  <si>
    <t>C_669</t>
  </si>
  <si>
    <t>C_681</t>
  </si>
  <si>
    <t>C_104</t>
  </si>
  <si>
    <t>C_244</t>
  </si>
  <si>
    <t>C_699</t>
  </si>
  <si>
    <t>C_927</t>
  </si>
  <si>
    <t>C_223</t>
  </si>
  <si>
    <t>C_925</t>
  </si>
  <si>
    <t>C_212</t>
  </si>
  <si>
    <t>C_118</t>
  </si>
  <si>
    <t>C_535</t>
  </si>
  <si>
    <t>C_277</t>
  </si>
  <si>
    <t>C_674</t>
  </si>
  <si>
    <t>C_052</t>
  </si>
  <si>
    <t>C_068</t>
  </si>
  <si>
    <t>C_243</t>
  </si>
  <si>
    <t>C_791</t>
  </si>
  <si>
    <t>C_812</t>
  </si>
  <si>
    <t>C_622</t>
  </si>
  <si>
    <t>C_361</t>
  </si>
  <si>
    <t>C_869</t>
  </si>
  <si>
    <t>C_713</t>
  </si>
  <si>
    <t>C_629</t>
  </si>
  <si>
    <t>C_663</t>
  </si>
  <si>
    <t>C_427</t>
  </si>
  <si>
    <t>C_299</t>
  </si>
  <si>
    <t>C_737</t>
  </si>
  <si>
    <t>C_282</t>
  </si>
  <si>
    <t>C_857</t>
  </si>
  <si>
    <t>C_334</t>
  </si>
  <si>
    <t>C_257</t>
  </si>
  <si>
    <t>C_756</t>
  </si>
  <si>
    <t>C_538</t>
  </si>
  <si>
    <t>C_152</t>
  </si>
  <si>
    <t>C_759</t>
  </si>
  <si>
    <t>C_945</t>
  </si>
  <si>
    <t>C_307</t>
  </si>
  <si>
    <t>C_716</t>
  </si>
  <si>
    <t>C_645</t>
  </si>
  <si>
    <t>C_283</t>
  </si>
  <si>
    <t>C_270</t>
  </si>
  <si>
    <t>C_093</t>
  </si>
  <si>
    <t>C_353</t>
  </si>
  <si>
    <t>C_517</t>
  </si>
  <si>
    <t>C_498</t>
  </si>
  <si>
    <t>C_171</t>
  </si>
  <si>
    <t>C_276</t>
  </si>
  <si>
    <t>C_937</t>
  </si>
  <si>
    <t>C_675</t>
  </si>
  <si>
    <t>C_470</t>
  </si>
  <si>
    <t>C_585</t>
  </si>
  <si>
    <t>C_163</t>
  </si>
  <si>
    <t>C_237</t>
  </si>
  <si>
    <t>C_600</t>
  </si>
  <si>
    <t>Verein</t>
  </si>
  <si>
    <t>C_641</t>
  </si>
  <si>
    <t>C_477</t>
  </si>
  <si>
    <t>C_272</t>
  </si>
  <si>
    <t>C_456</t>
  </si>
  <si>
    <t>C_173</t>
  </si>
  <si>
    <t>C_364</t>
  </si>
  <si>
    <t>C_941</t>
  </si>
  <si>
    <t>C_900</t>
  </si>
  <si>
    <t>C_242</t>
  </si>
  <si>
    <t>C_480</t>
  </si>
  <si>
    <t>C_304</t>
  </si>
  <si>
    <t>C_092</t>
  </si>
  <si>
    <t>C_847</t>
  </si>
  <si>
    <t>C_491</t>
  </si>
  <si>
    <t>C_527</t>
  </si>
  <si>
    <t>C_166</t>
  </si>
  <si>
    <t>C_913</t>
  </si>
  <si>
    <t>C_094</t>
  </si>
  <si>
    <t>C_178</t>
  </si>
  <si>
    <t>C_803</t>
  </si>
  <si>
    <t>C_703</t>
  </si>
  <si>
    <t>C_451</t>
  </si>
  <si>
    <t>C_433</t>
  </si>
  <si>
    <t>C_668</t>
  </si>
  <si>
    <t>C_715</t>
  </si>
  <si>
    <t>C_254</t>
  </si>
  <si>
    <t>C_611</t>
  </si>
  <si>
    <t>C_971</t>
  </si>
  <si>
    <t>C_130</t>
  </si>
  <si>
    <t>C_978</t>
  </si>
  <si>
    <t>C_894</t>
  </si>
  <si>
    <t>C_845</t>
  </si>
  <si>
    <t>C_216</t>
  </si>
  <si>
    <t>C_373</t>
  </si>
  <si>
    <t>C_314</t>
  </si>
  <si>
    <t>C_955</t>
  </si>
  <si>
    <t>C_161</t>
  </si>
  <si>
    <t>C_095</t>
  </si>
  <si>
    <t>C_781</t>
  </si>
  <si>
    <t>C_019</t>
  </si>
  <si>
    <t>C_004</t>
  </si>
  <si>
    <t>C_821</t>
  </si>
  <si>
    <t>C_067</t>
  </si>
  <si>
    <t>C_846</t>
  </si>
  <si>
    <t>C_523</t>
  </si>
  <si>
    <t>C_874</t>
  </si>
  <si>
    <t>C_202</t>
  </si>
  <si>
    <t>C_412</t>
  </si>
  <si>
    <t>C_259</t>
  </si>
  <si>
    <t>C_694</t>
  </si>
  <si>
    <t>C_819</t>
  </si>
  <si>
    <t>C_700</t>
  </si>
  <si>
    <t>C_040</t>
  </si>
  <si>
    <t>C_695</t>
  </si>
  <si>
    <t>C_419</t>
  </si>
  <si>
    <t>C_555</t>
  </si>
  <si>
    <t>C_944</t>
  </si>
  <si>
    <t>C_397</t>
  </si>
  <si>
    <t>C_650</t>
  </si>
  <si>
    <t>C_801</t>
  </si>
  <si>
    <t>C_810</t>
  </si>
  <si>
    <t>C_947</t>
  </si>
  <si>
    <t>C_644</t>
  </si>
  <si>
    <t>C_261</t>
  </si>
  <si>
    <t>C_742</t>
  </si>
  <si>
    <t>C_500</t>
  </si>
  <si>
    <t>C_232</t>
  </si>
  <si>
    <t>C_124</t>
  </si>
  <si>
    <t>C_529</t>
  </si>
  <si>
    <t>C_636</t>
  </si>
  <si>
    <t>C_771</t>
  </si>
  <si>
    <t>C_597</t>
  </si>
  <si>
    <t>C_639</t>
  </si>
  <si>
    <t>C_168</t>
  </si>
  <si>
    <t>C_493</t>
  </si>
  <si>
    <t>C_362</t>
  </si>
  <si>
    <t>C_833</t>
  </si>
  <si>
    <t>C_598</t>
  </si>
  <si>
    <t>C_763</t>
  </si>
  <si>
    <t>C_635</t>
  </si>
  <si>
    <t>C_338</t>
  </si>
  <si>
    <t>C_381</t>
  </si>
  <si>
    <t>C_501</t>
  </si>
  <si>
    <t>C_594</t>
  </si>
  <si>
    <t>C_006</t>
  </si>
  <si>
    <t>C_932</t>
  </si>
  <si>
    <t>C_368</t>
  </si>
  <si>
    <t>C_454</t>
  </si>
  <si>
    <t>C_198</t>
  </si>
  <si>
    <t>C_041</t>
  </si>
  <si>
    <t>C_214</t>
  </si>
  <si>
    <t>C_450</t>
  </si>
  <si>
    <t>C_550</t>
  </si>
  <si>
    <t>C_422</t>
  </si>
  <si>
    <t>C_884</t>
  </si>
  <si>
    <t>C_443</t>
  </si>
  <si>
    <t>C_659</t>
  </si>
  <si>
    <t>C_888</t>
  </si>
  <si>
    <t>C_170</t>
  </si>
  <si>
    <t>C_905</t>
  </si>
  <si>
    <t>C_799</t>
  </si>
  <si>
    <t>C_817</t>
  </si>
  <si>
    <t>C_360</t>
  </si>
  <si>
    <t>C_315</t>
  </si>
  <si>
    <t>C_757</t>
  </si>
  <si>
    <t>C_249</t>
  </si>
  <si>
    <t>C_000</t>
  </si>
  <si>
    <t>C_653</t>
  </si>
  <si>
    <t>C_343</t>
  </si>
  <si>
    <t>C_605</t>
  </si>
  <si>
    <t>C_295</t>
  </si>
  <si>
    <t>C_114</t>
  </si>
  <si>
    <t>C_147</t>
  </si>
  <si>
    <t>C_182</t>
  </si>
  <si>
    <t>C_738</t>
  </si>
  <si>
    <t>C_269</t>
  </si>
  <si>
    <t>C_627</t>
  </si>
  <si>
    <t>C_253</t>
  </si>
  <si>
    <t>C_101</t>
  </si>
  <si>
    <t>C_830</t>
  </si>
  <si>
    <t>C_267</t>
  </si>
  <si>
    <t>C_013</t>
  </si>
  <si>
    <t>C_275</t>
  </si>
  <si>
    <t>C_951</t>
  </si>
  <si>
    <t>C_488</t>
  </si>
  <si>
    <t>C_711</t>
  </si>
  <si>
    <t>C_610</t>
  </si>
  <si>
    <t>C_684</t>
  </si>
  <si>
    <t>C_680</t>
  </si>
  <si>
    <t>C_765</t>
  </si>
  <si>
    <t>C_417</t>
  </si>
  <si>
    <t>C_463</t>
  </si>
  <si>
    <t>C_210</t>
  </si>
  <si>
    <t>C_648</t>
  </si>
  <si>
    <t>C_416</t>
  </si>
  <si>
    <t>C_123</t>
  </si>
  <si>
    <t>C_363</t>
  </si>
  <si>
    <t>C_474</t>
  </si>
  <si>
    <t>C_735</t>
  </si>
  <si>
    <t>C_499</t>
  </si>
  <si>
    <t>C_273</t>
  </si>
  <si>
    <t>C_053</t>
  </si>
  <si>
    <t>C_187</t>
  </si>
  <si>
    <t>C_345</t>
  </si>
  <si>
    <t>C_305</t>
  </si>
  <si>
    <t>C_503</t>
  </si>
  <si>
    <t>C_224</t>
  </si>
  <si>
    <t>C_265</t>
  </si>
  <si>
    <t>C_089</t>
  </si>
  <si>
    <t>C_740</t>
  </si>
  <si>
    <t>C_745</t>
  </si>
  <si>
    <t>C_138</t>
  </si>
  <si>
    <t>C_950</t>
  </si>
  <si>
    <t>C_117</t>
  </si>
  <si>
    <t>C_046</t>
  </si>
  <si>
    <t>C_303</t>
  </si>
  <si>
    <t>C_376</t>
  </si>
  <si>
    <t>C_761</t>
  </si>
  <si>
    <t>C_285</t>
  </si>
  <si>
    <t>C_902</t>
  </si>
  <si>
    <t>C_590</t>
  </si>
  <si>
    <t>C_007</t>
  </si>
  <si>
    <t>C_985</t>
  </si>
  <si>
    <t>C_813</t>
  </si>
  <si>
    <t>C_822</t>
  </si>
  <si>
    <t>C_688</t>
  </si>
  <si>
    <t>C_482</t>
  </si>
  <si>
    <t>C_312</t>
  </si>
  <si>
    <t>C_986</t>
  </si>
  <si>
    <t>C_468</t>
  </si>
  <si>
    <t>C_842</t>
  </si>
  <si>
    <t>C_319</t>
  </si>
  <si>
    <t>C_850</t>
  </si>
  <si>
    <t>C_205</t>
  </si>
  <si>
    <t>C_789</t>
  </si>
  <si>
    <t>C_329</t>
  </si>
  <si>
    <t>C_461</t>
  </si>
  <si>
    <t>C_579</t>
  </si>
  <si>
    <t>C_367</t>
  </si>
  <si>
    <t>C_792</t>
  </si>
  <si>
    <t>C_780</t>
  </si>
  <si>
    <t>C_768</t>
  </si>
  <si>
    <t>C_037</t>
  </si>
  <si>
    <t>C_631</t>
  </si>
  <si>
    <t>C_186</t>
  </si>
  <si>
    <t>C_899</t>
  </si>
  <si>
    <t>C_459</t>
  </si>
  <si>
    <t>C_980</t>
  </si>
  <si>
    <t>C_497</t>
  </si>
  <si>
    <t>C_496</t>
  </si>
  <si>
    <t>C_473</t>
  </si>
  <si>
    <t>C_753</t>
  </si>
  <si>
    <t>C_581</t>
  </si>
  <si>
    <t>C_649</t>
  </si>
  <si>
    <t>C_383</t>
  </si>
  <si>
    <t>C_217</t>
  </si>
  <si>
    <t>C_665</t>
  </si>
  <si>
    <t>C_063</t>
  </si>
  <si>
    <t>C_024</t>
  </si>
  <si>
    <t>C_246</t>
  </si>
  <si>
    <t>C_444</t>
  </si>
  <si>
    <t>C_790</t>
  </si>
  <si>
    <t>C_724</t>
  </si>
  <si>
    <t>C_335</t>
  </si>
  <si>
    <t>C_320</t>
  </si>
  <si>
    <t>C_522</t>
  </si>
  <si>
    <t>C_723</t>
  </si>
  <si>
    <t>C_294</t>
  </si>
  <si>
    <t>C_901</t>
  </si>
  <si>
    <t>C_203</t>
  </si>
  <si>
    <t>C_654</t>
  </si>
  <si>
    <t>C_744</t>
  </si>
  <si>
    <t>C_782</t>
  </si>
  <si>
    <t>C_475</t>
  </si>
  <si>
    <t>C_222</t>
  </si>
  <si>
    <t>C_592</t>
  </si>
  <si>
    <t>C_033</t>
  </si>
  <si>
    <t>C_834</t>
  </si>
  <si>
    <t>C_938</t>
  </si>
  <si>
    <t>C_065</t>
  </si>
  <si>
    <t>C_633</t>
  </si>
  <si>
    <t>C_624</t>
  </si>
  <si>
    <t>C_082</t>
  </si>
  <si>
    <t>C_339</t>
  </si>
  <si>
    <t>C_983</t>
  </si>
  <si>
    <t>C_308</t>
  </si>
  <si>
    <t>C_968</t>
  </si>
  <si>
    <t>C_567</t>
  </si>
  <si>
    <t>C_354</t>
  </si>
  <si>
    <t>C_484</t>
  </si>
  <si>
    <t>C_750</t>
  </si>
  <si>
    <t>C_646</t>
  </si>
  <si>
    <t>C_196</t>
  </si>
  <si>
    <t>C_661</t>
  </si>
  <si>
    <t>C_447</t>
  </si>
  <si>
    <t>C_150</t>
  </si>
  <si>
    <t>C_678</t>
  </si>
  <si>
    <t>C_602</t>
  </si>
  <si>
    <t>C_021</t>
  </si>
  <si>
    <t>C_841</t>
  </si>
  <si>
    <t>C_975</t>
  </si>
  <si>
    <t>C_897</t>
  </si>
  <si>
    <t>C_705</t>
  </si>
  <si>
    <t>C_806</t>
  </si>
  <si>
    <t>C_136</t>
  </si>
  <si>
    <t>C_325</t>
  </si>
  <si>
    <t>C_195</t>
  </si>
  <si>
    <t>C_958</t>
  </si>
  <si>
    <t>C_626</t>
  </si>
  <si>
    <t>C_055</t>
  </si>
  <si>
    <t>C_139</t>
  </si>
  <si>
    <t>C_777</t>
  </si>
  <si>
    <t>C_920</t>
  </si>
  <si>
    <t>C_160</t>
  </si>
  <si>
    <t>C_560</t>
  </si>
  <si>
    <t>C_952</t>
  </si>
  <si>
    <t>C_583</t>
  </si>
  <si>
    <t>C_643</t>
  </si>
  <si>
    <t>C_637</t>
  </si>
  <si>
    <t>C_091</t>
  </si>
  <si>
    <t>C_707</t>
  </si>
  <si>
    <t>C_323</t>
  </si>
  <si>
    <t>C_864</t>
  </si>
  <si>
    <t>floats</t>
  </si>
  <si>
    <t>numerical</t>
  </si>
  <si>
    <t>Mittelzufluss bzw. Abfluss aus Finanzierungstätigkeit</t>
  </si>
  <si>
    <t>Cash flow from financing activities</t>
  </si>
  <si>
    <t>Mittelzufluss bzw. Abfluss aus Investitionstätigkeit</t>
  </si>
  <si>
    <t>Cash flow from investing activities</t>
  </si>
  <si>
    <t>Mittelzufluss bzw. Abfluss aus der laufenden Geschäftstätigkeit</t>
  </si>
  <si>
    <t>Cash flow from operating activities</t>
  </si>
  <si>
    <t>Cashflow</t>
  </si>
  <si>
    <t>Forderungen aus Lieferungen und Leistungen &gt; 1 Jahr</t>
  </si>
  <si>
    <t>Trade accounts receivables with remaining period &gt; 1 year</t>
  </si>
  <si>
    <t>Forderungen aus Lieferungen und Leistungen &lt; 1 Jahr</t>
  </si>
  <si>
    <t>Trade accounts receivables with remaining period &lt; 1 year</t>
  </si>
  <si>
    <t>flüssige Mittel</t>
  </si>
  <si>
    <t>Cash and cash equivalents</t>
  </si>
  <si>
    <t>kurzfristiges monäteres Umlaufvermögen</t>
  </si>
  <si>
    <t>Short-term monetary current assets</t>
  </si>
  <si>
    <t>Umlaufvermögen</t>
  </si>
  <si>
    <t>Total Current Assets</t>
  </si>
  <si>
    <t>Eigenkapital</t>
  </si>
  <si>
    <t>Total Equity</t>
  </si>
  <si>
    <t>langfristiges Anleihen (&gt;5 Jahre)</t>
  </si>
  <si>
    <t>Bills / Bonds payable &gt; 5 years</t>
  </si>
  <si>
    <t>mittelfristiges Anleihen (1-5 Jahre)</t>
  </si>
  <si>
    <t>Bills / Bonds payable in 1 to 5 years</t>
  </si>
  <si>
    <t>kurzfristiges Anleihen &lt; 1 Jahr</t>
  </si>
  <si>
    <t>Bills / Bonds payable &lt;1 year</t>
  </si>
  <si>
    <t>Verbindlichkeiten aus Lieferungen und Leistungen &gt; 5 Jahre</t>
  </si>
  <si>
    <t>Trade accounts payable with remaining period &gt; 5 years</t>
  </si>
  <si>
    <t>Verbindlichkeiten aus Lieferungen und Leistungen  1 bis 5 Jahre</t>
  </si>
  <si>
    <t>Trade accounts payable in 1 to 5 years</t>
  </si>
  <si>
    <t>Verbindlichkeiten aus Lieferungen und Leistungen  &lt; 1 Jahr</t>
  </si>
  <si>
    <t>Trade accounts payable in &lt; 1 year</t>
  </si>
  <si>
    <t>Verbindlichkeiten gegenüber Kreditinstituten &gt; 5 Jahre</t>
  </si>
  <si>
    <t>Liabilities to banks, with remaining period &gt; 5 years</t>
  </si>
  <si>
    <t>Verbindlichkeiten gegenüber Kreditinstituten</t>
  </si>
  <si>
    <t>Liabilities to banks in 1 to 5 years</t>
  </si>
  <si>
    <t>Verbindlichkeiten gegenüber Kreditinstituten &gt; 1 Jahr</t>
  </si>
  <si>
    <t>Liabilities to banks in &lt; 1 year</t>
  </si>
  <si>
    <t>langfristiges Fremdkapital</t>
  </si>
  <si>
    <t>Long-term Liabilities</t>
  </si>
  <si>
    <t>mittelfristiges Fremdkapital</t>
  </si>
  <si>
    <t>Medium-term Liabilities</t>
  </si>
  <si>
    <t>kurzfristiges Fremdkapital</t>
  </si>
  <si>
    <t>Short-term Liabilities</t>
  </si>
  <si>
    <t>Summe Aktiva</t>
  </si>
  <si>
    <t>Total Assets</t>
  </si>
  <si>
    <t>Balance Sheet</t>
  </si>
  <si>
    <t>Jahresergebnis</t>
  </si>
  <si>
    <t>Annual profit / loss</t>
  </si>
  <si>
    <t>Gesamtergebnis</t>
  </si>
  <si>
    <t>Total result</t>
  </si>
  <si>
    <t>Ergebnis der gewöhnlichen Geschäftstätigkeit</t>
  </si>
  <si>
    <t>Result from ordinary business activities</t>
  </si>
  <si>
    <t>Zinsen und ähnlichen Aufwendungen</t>
  </si>
  <si>
    <t>Other interest etc. expenditure</t>
  </si>
  <si>
    <t>Zinsen und ähnliche Erträge</t>
  </si>
  <si>
    <t>Other interest etc. income</t>
  </si>
  <si>
    <t>Finanzergebnis</t>
  </si>
  <si>
    <t>Net investment / interest income</t>
  </si>
  <si>
    <t>Betriebsergebnis</t>
  </si>
  <si>
    <t>Earnings from operating activities</t>
  </si>
  <si>
    <t>Rohertrag</t>
  </si>
  <si>
    <t>Gross Profit</t>
  </si>
  <si>
    <t>Gesamtleistung</t>
  </si>
  <si>
    <t>Gross Performance</t>
  </si>
  <si>
    <t>Umsatz</t>
  </si>
  <si>
    <t>Sales</t>
  </si>
  <si>
    <t>P&amp;L</t>
  </si>
  <si>
    <t>strings</t>
  </si>
  <si>
    <t>categorical</t>
  </si>
  <si>
    <t>Gesamt- oder Umsatzkostenverfahren</t>
  </si>
  <si>
    <t>nature of costs method / cost of sales method</t>
  </si>
  <si>
    <t>integers</t>
  </si>
  <si>
    <t>Mitarbeiteranzahl</t>
  </si>
  <si>
    <t>Number of employees</t>
  </si>
  <si>
    <t>Date (Year)</t>
  </si>
  <si>
    <t>Gründungsjahr</t>
  </si>
  <si>
    <t>Year of foundation</t>
  </si>
  <si>
    <t>You can find the corresponding industries on https://www.destatis.de/DE/Methoden/Klassifikationen/Gueter-Wirtschaftsklassifikationen/Downloads/klassifikation-wz-2008-3100100089004.pdf?__blob=publicationFile</t>
  </si>
  <si>
    <t>Branchenschlüssel</t>
  </si>
  <si>
    <t>Key for a sector</t>
  </si>
  <si>
    <t>Postleitzahl</t>
  </si>
  <si>
    <t>Zip Code</t>
  </si>
  <si>
    <t>Rechtsform</t>
  </si>
  <si>
    <t>Legal form</t>
  </si>
  <si>
    <t>binary</t>
  </si>
  <si>
    <t>Ausfallindikator (1=Ausfall, 0=Kein Ausfall)</t>
  </si>
  <si>
    <t>Default indicator variable (1=Default, 0=No Default)</t>
  </si>
  <si>
    <t>Identifizierungscode</t>
  </si>
  <si>
    <t>Identifier</t>
  </si>
  <si>
    <t>Firm</t>
  </si>
  <si>
    <t>Comment</t>
  </si>
  <si>
    <t>Values_are</t>
  </si>
  <si>
    <t>Variable_Type</t>
  </si>
  <si>
    <t>Name_German</t>
  </si>
  <si>
    <t>Name_English</t>
  </si>
  <si>
    <t>Variable_Name</t>
  </si>
  <si>
    <t>Context</t>
  </si>
  <si>
    <t>Accounting standard of all companies within sample is the German HGB</t>
  </si>
  <si>
    <t>C_392</t>
  </si>
  <si>
    <t>C_630</t>
  </si>
  <si>
    <t>C_157</t>
  </si>
  <si>
    <t>C_970</t>
  </si>
  <si>
    <t>C_691</t>
  </si>
  <si>
    <t>C_870</t>
  </si>
  <si>
    <t>C_987</t>
  </si>
  <si>
    <t>C_156</t>
  </si>
  <si>
    <t>C_148</t>
  </si>
  <si>
    <t>C_079</t>
  </si>
  <si>
    <t>C_458</t>
  </si>
  <si>
    <t>C_574</t>
  </si>
  <si>
    <t>C_029</t>
  </si>
  <si>
    <t>C_774</t>
  </si>
  <si>
    <t>C_991</t>
  </si>
  <si>
    <t>C_532</t>
  </si>
  <si>
    <t>C_712</t>
  </si>
  <si>
    <t>C_355</t>
  </si>
  <si>
    <t>C_080</t>
  </si>
  <si>
    <t>C_542</t>
  </si>
  <si>
    <t>C_558</t>
  </si>
  <si>
    <t>C_382</t>
  </si>
  <si>
    <t>C_525</t>
  </si>
  <si>
    <t>C_431</t>
  </si>
  <si>
    <t>C_506</t>
  </si>
  <si>
    <t>C_805</t>
  </si>
  <si>
    <t>C_784</t>
  </si>
  <si>
    <t>C_673</t>
  </si>
  <si>
    <t>C_679</t>
  </si>
  <si>
    <t>C_690</t>
  </si>
  <si>
    <t>C_827</t>
  </si>
  <si>
    <t>C_143</t>
  </si>
  <si>
    <t>C_387</t>
  </si>
  <si>
    <t>C_164</t>
  </si>
  <si>
    <t>C_518</t>
  </si>
  <si>
    <t>C_044</t>
  </si>
  <si>
    <t>C_933</t>
  </si>
  <si>
    <t>C_378</t>
  </si>
  <si>
    <t>C_142</t>
  </si>
  <si>
    <t>C_993</t>
  </si>
  <si>
    <t>C_487</t>
  </si>
  <si>
    <t>C_301</t>
  </si>
  <si>
    <t>C_571</t>
  </si>
  <si>
    <t>C_942</t>
  </si>
  <si>
    <t>C_245</t>
  </si>
  <si>
    <t>C_438</t>
  </si>
  <si>
    <t>C_126</t>
  </si>
  <si>
    <t>C_255</t>
  </si>
  <si>
    <t>C_953</t>
  </si>
  <si>
    <t>C_260</t>
  </si>
  <si>
    <t>C_814</t>
  </si>
  <si>
    <t>C_144</t>
  </si>
  <si>
    <t>C_871</t>
  </si>
  <si>
    <t>C_350</t>
  </si>
  <si>
    <t>C_096</t>
  </si>
  <si>
    <t>C_910</t>
  </si>
  <si>
    <t>C_120</t>
  </si>
  <si>
    <t>C_233</t>
  </si>
  <si>
    <t>C_250</t>
  </si>
  <si>
    <t>C_062</t>
  </si>
  <si>
    <t>C_566</t>
  </si>
  <si>
    <t>C_268</t>
  </si>
  <si>
    <t>C_425</t>
  </si>
  <si>
    <t>C_421</t>
  </si>
  <si>
    <t>C_504</t>
  </si>
  <si>
    <t>C_020</t>
  </si>
  <si>
    <t>C_078</t>
  </si>
  <si>
    <t>C_954</t>
  </si>
  <si>
    <t>C_014</t>
  </si>
  <si>
    <t>C_132</t>
  </si>
  <si>
    <t>C_410</t>
  </si>
  <si>
    <t>C_042</t>
  </si>
  <si>
    <t>C_424</t>
  </si>
  <si>
    <t>C_201</t>
  </si>
  <si>
    <t>C_604</t>
  </si>
  <si>
    <t>C_457</t>
  </si>
  <si>
    <t>C_158</t>
  </si>
  <si>
    <t>C_885</t>
  </si>
  <si>
    <t>C_502</t>
  </si>
  <si>
    <t>C_683</t>
  </si>
  <si>
    <t>C_225</t>
  </si>
  <si>
    <t>C_811</t>
  </si>
  <si>
    <t>C_179</t>
  </si>
  <si>
    <t>C_721</t>
  </si>
  <si>
    <t>C_409</t>
  </si>
  <si>
    <t>C_638</t>
  </si>
  <si>
    <t>C_911</t>
  </si>
  <si>
    <t>C_778</t>
  </si>
  <si>
    <t>C_800</t>
  </si>
  <si>
    <t>C_957</t>
  </si>
  <si>
    <t>C_939</t>
  </si>
  <si>
    <t>C_278</t>
  </si>
  <si>
    <t>C_607</t>
  </si>
  <si>
    <t>C_537</t>
  </si>
  <si>
    <t>C_779</t>
  </si>
  <si>
    <t>C_440</t>
  </si>
  <si>
    <t>C_930</t>
  </si>
  <si>
    <t>C_564</t>
  </si>
  <si>
    <t>C_097</t>
  </si>
  <si>
    <t>C_589</t>
  </si>
  <si>
    <t>C_379</t>
  </si>
  <si>
    <t>C_083</t>
  </si>
  <si>
    <t>C_718</t>
  </si>
  <si>
    <t>C_162</t>
  </si>
  <si>
    <t>C_962</t>
  </si>
  <si>
    <t>C_057</t>
  </si>
  <si>
    <t>C_462</t>
  </si>
  <si>
    <t>C_149</t>
  </si>
  <si>
    <t>C_741</t>
  </si>
  <si>
    <t>C_211</t>
  </si>
  <si>
    <t>C_570</t>
  </si>
  <si>
    <t>C_969</t>
  </si>
  <si>
    <t>C_159</t>
  </si>
  <si>
    <t>C_184</t>
  </si>
  <si>
    <t>C_331</t>
  </si>
  <si>
    <t>C_241</t>
  </si>
  <si>
    <t>C_576</t>
  </si>
  <si>
    <t>C_365</t>
  </si>
  <si>
    <t>C_510</t>
  </si>
  <si>
    <t>C_923</t>
  </si>
  <si>
    <t>C_100</t>
  </si>
  <si>
    <t>C_125</t>
  </si>
  <si>
    <t>C_966</t>
  </si>
  <si>
    <t>C_915</t>
  </si>
  <si>
    <t>C_154</t>
  </si>
  <si>
    <t>C_239</t>
  </si>
  <si>
    <t>C_996</t>
  </si>
  <si>
    <t>C_818</t>
  </si>
  <si>
    <t>C_893</t>
  </si>
  <si>
    <t>C_943</t>
  </si>
  <si>
    <t>C_660</t>
  </si>
  <si>
    <t>C_569</t>
  </si>
  <si>
    <t>C_872</t>
  </si>
  <si>
    <t>C_732</t>
  </si>
  <si>
    <t>C_030</t>
  </si>
  <si>
    <t>C_682</t>
  </si>
  <si>
    <t>C_256</t>
  </si>
  <si>
    <t>C_524</t>
  </si>
  <si>
    <t>C_047</t>
  </si>
  <si>
    <t>C_209</t>
  </si>
  <si>
    <t>C_200</t>
  </si>
  <si>
    <t>C_698</t>
  </si>
  <si>
    <t>C_909</t>
  </si>
  <si>
    <t>C_989</t>
  </si>
  <si>
    <t>C_862</t>
  </si>
  <si>
    <t>C_420</t>
  </si>
  <si>
    <t>C_586</t>
  </si>
  <si>
    <t>C_027</t>
  </si>
  <si>
    <t>C_432</t>
  </si>
  <si>
    <t>C_145</t>
  </si>
  <si>
    <t>C_836</t>
  </si>
  <si>
    <t>C_442</t>
  </si>
  <si>
    <t>C_640</t>
  </si>
  <si>
    <t>C_593</t>
  </si>
  <si>
    <t>C_656</t>
  </si>
  <si>
    <t>C_561</t>
  </si>
  <si>
    <t>C_844</t>
  </si>
  <si>
    <t>C_151</t>
  </si>
  <si>
    <t>C_045</t>
  </si>
  <si>
    <t>C_835</t>
  </si>
  <si>
    <t>C_464</t>
  </si>
  <si>
    <t>C_882</t>
  </si>
  <si>
    <t>C_022</t>
  </si>
  <si>
    <t>C_119</t>
  </si>
  <si>
    <t>C_840</t>
  </si>
  <si>
    <t>C_008</t>
  </si>
  <si>
    <t>C_507</t>
  </si>
  <si>
    <t>C_452</t>
  </si>
  <si>
    <t>C_612</t>
  </si>
  <si>
    <t>C_697</t>
  </si>
  <si>
    <t>C_881</t>
  </si>
  <si>
    <t>C_853</t>
  </si>
  <si>
    <t>C_614</t>
  </si>
  <si>
    <t>C_808</t>
  </si>
  <si>
    <t>C_031</t>
  </si>
  <si>
    <t>C_026</t>
  </si>
  <si>
    <t>C_890</t>
  </si>
  <si>
    <t>C_863</t>
  </si>
  <si>
    <t>C_377</t>
  </si>
  <si>
    <t>C_003</t>
  </si>
  <si>
    <t>C_651</t>
  </si>
  <si>
    <t>C_077</t>
  </si>
  <si>
    <t>C_539</t>
  </si>
  <si>
    <t>C_333</t>
  </si>
  <si>
    <t>C_281</t>
  </si>
  <si>
    <t>C_582</t>
  </si>
  <si>
    <t>C_247</t>
  </si>
  <si>
    <t>C_016</t>
  </si>
  <si>
    <t>C_235</t>
  </si>
  <si>
    <t>C_706</t>
  </si>
  <si>
    <t>C_754</t>
  </si>
  <si>
    <t>C_717</t>
  </si>
  <si>
    <t>C_248</t>
  </si>
  <si>
    <t>C_389</t>
  </si>
  <si>
    <t>C_434</t>
  </si>
  <si>
    <t>C_977</t>
  </si>
  <si>
    <t>C_072</t>
  </si>
  <si>
    <t>C_802</t>
  </si>
  <si>
    <t>C_064</t>
  </si>
  <si>
    <t>C_886</t>
  </si>
  <si>
    <t>C_290</t>
  </si>
  <si>
    <t>C_931</t>
  </si>
  <si>
    <t>C_025</t>
  </si>
  <si>
    <t>C_998</t>
  </si>
  <si>
    <t>C_549</t>
  </si>
  <si>
    <t>C_907</t>
  </si>
  <si>
    <t>C_719</t>
  </si>
  <si>
    <t>C_437</t>
  </si>
  <si>
    <t>C_807</t>
  </si>
  <si>
    <t>C_236</t>
  </si>
  <si>
    <t>C_825</t>
  </si>
  <si>
    <t>C_181</t>
  </si>
  <si>
    <t>C_615</t>
  </si>
  <si>
    <t>C_192</t>
  </si>
  <si>
    <t>C_430</t>
  </si>
  <si>
    <t>C_858</t>
  </si>
  <si>
    <t>C_666</t>
  </si>
  <si>
    <t>C_565</t>
  </si>
  <si>
    <t>C_965</t>
  </si>
  <si>
    <t>C_540</t>
  </si>
  <si>
    <t>C_621</t>
  </si>
  <si>
    <t>C_155</t>
  </si>
  <si>
    <t>C_483</t>
  </si>
  <si>
    <t>C_758</t>
  </si>
  <si>
    <t>C_394</t>
  </si>
  <si>
    <t>C_670</t>
  </si>
  <si>
    <t>C_873</t>
  </si>
  <si>
    <t>C_479</t>
  </si>
  <si>
    <t>C_609</t>
  </si>
  <si>
    <t>C_289</t>
  </si>
  <si>
    <t>C_337</t>
  </si>
  <si>
    <t>C_388</t>
  </si>
  <si>
    <t>C_849</t>
  </si>
  <si>
    <t>C_423</t>
  </si>
  <si>
    <t>C_050</t>
  </si>
  <si>
    <t>C_557</t>
  </si>
  <si>
    <t>C_974</t>
  </si>
  <si>
    <t>C_059</t>
  </si>
  <si>
    <t>C_028</t>
  </si>
  <si>
    <t>C_618</t>
  </si>
  <si>
    <t>C_556</t>
  </si>
  <si>
    <t>C_167</t>
  </si>
  <si>
    <t>C_876</t>
  </si>
  <si>
    <t>C_188</t>
  </si>
  <si>
    <t>C_997</t>
  </si>
  <si>
    <t>C_961</t>
  </si>
  <si>
    <t>C_131</t>
  </si>
  <si>
    <t>C_428</t>
  </si>
  <si>
    <t>C_317</t>
  </si>
  <si>
    <t>C_580</t>
  </si>
  <si>
    <t>C_623</t>
  </si>
  <si>
    <t>C_058</t>
  </si>
  <si>
    <t>C_060</t>
  </si>
  <si>
    <t>C_090</t>
  </si>
  <si>
    <t>C_848</t>
  </si>
  <si>
    <t>C_441</t>
  </si>
  <si>
    <t>C_554</t>
  </si>
  <si>
    <t>C_408</t>
  </si>
  <si>
    <t>C_866</t>
  </si>
  <si>
    <t>C_851</t>
  </si>
  <si>
    <t>C_391</t>
  </si>
  <si>
    <t>C_322</t>
  </si>
  <si>
    <t>C_227</t>
  </si>
  <si>
    <t>C_180</t>
  </si>
  <si>
    <t>C_297</t>
  </si>
  <si>
    <t>C_508</t>
  </si>
  <si>
    <t>C_445</t>
  </si>
  <si>
    <t>C_512</t>
  </si>
  <si>
    <t>C_271</t>
  </si>
  <si>
    <t>C_514</t>
  </si>
  <si>
    <t>C_642</t>
  </si>
  <si>
    <t>C_749</t>
  </si>
  <si>
    <t>C_398</t>
  </si>
  <si>
    <t>C_414</t>
  </si>
  <si>
    <t>C_828</t>
  </si>
  <si>
    <t>C_739</t>
  </si>
  <si>
    <t>C_528</t>
  </si>
  <si>
    <t>C_005</t>
  </si>
  <si>
    <t>C_967</t>
  </si>
  <si>
    <t>C_891</t>
  </si>
  <si>
    <t>C_562</t>
  </si>
  <si>
    <t>C_309</t>
  </si>
  <si>
    <t>C_823</t>
  </si>
  <si>
    <t>C_773</t>
  </si>
  <si>
    <t>C_545</t>
  </si>
  <si>
    <t>C_677</t>
  </si>
  <si>
    <t>C_895</t>
  </si>
  <si>
    <t>C_714</t>
  </si>
  <si>
    <t>C_852</t>
  </si>
  <si>
    <t>C_073</t>
  </si>
  <si>
    <t>C_418</t>
  </si>
  <si>
    <t>C_596</t>
  </si>
  <si>
    <t>C_772</t>
  </si>
  <si>
    <t>C_603</t>
  </si>
  <si>
    <t>C_266</t>
  </si>
  <si>
    <t>C_111</t>
  </si>
  <si>
    <t>C_234</t>
  </si>
  <si>
    <t>C_934</t>
  </si>
  <si>
    <t>C_797</t>
  </si>
  <si>
    <t>C_106</t>
  </si>
  <si>
    <t>C_988</t>
  </si>
  <si>
    <t>C_478</t>
  </si>
  <si>
    <t>C_340</t>
  </si>
  <si>
    <t>C_486</t>
  </si>
  <si>
    <t>C_606</t>
  </si>
  <si>
    <t>C_832</t>
  </si>
  <si>
    <t>C_107</t>
  </si>
  <si>
    <t>C_346</t>
  </si>
  <si>
    <t>C_898</t>
  </si>
  <si>
    <t>C_086</t>
  </si>
  <si>
    <t>C_578</t>
  </si>
  <si>
    <t>C_511</t>
  </si>
  <si>
    <t>C_076</t>
  </si>
  <si>
    <t>C_396</t>
  </si>
  <si>
    <t>C_599</t>
  </si>
  <si>
    <t>C_521</t>
  </si>
  <si>
    <t>C_023</t>
  </si>
  <si>
    <t>C_577</t>
  </si>
  <si>
    <t>C_039</t>
  </si>
  <si>
    <t>C_815</t>
  </si>
  <si>
    <t>C_371</t>
  </si>
  <si>
    <t>C_404</t>
  </si>
  <si>
    <t>C_127</t>
  </si>
  <si>
    <t>C_520</t>
  </si>
  <si>
    <t>C_415</t>
  </si>
  <si>
    <t>C_856</t>
  </si>
  <si>
    <t>C_165</t>
  </si>
  <si>
    <t>C_252</t>
  </si>
  <si>
    <t>C_896</t>
  </si>
  <si>
    <t>C_411</t>
  </si>
  <si>
    <t>group_x</t>
  </si>
  <si>
    <t>PD</t>
  </si>
  <si>
    <t>#</t>
  </si>
  <si>
    <t>Possible ratio</t>
  </si>
  <si>
    <t>Calculation</t>
  </si>
  <si>
    <t>earn_from_op (K) / oth_interest_exp (N)</t>
  </si>
  <si>
    <t>EBIT / Interest expenses</t>
  </si>
  <si>
    <t>How many n/a?</t>
  </si>
  <si>
    <t>Dealing with n/a</t>
  </si>
  <si>
    <t>Bitte immer Spalte angeben.</t>
  </si>
  <si>
    <t>Zählen von n/a für alle Variablen.</t>
  </si>
  <si>
    <r>
      <rPr>
        <b/>
        <sz val="11"/>
        <color theme="1"/>
        <rFont val="Calibri"/>
        <family val="2"/>
        <scheme val="minor"/>
      </rPr>
      <t>Generell:</t>
    </r>
    <r>
      <rPr>
        <sz val="11"/>
        <color theme="1"/>
        <rFont val="Calibri"/>
        <family val="2"/>
        <scheme val="minor"/>
      </rPr>
      <t xml:space="preserve"> Würde sagen wir suchen immer 2 Optionen wie man das alternativ noch rechnen könnte falls kein Wert da ist und als 3. Option dann immer den Mittelwert von allen anderen (evtl. Kategorisieren nach Größen) weil da bekommt man immer nen Wert, falls die anderen beiden Rechenalternativen auch keine Werte haben.</t>
    </r>
  </si>
  <si>
    <t>Sidenote</t>
  </si>
  <si>
    <t>Total result ist immer bei allen Firmen verfügbar.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</si>
</sst>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b/>
      <sz val="10"/>
      <name val="Arial"/>
      <family val="2"/>
    </font>
    <font>
      <sz val="11"/>
      <color rgb="FF000000"/>
      <name val="Arial"/>
      <family val="2"/>
    </font>
    <font>
      <b/>
      <sz val="11"/>
      <name val="Arial"/>
      <family val="2"/>
    </font>
    <font>
      <b/>
      <sz val="11"/>
      <color rgb="FF000000"/>
      <name val="Arial"/>
      <family val="2"/>
    </font>
    <font>
      <b/>
      <sz val="11"/>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8">
    <xf numFmtId="0" fontId="0" fillId="0" borderId="0" xfId="0"/>
    <xf numFmtId="11" fontId="0" fillId="0" borderId="0" xfId="0" applyNumberFormat="1"/>
    <xf numFmtId="0" fontId="18" fillId="0" borderId="10" xfId="0" applyFont="1" applyBorder="1" applyAlignment="1">
      <alignment horizontal="center" vertical="center" wrapText="1"/>
    </xf>
    <xf numFmtId="0" fontId="19" fillId="0" borderId="11" xfId="0" applyFont="1" applyBorder="1" applyAlignment="1">
      <alignment horizontal="center"/>
    </xf>
    <xf numFmtId="0" fontId="19" fillId="0" borderId="11" xfId="0" applyFont="1" applyBorder="1"/>
    <xf numFmtId="0" fontId="19" fillId="0" borderId="12" xfId="0" applyFont="1" applyBorder="1"/>
    <xf numFmtId="0" fontId="18" fillId="0" borderId="14" xfId="0" applyFont="1" applyBorder="1" applyAlignment="1">
      <alignment horizontal="center" vertical="center" wrapText="1"/>
    </xf>
    <xf numFmtId="0" fontId="19" fillId="0" borderId="15" xfId="0" applyFont="1" applyBorder="1" applyAlignment="1">
      <alignment horizontal="center"/>
    </xf>
    <xf numFmtId="0" fontId="19" fillId="0" borderId="15" xfId="0" applyFont="1" applyBorder="1"/>
    <xf numFmtId="0" fontId="19" fillId="0" borderId="16" xfId="0" applyFont="1" applyBorder="1"/>
    <xf numFmtId="0" fontId="18" fillId="0" borderId="18" xfId="0" applyFont="1" applyBorder="1" applyAlignment="1">
      <alignment horizontal="center" vertical="center" wrapText="1"/>
    </xf>
    <xf numFmtId="0" fontId="19" fillId="0" borderId="19" xfId="0" applyFont="1" applyBorder="1" applyAlignment="1">
      <alignment horizontal="center"/>
    </xf>
    <xf numFmtId="0" fontId="19" fillId="0" borderId="19" xfId="0" applyFont="1" applyBorder="1"/>
    <xf numFmtId="0" fontId="19" fillId="0" borderId="20" xfId="0" applyFont="1" applyBorder="1"/>
    <xf numFmtId="0" fontId="18" fillId="0" borderId="10" xfId="0" applyFont="1" applyBorder="1" applyAlignment="1">
      <alignment horizontal="center"/>
    </xf>
    <xf numFmtId="0" fontId="18" fillId="0" borderId="14" xfId="0" applyFont="1" applyBorder="1" applyAlignment="1">
      <alignment horizontal="center"/>
    </xf>
    <xf numFmtId="0" fontId="18" fillId="0" borderId="18" xfId="0" applyFont="1" applyBorder="1" applyAlignment="1">
      <alignment horizontal="center"/>
    </xf>
    <xf numFmtId="0" fontId="18" fillId="0" borderId="14" xfId="0" applyFont="1" applyBorder="1" applyAlignment="1">
      <alignment horizontal="left"/>
    </xf>
    <xf numFmtId="0" fontId="21" fillId="0" borderId="15" xfId="0" applyFont="1" applyBorder="1"/>
    <xf numFmtId="0" fontId="21" fillId="0" borderId="16" xfId="0" applyFont="1" applyBorder="1"/>
    <xf numFmtId="0" fontId="21" fillId="0" borderId="19" xfId="0" applyFont="1" applyBorder="1"/>
    <xf numFmtId="0" fontId="21" fillId="0" borderId="20" xfId="0" applyFont="1" applyBorder="1"/>
    <xf numFmtId="0" fontId="22" fillId="33" borderId="22" xfId="0" applyFont="1" applyFill="1" applyBorder="1" applyAlignment="1">
      <alignment horizontal="center"/>
    </xf>
    <xf numFmtId="0" fontId="23" fillId="33" borderId="23" xfId="0" applyFont="1" applyFill="1" applyBorder="1" applyAlignment="1">
      <alignment horizontal="center"/>
    </xf>
    <xf numFmtId="0" fontId="23" fillId="33" borderId="24" xfId="0" applyFont="1" applyFill="1" applyBorder="1" applyAlignment="1">
      <alignment horizontal="center"/>
    </xf>
    <xf numFmtId="0" fontId="19" fillId="0" borderId="0" xfId="0" applyFont="1"/>
    <xf numFmtId="0" fontId="24" fillId="0" borderId="0" xfId="0" applyFont="1"/>
    <xf numFmtId="0" fontId="0" fillId="34" borderId="0" xfId="0" applyFill="1" applyAlignment="1">
      <alignment horizontal="center" vertical="center"/>
    </xf>
    <xf numFmtId="164" fontId="0" fillId="0" borderId="0" xfId="0" applyNumberFormat="1"/>
    <xf numFmtId="4" fontId="0" fillId="0" borderId="0" xfId="0" applyNumberFormat="1"/>
    <xf numFmtId="0" fontId="20" fillId="0" borderId="21" xfId="0" applyFont="1" applyBorder="1" applyAlignment="1">
      <alignment horizontal="center" vertical="center"/>
    </xf>
    <xf numFmtId="0" fontId="20" fillId="0" borderId="17" xfId="0" applyFont="1" applyBorder="1" applyAlignment="1">
      <alignment horizontal="center" vertical="center"/>
    </xf>
    <xf numFmtId="0" fontId="20" fillId="0" borderId="13" xfId="0" applyFont="1" applyBorder="1" applyAlignment="1">
      <alignment horizontal="center" vertical="center"/>
    </xf>
    <xf numFmtId="0" fontId="16" fillId="0" borderId="0" xfId="0" applyFont="1" applyAlignment="1">
      <alignment horizontal="center" vertical="center" wrapText="1"/>
    </xf>
    <xf numFmtId="0" fontId="0" fillId="0" borderId="0" xfId="0" applyAlignment="1">
      <alignment wrapText="1"/>
    </xf>
    <xf numFmtId="0" fontId="0" fillId="0" borderId="0" xfId="0" applyFont="1" applyAlignment="1">
      <alignment horizontal="center" vertical="center" wrapText="1"/>
    </xf>
    <xf numFmtId="0" fontId="0" fillId="0" borderId="0" xfId="0" applyFont="1" applyAlignment="1">
      <alignment wrapText="1"/>
    </xf>
    <xf numFmtId="3" fontId="0" fillId="0" borderId="0" xfId="0" applyNumberFormat="1" applyFont="1" applyAlignment="1">
      <alignment wrapText="1"/>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5"/>
  <sheetViews>
    <sheetView zoomScale="85" zoomScaleNormal="85" workbookViewId="0"/>
  </sheetViews>
  <sheetFormatPr baseColWidth="10" defaultRowHeight="14.4" x14ac:dyDescent="0.3"/>
  <cols>
    <col min="1" max="1" width="14.33203125" bestFit="1" customWidth="1"/>
    <col min="2" max="2" width="25.109375" bestFit="1" customWidth="1"/>
    <col min="3" max="3" width="56.33203125" bestFit="1" customWidth="1"/>
    <col min="4" max="4" width="62" bestFit="1" customWidth="1"/>
    <col min="5" max="5" width="20.109375" bestFit="1" customWidth="1"/>
    <col min="6" max="6" width="17.44140625" bestFit="1" customWidth="1"/>
    <col min="7" max="7" width="204.33203125" bestFit="1" customWidth="1"/>
  </cols>
  <sheetData>
    <row r="1" spans="1:7" x14ac:dyDescent="0.3">
      <c r="A1" s="26" t="s">
        <v>821</v>
      </c>
      <c r="B1" s="25"/>
      <c r="C1" s="25"/>
    </row>
    <row r="4" spans="1:7" ht="15" thickBot="1" x14ac:dyDescent="0.35"/>
    <row r="5" spans="1:7" ht="15" thickBot="1" x14ac:dyDescent="0.35">
      <c r="A5" s="24" t="s">
        <v>820</v>
      </c>
      <c r="B5" s="23" t="s">
        <v>819</v>
      </c>
      <c r="C5" s="23" t="s">
        <v>818</v>
      </c>
      <c r="D5" s="23" t="s">
        <v>817</v>
      </c>
      <c r="E5" s="23" t="s">
        <v>816</v>
      </c>
      <c r="F5" s="23" t="s">
        <v>815</v>
      </c>
      <c r="G5" s="22" t="s">
        <v>814</v>
      </c>
    </row>
    <row r="6" spans="1:7" x14ac:dyDescent="0.3">
      <c r="A6" s="30" t="s">
        <v>813</v>
      </c>
      <c r="B6" s="21" t="s">
        <v>0</v>
      </c>
      <c r="C6" s="20" t="s">
        <v>812</v>
      </c>
      <c r="D6" s="20" t="s">
        <v>811</v>
      </c>
      <c r="E6" s="11" t="s">
        <v>792</v>
      </c>
      <c r="F6" s="11" t="s">
        <v>791</v>
      </c>
      <c r="G6" s="16"/>
    </row>
    <row r="7" spans="1:7" x14ac:dyDescent="0.3">
      <c r="A7" s="31"/>
      <c r="B7" s="19" t="s">
        <v>1</v>
      </c>
      <c r="C7" s="18" t="s">
        <v>810</v>
      </c>
      <c r="D7" s="18" t="s">
        <v>809</v>
      </c>
      <c r="E7" s="7" t="s">
        <v>808</v>
      </c>
      <c r="F7" s="7" t="s">
        <v>795</v>
      </c>
      <c r="G7" s="15"/>
    </row>
    <row r="8" spans="1:7" x14ac:dyDescent="0.3">
      <c r="A8" s="31"/>
      <c r="B8" s="9" t="s">
        <v>2</v>
      </c>
      <c r="C8" s="8" t="s">
        <v>807</v>
      </c>
      <c r="D8" s="8" t="s">
        <v>806</v>
      </c>
      <c r="E8" s="7" t="s">
        <v>792</v>
      </c>
      <c r="F8" s="7" t="s">
        <v>791</v>
      </c>
      <c r="G8" s="15"/>
    </row>
    <row r="9" spans="1:7" x14ac:dyDescent="0.3">
      <c r="A9" s="31"/>
      <c r="B9" s="9" t="s">
        <v>3</v>
      </c>
      <c r="C9" s="8" t="s">
        <v>805</v>
      </c>
      <c r="D9" s="8" t="s">
        <v>804</v>
      </c>
      <c r="E9" s="7" t="s">
        <v>792</v>
      </c>
      <c r="F9" s="7" t="s">
        <v>791</v>
      </c>
      <c r="G9" s="15"/>
    </row>
    <row r="10" spans="1:7" x14ac:dyDescent="0.3">
      <c r="A10" s="31"/>
      <c r="B10" s="9" t="s">
        <v>4</v>
      </c>
      <c r="C10" s="8" t="s">
        <v>803</v>
      </c>
      <c r="D10" s="8" t="s">
        <v>802</v>
      </c>
      <c r="E10" s="7" t="s">
        <v>792</v>
      </c>
      <c r="F10" s="7" t="s">
        <v>791</v>
      </c>
      <c r="G10" s="17" t="s">
        <v>801</v>
      </c>
    </row>
    <row r="11" spans="1:7" x14ac:dyDescent="0.3">
      <c r="A11" s="31"/>
      <c r="B11" s="9" t="s">
        <v>5</v>
      </c>
      <c r="C11" s="8" t="s">
        <v>800</v>
      </c>
      <c r="D11" s="8" t="s">
        <v>799</v>
      </c>
      <c r="E11" s="7" t="s">
        <v>798</v>
      </c>
      <c r="F11" s="7" t="s">
        <v>795</v>
      </c>
      <c r="G11" s="15"/>
    </row>
    <row r="12" spans="1:7" x14ac:dyDescent="0.3">
      <c r="A12" s="31"/>
      <c r="B12" s="9" t="s">
        <v>6</v>
      </c>
      <c r="C12" s="8" t="s">
        <v>797</v>
      </c>
      <c r="D12" s="8" t="s">
        <v>796</v>
      </c>
      <c r="E12" s="7" t="s">
        <v>723</v>
      </c>
      <c r="F12" s="7" t="s">
        <v>795</v>
      </c>
      <c r="G12" s="15"/>
    </row>
    <row r="13" spans="1:7" ht="15" thickBot="1" x14ac:dyDescent="0.35">
      <c r="A13" s="32"/>
      <c r="B13" s="5" t="s">
        <v>7</v>
      </c>
      <c r="C13" s="4" t="s">
        <v>794</v>
      </c>
      <c r="D13" s="4" t="s">
        <v>793</v>
      </c>
      <c r="E13" s="3" t="s">
        <v>792</v>
      </c>
      <c r="F13" s="3" t="s">
        <v>791</v>
      </c>
      <c r="G13" s="14"/>
    </row>
    <row r="14" spans="1:7" x14ac:dyDescent="0.3">
      <c r="A14" s="30" t="s">
        <v>790</v>
      </c>
      <c r="B14" s="13" t="s">
        <v>8</v>
      </c>
      <c r="C14" s="12" t="s">
        <v>789</v>
      </c>
      <c r="D14" s="12" t="s">
        <v>788</v>
      </c>
      <c r="E14" s="11" t="s">
        <v>723</v>
      </c>
      <c r="F14" s="11" t="s">
        <v>722</v>
      </c>
      <c r="G14" s="16"/>
    </row>
    <row r="15" spans="1:7" x14ac:dyDescent="0.3">
      <c r="A15" s="31"/>
      <c r="B15" s="9" t="s">
        <v>9</v>
      </c>
      <c r="C15" s="8" t="s">
        <v>787</v>
      </c>
      <c r="D15" s="8" t="s">
        <v>786</v>
      </c>
      <c r="E15" s="7" t="s">
        <v>723</v>
      </c>
      <c r="F15" s="7" t="s">
        <v>722</v>
      </c>
      <c r="G15" s="15"/>
    </row>
    <row r="16" spans="1:7" x14ac:dyDescent="0.3">
      <c r="A16" s="31"/>
      <c r="B16" s="9" t="s">
        <v>10</v>
      </c>
      <c r="C16" s="8" t="s">
        <v>785</v>
      </c>
      <c r="D16" s="8" t="s">
        <v>784</v>
      </c>
      <c r="E16" s="7" t="s">
        <v>723</v>
      </c>
      <c r="F16" s="7" t="s">
        <v>722</v>
      </c>
      <c r="G16" s="15"/>
    </row>
    <row r="17" spans="1:7" x14ac:dyDescent="0.3">
      <c r="A17" s="31"/>
      <c r="B17" s="9" t="s">
        <v>11</v>
      </c>
      <c r="C17" s="8" t="s">
        <v>783</v>
      </c>
      <c r="D17" s="8" t="s">
        <v>782</v>
      </c>
      <c r="E17" s="7" t="s">
        <v>723</v>
      </c>
      <c r="F17" s="7" t="s">
        <v>722</v>
      </c>
      <c r="G17" s="15"/>
    </row>
    <row r="18" spans="1:7" x14ac:dyDescent="0.3">
      <c r="A18" s="31"/>
      <c r="B18" s="9" t="s">
        <v>12</v>
      </c>
      <c r="C18" s="8" t="s">
        <v>781</v>
      </c>
      <c r="D18" s="8" t="s">
        <v>780</v>
      </c>
      <c r="E18" s="7" t="s">
        <v>723</v>
      </c>
      <c r="F18" s="7" t="s">
        <v>722</v>
      </c>
      <c r="G18" s="15"/>
    </row>
    <row r="19" spans="1:7" x14ac:dyDescent="0.3">
      <c r="A19" s="31"/>
      <c r="B19" s="9" t="s">
        <v>13</v>
      </c>
      <c r="C19" s="8" t="s">
        <v>779</v>
      </c>
      <c r="D19" s="8" t="s">
        <v>778</v>
      </c>
      <c r="E19" s="7" t="s">
        <v>723</v>
      </c>
      <c r="F19" s="7" t="s">
        <v>722</v>
      </c>
      <c r="G19" s="15"/>
    </row>
    <row r="20" spans="1:7" x14ac:dyDescent="0.3">
      <c r="A20" s="31"/>
      <c r="B20" s="9" t="s">
        <v>14</v>
      </c>
      <c r="C20" s="8" t="s">
        <v>777</v>
      </c>
      <c r="D20" s="8" t="s">
        <v>776</v>
      </c>
      <c r="E20" s="7" t="s">
        <v>723</v>
      </c>
      <c r="F20" s="7" t="s">
        <v>722</v>
      </c>
      <c r="G20" s="15"/>
    </row>
    <row r="21" spans="1:7" x14ac:dyDescent="0.3">
      <c r="A21" s="31"/>
      <c r="B21" s="9" t="s">
        <v>15</v>
      </c>
      <c r="C21" s="8" t="s">
        <v>775</v>
      </c>
      <c r="D21" s="8" t="s">
        <v>774</v>
      </c>
      <c r="E21" s="7" t="s">
        <v>723</v>
      </c>
      <c r="F21" s="7" t="s">
        <v>722</v>
      </c>
      <c r="G21" s="15"/>
    </row>
    <row r="22" spans="1:7" x14ac:dyDescent="0.3">
      <c r="A22" s="31"/>
      <c r="B22" s="9" t="s">
        <v>16</v>
      </c>
      <c r="C22" s="8" t="s">
        <v>773</v>
      </c>
      <c r="D22" s="8" t="s">
        <v>772</v>
      </c>
      <c r="E22" s="7" t="s">
        <v>723</v>
      </c>
      <c r="F22" s="7" t="s">
        <v>722</v>
      </c>
      <c r="G22" s="15"/>
    </row>
    <row r="23" spans="1:7" ht="15" thickBot="1" x14ac:dyDescent="0.35">
      <c r="A23" s="32"/>
      <c r="B23" s="5" t="s">
        <v>17</v>
      </c>
      <c r="C23" s="4" t="s">
        <v>771</v>
      </c>
      <c r="D23" s="4" t="s">
        <v>770</v>
      </c>
      <c r="E23" s="3" t="s">
        <v>723</v>
      </c>
      <c r="F23" s="3" t="s">
        <v>722</v>
      </c>
      <c r="G23" s="14"/>
    </row>
    <row r="24" spans="1:7" x14ac:dyDescent="0.3">
      <c r="A24" s="30" t="s">
        <v>769</v>
      </c>
      <c r="B24" s="9" t="s">
        <v>18</v>
      </c>
      <c r="C24" s="12" t="s">
        <v>768</v>
      </c>
      <c r="D24" s="12" t="s">
        <v>767</v>
      </c>
      <c r="E24" s="11" t="s">
        <v>723</v>
      </c>
      <c r="F24" s="11" t="s">
        <v>722</v>
      </c>
      <c r="G24" s="10"/>
    </row>
    <row r="25" spans="1:7" x14ac:dyDescent="0.3">
      <c r="A25" s="31"/>
      <c r="B25" s="9" t="s">
        <v>19</v>
      </c>
      <c r="C25" s="8" t="s">
        <v>766</v>
      </c>
      <c r="D25" s="8" t="s">
        <v>765</v>
      </c>
      <c r="E25" s="7" t="s">
        <v>723</v>
      </c>
      <c r="F25" s="7" t="s">
        <v>722</v>
      </c>
      <c r="G25" s="6"/>
    </row>
    <row r="26" spans="1:7" x14ac:dyDescent="0.3">
      <c r="A26" s="31"/>
      <c r="B26" s="9" t="s">
        <v>20</v>
      </c>
      <c r="C26" s="8" t="s">
        <v>764</v>
      </c>
      <c r="D26" s="8" t="s">
        <v>763</v>
      </c>
      <c r="E26" s="7" t="s">
        <v>723</v>
      </c>
      <c r="F26" s="7" t="s">
        <v>722</v>
      </c>
      <c r="G26" s="6"/>
    </row>
    <row r="27" spans="1:7" x14ac:dyDescent="0.3">
      <c r="A27" s="31"/>
      <c r="B27" s="9" t="s">
        <v>21</v>
      </c>
      <c r="C27" s="8" t="s">
        <v>762</v>
      </c>
      <c r="D27" s="8" t="s">
        <v>761</v>
      </c>
      <c r="E27" s="7" t="s">
        <v>723</v>
      </c>
      <c r="F27" s="7" t="s">
        <v>722</v>
      </c>
      <c r="G27" s="6"/>
    </row>
    <row r="28" spans="1:7" x14ac:dyDescent="0.3">
      <c r="A28" s="31"/>
      <c r="B28" s="9" t="s">
        <v>22</v>
      </c>
      <c r="C28" s="8" t="s">
        <v>760</v>
      </c>
      <c r="D28" s="8" t="s">
        <v>759</v>
      </c>
      <c r="E28" s="7" t="s">
        <v>723</v>
      </c>
      <c r="F28" s="7" t="s">
        <v>722</v>
      </c>
      <c r="G28" s="6"/>
    </row>
    <row r="29" spans="1:7" x14ac:dyDescent="0.3">
      <c r="A29" s="31"/>
      <c r="B29" s="9" t="s">
        <v>23</v>
      </c>
      <c r="C29" s="8" t="s">
        <v>758</v>
      </c>
      <c r="D29" s="8" t="s">
        <v>757</v>
      </c>
      <c r="E29" s="7" t="s">
        <v>723</v>
      </c>
      <c r="F29" s="7" t="s">
        <v>722</v>
      </c>
      <c r="G29" s="6"/>
    </row>
    <row r="30" spans="1:7" x14ac:dyDescent="0.3">
      <c r="A30" s="31"/>
      <c r="B30" s="9" t="s">
        <v>24</v>
      </c>
      <c r="C30" s="8" t="s">
        <v>756</v>
      </c>
      <c r="D30" s="8" t="s">
        <v>755</v>
      </c>
      <c r="E30" s="7" t="s">
        <v>723</v>
      </c>
      <c r="F30" s="7" t="s">
        <v>722</v>
      </c>
      <c r="G30" s="6"/>
    </row>
    <row r="31" spans="1:7" x14ac:dyDescent="0.3">
      <c r="A31" s="31"/>
      <c r="B31" s="9" t="s">
        <v>25</v>
      </c>
      <c r="C31" s="8" t="s">
        <v>754</v>
      </c>
      <c r="D31" s="8" t="s">
        <v>753</v>
      </c>
      <c r="E31" s="7" t="s">
        <v>723</v>
      </c>
      <c r="F31" s="7" t="s">
        <v>722</v>
      </c>
      <c r="G31" s="6"/>
    </row>
    <row r="32" spans="1:7" x14ac:dyDescent="0.3">
      <c r="A32" s="31"/>
      <c r="B32" s="9" t="s">
        <v>26</v>
      </c>
      <c r="C32" s="8" t="s">
        <v>752</v>
      </c>
      <c r="D32" s="8" t="s">
        <v>751</v>
      </c>
      <c r="E32" s="7" t="s">
        <v>723</v>
      </c>
      <c r="F32" s="7" t="s">
        <v>722</v>
      </c>
      <c r="G32" s="6"/>
    </row>
    <row r="33" spans="1:7" x14ac:dyDescent="0.3">
      <c r="A33" s="31"/>
      <c r="B33" s="9" t="s">
        <v>27</v>
      </c>
      <c r="C33" s="8" t="s">
        <v>750</v>
      </c>
      <c r="D33" s="8" t="s">
        <v>749</v>
      </c>
      <c r="E33" s="7" t="s">
        <v>723</v>
      </c>
      <c r="F33" s="7" t="s">
        <v>722</v>
      </c>
      <c r="G33" s="6"/>
    </row>
    <row r="34" spans="1:7" x14ac:dyDescent="0.3">
      <c r="A34" s="31"/>
      <c r="B34" s="9" t="s">
        <v>28</v>
      </c>
      <c r="C34" s="8" t="s">
        <v>748</v>
      </c>
      <c r="D34" s="8" t="s">
        <v>747</v>
      </c>
      <c r="E34" s="7" t="s">
        <v>723</v>
      </c>
      <c r="F34" s="7" t="s">
        <v>722</v>
      </c>
      <c r="G34" s="6"/>
    </row>
    <row r="35" spans="1:7" x14ac:dyDescent="0.3">
      <c r="A35" s="31"/>
      <c r="B35" s="9" t="s">
        <v>29</v>
      </c>
      <c r="C35" s="8" t="s">
        <v>746</v>
      </c>
      <c r="D35" s="8" t="s">
        <v>745</v>
      </c>
      <c r="E35" s="7" t="s">
        <v>723</v>
      </c>
      <c r="F35" s="7" t="s">
        <v>722</v>
      </c>
      <c r="G35" s="6"/>
    </row>
    <row r="36" spans="1:7" x14ac:dyDescent="0.3">
      <c r="A36" s="31"/>
      <c r="B36" s="9" t="s">
        <v>30</v>
      </c>
      <c r="C36" s="8" t="s">
        <v>744</v>
      </c>
      <c r="D36" s="8" t="s">
        <v>743</v>
      </c>
      <c r="E36" s="7" t="s">
        <v>723</v>
      </c>
      <c r="F36" s="7" t="s">
        <v>722</v>
      </c>
      <c r="G36" s="6"/>
    </row>
    <row r="37" spans="1:7" x14ac:dyDescent="0.3">
      <c r="A37" s="31"/>
      <c r="B37" s="9" t="s">
        <v>31</v>
      </c>
      <c r="C37" s="8" t="s">
        <v>742</v>
      </c>
      <c r="D37" s="8" t="s">
        <v>741</v>
      </c>
      <c r="E37" s="7" t="s">
        <v>723</v>
      </c>
      <c r="F37" s="7" t="s">
        <v>722</v>
      </c>
      <c r="G37" s="6"/>
    </row>
    <row r="38" spans="1:7" x14ac:dyDescent="0.3">
      <c r="A38" s="31"/>
      <c r="B38" s="9" t="s">
        <v>32</v>
      </c>
      <c r="C38" s="8" t="s">
        <v>740</v>
      </c>
      <c r="D38" s="8" t="s">
        <v>739</v>
      </c>
      <c r="E38" s="7" t="s">
        <v>723</v>
      </c>
      <c r="F38" s="7" t="s">
        <v>722</v>
      </c>
      <c r="G38" s="6"/>
    </row>
    <row r="39" spans="1:7" x14ac:dyDescent="0.3">
      <c r="A39" s="31"/>
      <c r="B39" s="9" t="s">
        <v>33</v>
      </c>
      <c r="C39" s="8" t="s">
        <v>738</v>
      </c>
      <c r="D39" s="8" t="s">
        <v>737</v>
      </c>
      <c r="E39" s="7" t="s">
        <v>723</v>
      </c>
      <c r="F39" s="7" t="s">
        <v>722</v>
      </c>
      <c r="G39" s="6"/>
    </row>
    <row r="40" spans="1:7" x14ac:dyDescent="0.3">
      <c r="A40" s="31"/>
      <c r="B40" s="9" t="s">
        <v>34</v>
      </c>
      <c r="C40" s="8" t="s">
        <v>736</v>
      </c>
      <c r="D40" s="8" t="s">
        <v>735</v>
      </c>
      <c r="E40" s="7" t="s">
        <v>723</v>
      </c>
      <c r="F40" s="7" t="s">
        <v>722</v>
      </c>
      <c r="G40" s="6"/>
    </row>
    <row r="41" spans="1:7" x14ac:dyDescent="0.3">
      <c r="A41" s="31"/>
      <c r="B41" s="9" t="s">
        <v>35</v>
      </c>
      <c r="C41" s="8" t="s">
        <v>734</v>
      </c>
      <c r="D41" s="8" t="s">
        <v>733</v>
      </c>
      <c r="E41" s="7" t="s">
        <v>723</v>
      </c>
      <c r="F41" s="7" t="s">
        <v>722</v>
      </c>
      <c r="G41" s="6"/>
    </row>
    <row r="42" spans="1:7" ht="15" thickBot="1" x14ac:dyDescent="0.35">
      <c r="A42" s="32"/>
      <c r="B42" s="9" t="s">
        <v>36</v>
      </c>
      <c r="C42" s="4" t="s">
        <v>732</v>
      </c>
      <c r="D42" s="4" t="s">
        <v>731</v>
      </c>
      <c r="E42" s="3" t="s">
        <v>723</v>
      </c>
      <c r="F42" s="3" t="s">
        <v>722</v>
      </c>
      <c r="G42" s="2"/>
    </row>
    <row r="43" spans="1:7" x14ac:dyDescent="0.3">
      <c r="A43" s="30" t="s">
        <v>730</v>
      </c>
      <c r="B43" s="13" t="s">
        <v>37</v>
      </c>
      <c r="C43" s="12" t="s">
        <v>729</v>
      </c>
      <c r="D43" s="12" t="s">
        <v>728</v>
      </c>
      <c r="E43" s="11" t="s">
        <v>723</v>
      </c>
      <c r="F43" s="11" t="s">
        <v>722</v>
      </c>
      <c r="G43" s="10"/>
    </row>
    <row r="44" spans="1:7" x14ac:dyDescent="0.3">
      <c r="A44" s="31"/>
      <c r="B44" s="9" t="s">
        <v>38</v>
      </c>
      <c r="C44" s="8" t="s">
        <v>727</v>
      </c>
      <c r="D44" s="8" t="s">
        <v>726</v>
      </c>
      <c r="E44" s="7" t="s">
        <v>723</v>
      </c>
      <c r="F44" s="7" t="s">
        <v>722</v>
      </c>
      <c r="G44" s="6"/>
    </row>
    <row r="45" spans="1:7" ht="15" thickBot="1" x14ac:dyDescent="0.35">
      <c r="A45" s="32"/>
      <c r="B45" s="5" t="s">
        <v>39</v>
      </c>
      <c r="C45" s="4" t="s">
        <v>725</v>
      </c>
      <c r="D45" s="4" t="s">
        <v>724</v>
      </c>
      <c r="E45" s="3" t="s">
        <v>723</v>
      </c>
      <c r="F45" s="3" t="s">
        <v>722</v>
      </c>
      <c r="G45" s="2"/>
    </row>
  </sheetData>
  <autoFilter ref="A5:G5" xr:uid="{00000000-0009-0000-0000-000001000000}"/>
  <mergeCells count="4">
    <mergeCell ref="A6:A13"/>
    <mergeCell ref="A14:A23"/>
    <mergeCell ref="A24:A42"/>
    <mergeCell ref="A43:A45"/>
  </mergeCells>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331"/>
  <sheetViews>
    <sheetView workbookViewId="0">
      <pane ySplit="1" topLeftCell="A2" activePane="bottomLeft" state="frozen"/>
      <selection activeCell="E1" sqref="E1"/>
      <selection pane="bottomLeft" activeCell="E27" sqref="E27"/>
    </sheetView>
  </sheetViews>
  <sheetFormatPr baseColWidth="10" defaultRowHeight="14.4" x14ac:dyDescent="0.3"/>
  <cols>
    <col min="8" max="9" width="16" bestFit="1" customWidth="1"/>
    <col min="10" max="10" width="14.88671875" bestFit="1" customWidth="1"/>
    <col min="11" max="11" width="13.44140625" bestFit="1" customWidth="1"/>
    <col min="12" max="12" width="13.109375" bestFit="1" customWidth="1"/>
    <col min="13" max="14" width="11.6640625" bestFit="1" customWidth="1"/>
    <col min="15" max="16" width="13.44140625" bestFit="1" customWidth="1"/>
    <col min="17" max="17" width="13.109375" bestFit="1" customWidth="1"/>
    <col min="18" max="19" width="14.88671875" bestFit="1" customWidth="1"/>
    <col min="20" max="21" width="13.44140625" bestFit="1" customWidth="1"/>
    <col min="22" max="23" width="12.44140625" bestFit="1" customWidth="1"/>
    <col min="24" max="25" width="13.44140625" bestFit="1" customWidth="1"/>
    <col min="26" max="26" width="11.6640625" bestFit="1" customWidth="1"/>
    <col min="29" max="29" width="12.44140625" bestFit="1" customWidth="1"/>
    <col min="31" max="31" width="13.44140625" bestFit="1" customWidth="1"/>
    <col min="32" max="33" width="14.88671875" bestFit="1" customWidth="1"/>
    <col min="34" max="34" width="12.44140625" bestFit="1" customWidth="1"/>
    <col min="35" max="35" width="13.44140625" bestFit="1" customWidth="1"/>
    <col min="36" max="36" width="12.44140625" bestFit="1" customWidth="1"/>
    <col min="37" max="37" width="14.88671875" bestFit="1" customWidth="1"/>
    <col min="38" max="38" width="13.109375" bestFit="1" customWidth="1"/>
    <col min="39" max="39" width="15.6640625" bestFit="1" customWidth="1"/>
  </cols>
  <sheetData>
    <row r="1" spans="1:40" x14ac:dyDescent="0.3">
      <c r="A1" t="s">
        <v>0</v>
      </c>
      <c r="B1" t="s">
        <v>2</v>
      </c>
      <c r="C1" t="s">
        <v>3</v>
      </c>
      <c r="D1" t="s">
        <v>4</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c r="Y1" t="s">
        <v>25</v>
      </c>
      <c r="Z1" t="s">
        <v>26</v>
      </c>
      <c r="AA1" t="s">
        <v>27</v>
      </c>
      <c r="AB1" t="s">
        <v>28</v>
      </c>
      <c r="AC1" t="s">
        <v>29</v>
      </c>
      <c r="AD1" t="s">
        <v>30</v>
      </c>
      <c r="AE1" t="s">
        <v>31</v>
      </c>
      <c r="AF1" t="s">
        <v>32</v>
      </c>
      <c r="AG1" t="s">
        <v>33</v>
      </c>
      <c r="AH1" t="s">
        <v>34</v>
      </c>
      <c r="AI1" t="s">
        <v>35</v>
      </c>
      <c r="AJ1" t="s">
        <v>36</v>
      </c>
      <c r="AK1" t="s">
        <v>37</v>
      </c>
      <c r="AL1" t="s">
        <v>38</v>
      </c>
      <c r="AM1" t="s">
        <v>39</v>
      </c>
      <c r="AN1" s="27" t="s">
        <v>1153</v>
      </c>
    </row>
    <row r="2" spans="1:40" x14ac:dyDescent="0.3">
      <c r="A2" t="s">
        <v>1151</v>
      </c>
      <c r="B2" t="s">
        <v>45</v>
      </c>
      <c r="C2">
        <v>14089</v>
      </c>
      <c r="D2">
        <v>69204</v>
      </c>
      <c r="E2">
        <v>1986</v>
      </c>
      <c r="G2" t="s">
        <v>42</v>
      </c>
      <c r="H2" s="29">
        <v>728946.68</v>
      </c>
      <c r="I2" s="29">
        <v>728946.68</v>
      </c>
      <c r="J2" s="29">
        <v>209721.36</v>
      </c>
      <c r="K2" s="29">
        <v>45390.5</v>
      </c>
      <c r="L2" s="29">
        <v>-6674.16</v>
      </c>
      <c r="M2" s="29"/>
      <c r="N2" s="29">
        <v>6674.16</v>
      </c>
      <c r="O2" s="29">
        <v>38716.339999999997</v>
      </c>
      <c r="P2" s="29">
        <v>38716.339999999997</v>
      </c>
      <c r="Q2" s="29">
        <v>36624.550000000003</v>
      </c>
      <c r="R2" s="29">
        <v>214860.19</v>
      </c>
      <c r="S2" s="29">
        <v>122157.49</v>
      </c>
      <c r="T2" s="29">
        <v>92702.7</v>
      </c>
      <c r="U2" s="29">
        <v>0</v>
      </c>
      <c r="V2" s="29">
        <v>42770.5</v>
      </c>
      <c r="W2" s="29"/>
      <c r="X2" s="29"/>
      <c r="Y2" s="29">
        <v>50924.41</v>
      </c>
      <c r="Z2" s="29"/>
      <c r="AA2" s="29"/>
      <c r="AB2" s="29"/>
      <c r="AC2" s="29"/>
      <c r="AD2" s="29"/>
      <c r="AE2" s="29"/>
      <c r="AF2" s="29">
        <v>64195.98</v>
      </c>
      <c r="AG2" s="29">
        <v>28659.19</v>
      </c>
      <c r="AH2" s="29">
        <v>5598.17</v>
      </c>
      <c r="AI2" s="29"/>
      <c r="AJ2" s="29"/>
      <c r="AK2" s="29">
        <v>52632.639999999999</v>
      </c>
      <c r="AL2" s="29">
        <v>-534.87</v>
      </c>
      <c r="AM2" s="29">
        <v>-54578.91</v>
      </c>
      <c r="AN2" s="28">
        <f>VLOOKUP(A2,Example_Upload!$A$2:$B$331,2,FALSE)</f>
        <v>0.70589873967927497</v>
      </c>
    </row>
    <row r="3" spans="1:40" x14ac:dyDescent="0.3">
      <c r="A3" t="s">
        <v>1150</v>
      </c>
      <c r="B3" t="s">
        <v>45</v>
      </c>
      <c r="C3">
        <v>13127</v>
      </c>
      <c r="D3">
        <v>87100</v>
      </c>
      <c r="E3">
        <v>1992</v>
      </c>
      <c r="F3">
        <v>181</v>
      </c>
      <c r="G3" t="s">
        <v>42</v>
      </c>
      <c r="H3" s="29">
        <v>708847.33</v>
      </c>
      <c r="I3" s="29">
        <v>708847.33</v>
      </c>
      <c r="J3" s="29">
        <v>738495.17</v>
      </c>
      <c r="K3" s="29">
        <v>13017.29</v>
      </c>
      <c r="L3" s="29">
        <v>-812.49</v>
      </c>
      <c r="M3" s="29">
        <v>213.91</v>
      </c>
      <c r="N3" s="29">
        <v>1026.4000000000001</v>
      </c>
      <c r="O3" s="29">
        <v>12204.8</v>
      </c>
      <c r="P3" s="29">
        <v>12204.8</v>
      </c>
      <c r="Q3" s="29">
        <v>7276.46</v>
      </c>
      <c r="R3" s="29">
        <v>823599</v>
      </c>
      <c r="S3" s="29">
        <v>336029.87</v>
      </c>
      <c r="T3" s="29">
        <v>0</v>
      </c>
      <c r="U3" s="29">
        <v>44693.56</v>
      </c>
      <c r="V3" s="29"/>
      <c r="W3" s="29"/>
      <c r="X3" s="29"/>
      <c r="Y3" s="29"/>
      <c r="Z3" s="29"/>
      <c r="AA3" s="29"/>
      <c r="AB3" s="29"/>
      <c r="AC3" s="29"/>
      <c r="AD3" s="29"/>
      <c r="AE3" s="29">
        <v>442875.57</v>
      </c>
      <c r="AF3" s="29">
        <v>479144.25</v>
      </c>
      <c r="AG3" s="29">
        <v>452033.96</v>
      </c>
      <c r="AH3" s="29">
        <v>442835.62</v>
      </c>
      <c r="AI3" s="29"/>
      <c r="AJ3" s="29"/>
      <c r="AK3" s="29">
        <v>-10575.21</v>
      </c>
      <c r="AL3" s="29">
        <v>-1295.42</v>
      </c>
      <c r="AM3" s="29">
        <v>-5.8199999999999997E-11</v>
      </c>
      <c r="AN3" s="28">
        <f>VLOOKUP(A3,Example_Upload!$A$2:$B$331,2,FALSE)</f>
        <v>5.1567855962981399E-2</v>
      </c>
    </row>
    <row r="4" spans="1:40" x14ac:dyDescent="0.3">
      <c r="A4" t="s">
        <v>1149</v>
      </c>
      <c r="B4" t="s">
        <v>45</v>
      </c>
      <c r="C4">
        <v>14059</v>
      </c>
      <c r="D4">
        <v>86101</v>
      </c>
      <c r="E4">
        <v>1993</v>
      </c>
      <c r="F4">
        <v>505</v>
      </c>
      <c r="G4" t="s">
        <v>42</v>
      </c>
      <c r="H4" s="29">
        <v>26025323.609999999</v>
      </c>
      <c r="I4" s="29">
        <v>26015542.030000001</v>
      </c>
      <c r="J4" s="29">
        <v>22022993.850000001</v>
      </c>
      <c r="K4" s="29">
        <v>2086104.36</v>
      </c>
      <c r="L4" s="29">
        <v>207389.42</v>
      </c>
      <c r="M4" s="29">
        <v>207389.42</v>
      </c>
      <c r="N4" s="29"/>
      <c r="O4" s="29">
        <v>2293493.7799999998</v>
      </c>
      <c r="P4" s="29">
        <v>2293493.7799999998</v>
      </c>
      <c r="Q4" s="29">
        <v>2285323.2400000002</v>
      </c>
      <c r="R4" s="29">
        <v>37399300.990000002</v>
      </c>
      <c r="S4" s="29">
        <v>4582487.49</v>
      </c>
      <c r="T4" s="29">
        <v>0</v>
      </c>
      <c r="U4" s="29">
        <v>0</v>
      </c>
      <c r="V4" s="29"/>
      <c r="W4" s="29"/>
      <c r="X4" s="29"/>
      <c r="Y4" s="29">
        <v>880043.46</v>
      </c>
      <c r="Z4" s="29"/>
      <c r="AA4" s="29"/>
      <c r="AB4" s="29"/>
      <c r="AC4" s="29"/>
      <c r="AD4" s="29"/>
      <c r="AE4" s="29">
        <v>13733666.5</v>
      </c>
      <c r="AF4" s="29">
        <v>14504753.93</v>
      </c>
      <c r="AG4" s="29">
        <v>3441491.02</v>
      </c>
      <c r="AH4" s="29">
        <v>322075.13</v>
      </c>
      <c r="AI4" s="29">
        <v>3034766.29</v>
      </c>
      <c r="AJ4" s="29"/>
      <c r="AK4" s="29">
        <v>2862349.65</v>
      </c>
      <c r="AL4" s="29">
        <v>-667342.46</v>
      </c>
      <c r="AM4" s="29">
        <v>-2091455.69</v>
      </c>
      <c r="AN4" s="28">
        <f>VLOOKUP(A4,Example_Upload!$A$2:$B$331,2,FALSE)</f>
        <v>0.32530423537075398</v>
      </c>
    </row>
    <row r="5" spans="1:40" x14ac:dyDescent="0.3">
      <c r="A5" t="s">
        <v>1148</v>
      </c>
      <c r="B5" t="s">
        <v>45</v>
      </c>
      <c r="C5">
        <v>10437</v>
      </c>
      <c r="D5">
        <v>87100</v>
      </c>
      <c r="E5">
        <v>1995</v>
      </c>
      <c r="F5">
        <v>82</v>
      </c>
      <c r="G5" t="s">
        <v>42</v>
      </c>
      <c r="H5" s="29">
        <v>1105332.48</v>
      </c>
      <c r="I5" s="29">
        <v>1105332.48</v>
      </c>
      <c r="J5" s="29">
        <v>717405.05</v>
      </c>
      <c r="K5" s="29">
        <v>88074.8</v>
      </c>
      <c r="L5" s="29">
        <v>-31.08</v>
      </c>
      <c r="M5" s="29">
        <v>26.26</v>
      </c>
      <c r="N5" s="29">
        <v>57.34</v>
      </c>
      <c r="O5" s="29">
        <v>88043.72</v>
      </c>
      <c r="P5" s="29">
        <v>88043.72</v>
      </c>
      <c r="Q5" s="29">
        <v>60053.41</v>
      </c>
      <c r="R5" s="29">
        <v>483214.17</v>
      </c>
      <c r="S5" s="29">
        <v>94976.22</v>
      </c>
      <c r="T5" s="29">
        <v>3123.5</v>
      </c>
      <c r="U5" s="29">
        <v>0</v>
      </c>
      <c r="V5" s="29"/>
      <c r="W5" s="29"/>
      <c r="X5" s="29"/>
      <c r="Y5" s="29">
        <v>18582.32</v>
      </c>
      <c r="Z5" s="29"/>
      <c r="AA5" s="29"/>
      <c r="AB5" s="29"/>
      <c r="AC5" s="29"/>
      <c r="AD5" s="29"/>
      <c r="AE5" s="29">
        <v>381990.95</v>
      </c>
      <c r="AF5" s="29">
        <v>371506.04</v>
      </c>
      <c r="AG5" s="29">
        <v>343269.12</v>
      </c>
      <c r="AH5" s="29">
        <v>256395.19</v>
      </c>
      <c r="AI5" s="29"/>
      <c r="AJ5" s="29"/>
      <c r="AK5" s="29">
        <v>156251.71</v>
      </c>
      <c r="AL5" s="29">
        <v>-57344.11</v>
      </c>
      <c r="AM5" s="29">
        <v>-1.15999999999999E-10</v>
      </c>
      <c r="AN5" s="28">
        <f>VLOOKUP(A5,Example_Upload!$A$2:$B$331,2,FALSE)</f>
        <v>0.38279327432815502</v>
      </c>
    </row>
    <row r="6" spans="1:40" x14ac:dyDescent="0.3">
      <c r="A6" t="s">
        <v>1147</v>
      </c>
      <c r="B6" t="s">
        <v>45</v>
      </c>
      <c r="C6">
        <v>14943</v>
      </c>
      <c r="D6">
        <v>96090</v>
      </c>
      <c r="E6">
        <v>2002</v>
      </c>
      <c r="F6">
        <v>22</v>
      </c>
      <c r="G6" t="s">
        <v>42</v>
      </c>
      <c r="H6" s="29">
        <v>51995424.219999999</v>
      </c>
      <c r="I6" s="29">
        <v>51979901.950000003</v>
      </c>
      <c r="J6" s="29">
        <v>46420844.340000004</v>
      </c>
      <c r="K6" s="29">
        <v>5956777.1299999999</v>
      </c>
      <c r="L6" s="29">
        <v>-775748.25</v>
      </c>
      <c r="M6" s="29">
        <v>11095.34</v>
      </c>
      <c r="N6" s="29">
        <v>819785.83</v>
      </c>
      <c r="O6" s="29">
        <v>5181028.88</v>
      </c>
      <c r="P6" s="29">
        <v>5181028.88</v>
      </c>
      <c r="Q6" s="29">
        <v>5104827.2</v>
      </c>
      <c r="R6" s="29">
        <v>42673435.399999999</v>
      </c>
      <c r="S6" s="29">
        <v>7617142.0300000003</v>
      </c>
      <c r="T6" s="29">
        <v>13684030.369999999</v>
      </c>
      <c r="U6" s="29">
        <v>6275457</v>
      </c>
      <c r="V6" s="29">
        <v>2000000</v>
      </c>
      <c r="W6" s="29">
        <v>8000000</v>
      </c>
      <c r="X6" s="29">
        <v>5661000</v>
      </c>
      <c r="Y6" s="29">
        <v>1685808.78</v>
      </c>
      <c r="Z6" s="29"/>
      <c r="AA6" s="29"/>
      <c r="AB6" s="29"/>
      <c r="AC6" s="29"/>
      <c r="AD6" s="29"/>
      <c r="AE6" s="29">
        <v>6828494.5300000003</v>
      </c>
      <c r="AF6" s="29">
        <v>18909648.899999999</v>
      </c>
      <c r="AG6" s="29">
        <v>15619860.6</v>
      </c>
      <c r="AH6" s="29">
        <v>6720068.9100000001</v>
      </c>
      <c r="AI6" s="29">
        <v>8847966.2200000007</v>
      </c>
      <c r="AJ6" s="29"/>
      <c r="AK6" s="29">
        <v>5696079.1500000004</v>
      </c>
      <c r="AL6" s="29">
        <v>-1418555.39</v>
      </c>
      <c r="AM6" s="29">
        <v>-4163970.88</v>
      </c>
      <c r="AN6" s="28">
        <f>VLOOKUP(A6,Example_Upload!$A$2:$B$331,2,FALSE)</f>
        <v>9.89326225744383E-2</v>
      </c>
    </row>
    <row r="7" spans="1:40" x14ac:dyDescent="0.3">
      <c r="A7" t="s">
        <v>1146</v>
      </c>
      <c r="B7" t="s">
        <v>45</v>
      </c>
      <c r="C7">
        <v>10969</v>
      </c>
      <c r="D7">
        <v>68321</v>
      </c>
      <c r="E7">
        <v>2006</v>
      </c>
      <c r="G7" t="s">
        <v>42</v>
      </c>
      <c r="H7" s="29">
        <v>13597456.35</v>
      </c>
      <c r="I7" s="29">
        <v>13597456.35</v>
      </c>
      <c r="J7" s="29">
        <v>7667501.25</v>
      </c>
      <c r="K7" s="29">
        <v>-109859.68</v>
      </c>
      <c r="L7" s="29">
        <v>-96920.1</v>
      </c>
      <c r="M7" s="29">
        <v>11.26</v>
      </c>
      <c r="N7" s="29">
        <v>96931.36</v>
      </c>
      <c r="O7" s="29">
        <v>-206779.78</v>
      </c>
      <c r="P7" s="29">
        <v>-206779.78</v>
      </c>
      <c r="Q7" s="29">
        <v>-211696.03</v>
      </c>
      <c r="R7" s="29">
        <v>2491876.84</v>
      </c>
      <c r="S7" s="29">
        <v>2491876.84</v>
      </c>
      <c r="T7" s="29">
        <v>0</v>
      </c>
      <c r="U7" s="29">
        <v>0</v>
      </c>
      <c r="V7" s="29"/>
      <c r="W7" s="29"/>
      <c r="X7" s="29"/>
      <c r="Y7" s="29">
        <v>447268.94</v>
      </c>
      <c r="Z7" s="29"/>
      <c r="AA7" s="29"/>
      <c r="AB7" s="29"/>
      <c r="AC7" s="29"/>
      <c r="AD7" s="29"/>
      <c r="AE7" s="29">
        <v>0</v>
      </c>
      <c r="AF7" s="29">
        <v>1273354.6499999999</v>
      </c>
      <c r="AG7" s="29">
        <v>1277275.04</v>
      </c>
      <c r="AH7" s="29">
        <v>5848.43</v>
      </c>
      <c r="AI7" s="29">
        <v>136628.62</v>
      </c>
      <c r="AJ7" s="29"/>
      <c r="AK7" s="29">
        <v>83600.84</v>
      </c>
      <c r="AL7" s="29">
        <v>1560281.1</v>
      </c>
      <c r="AM7" s="29">
        <v>-1643802.61</v>
      </c>
      <c r="AN7" s="28">
        <f>VLOOKUP(A7,Example_Upload!$A$2:$B$331,2,FALSE)</f>
        <v>0.69245800557307502</v>
      </c>
    </row>
    <row r="8" spans="1:40" x14ac:dyDescent="0.3">
      <c r="A8" t="s">
        <v>1145</v>
      </c>
      <c r="B8" t="s">
        <v>45</v>
      </c>
      <c r="C8">
        <v>10625</v>
      </c>
      <c r="D8">
        <v>68100</v>
      </c>
      <c r="E8">
        <v>2010</v>
      </c>
      <c r="G8" t="s">
        <v>42</v>
      </c>
      <c r="H8" s="29">
        <v>10365544.050000001</v>
      </c>
      <c r="I8" s="29">
        <v>10365544.050000001</v>
      </c>
      <c r="J8" s="29">
        <v>7931366.2000000002</v>
      </c>
      <c r="K8" s="29">
        <v>565338.93999999994</v>
      </c>
      <c r="L8" s="29">
        <v>4854.88</v>
      </c>
      <c r="M8" s="29">
        <v>6067.72</v>
      </c>
      <c r="N8" s="29">
        <v>1212.8399999999999</v>
      </c>
      <c r="O8" s="29">
        <v>570193.81999999995</v>
      </c>
      <c r="P8" s="29">
        <v>570193.81999999995</v>
      </c>
      <c r="Q8" s="29">
        <v>568724.9</v>
      </c>
      <c r="R8" s="29">
        <v>9713329.2599999998</v>
      </c>
      <c r="S8" s="29">
        <v>844831.6</v>
      </c>
      <c r="T8" s="29">
        <v>45064.59</v>
      </c>
      <c r="U8" s="29">
        <v>0</v>
      </c>
      <c r="V8" s="29"/>
      <c r="W8" s="29"/>
      <c r="X8" s="29"/>
      <c r="Y8" s="29">
        <v>231622.67</v>
      </c>
      <c r="Z8" s="29"/>
      <c r="AA8" s="29"/>
      <c r="AB8" s="29"/>
      <c r="AC8" s="29"/>
      <c r="AD8" s="29"/>
      <c r="AE8" s="29">
        <v>8823433.0700000003</v>
      </c>
      <c r="AF8" s="29">
        <v>7715921.8200000003</v>
      </c>
      <c r="AG8" s="29">
        <v>7749440.79</v>
      </c>
      <c r="AH8" s="29">
        <v>6802934.0099999998</v>
      </c>
      <c r="AI8" s="29">
        <v>855343.08</v>
      </c>
      <c r="AJ8" s="29"/>
      <c r="AK8" s="29">
        <v>1051697.31</v>
      </c>
      <c r="AL8" s="29">
        <v>-366425.37</v>
      </c>
      <c r="AM8" s="29">
        <v>-5398.26</v>
      </c>
      <c r="AN8" s="28">
        <f>VLOOKUP(A8,Example_Upload!$A$2:$B$331,2,FALSE)</f>
        <v>0.54899199971735702</v>
      </c>
    </row>
    <row r="9" spans="1:40" x14ac:dyDescent="0.3">
      <c r="A9" t="s">
        <v>1144</v>
      </c>
      <c r="B9" t="s">
        <v>45</v>
      </c>
      <c r="C9">
        <v>29308</v>
      </c>
      <c r="D9">
        <v>87100</v>
      </c>
      <c r="E9">
        <v>2007</v>
      </c>
      <c r="G9" t="s">
        <v>42</v>
      </c>
      <c r="H9" s="29">
        <v>10129943.119999999</v>
      </c>
      <c r="I9" s="29">
        <v>10486827.9</v>
      </c>
      <c r="J9" s="29">
        <v>5959584.1500000004</v>
      </c>
      <c r="K9" s="29">
        <v>435328.26</v>
      </c>
      <c r="L9" s="29">
        <v>-341781.85</v>
      </c>
      <c r="M9" s="29"/>
      <c r="N9" s="29">
        <v>341781.85</v>
      </c>
      <c r="O9" s="29">
        <v>93546.41</v>
      </c>
      <c r="P9" s="29">
        <v>93546.41</v>
      </c>
      <c r="Q9" s="29">
        <v>59807.63</v>
      </c>
      <c r="R9" s="29">
        <v>9670406.4800000004</v>
      </c>
      <c r="S9" s="29">
        <v>3780319.26</v>
      </c>
      <c r="T9" s="29">
        <v>2322791.4500000002</v>
      </c>
      <c r="U9" s="29">
        <v>1577280</v>
      </c>
      <c r="V9" s="29">
        <v>1475640.19</v>
      </c>
      <c r="W9" s="29">
        <v>1505400</v>
      </c>
      <c r="X9" s="29">
        <v>1577280</v>
      </c>
      <c r="Y9" s="29">
        <v>1429788.42</v>
      </c>
      <c r="Z9" s="29"/>
      <c r="AA9" s="29"/>
      <c r="AB9" s="29"/>
      <c r="AC9" s="29"/>
      <c r="AD9" s="29"/>
      <c r="AE9" s="29">
        <v>1990015.77</v>
      </c>
      <c r="AF9" s="29">
        <v>3451499.64</v>
      </c>
      <c r="AG9" s="29">
        <v>1352994.01</v>
      </c>
      <c r="AH9" s="29">
        <v>1349.09</v>
      </c>
      <c r="AI9" s="29">
        <v>986648.6</v>
      </c>
      <c r="AJ9" s="29"/>
      <c r="AK9" s="29">
        <v>-56012.29</v>
      </c>
      <c r="AL9" s="29">
        <v>-533257.11</v>
      </c>
      <c r="AM9" s="29">
        <v>458684.75</v>
      </c>
      <c r="AN9" s="28">
        <f>VLOOKUP(A9,Example_Upload!$A$2:$B$331,2,FALSE)</f>
        <v>0.21006141644825399</v>
      </c>
    </row>
    <row r="10" spans="1:40" x14ac:dyDescent="0.3">
      <c r="A10" t="s">
        <v>1143</v>
      </c>
      <c r="B10" t="s">
        <v>45</v>
      </c>
      <c r="C10">
        <v>25855</v>
      </c>
      <c r="D10">
        <v>8120</v>
      </c>
      <c r="E10">
        <v>2000</v>
      </c>
      <c r="F10">
        <v>58</v>
      </c>
      <c r="G10" t="s">
        <v>42</v>
      </c>
      <c r="H10" s="29">
        <v>7721180.96</v>
      </c>
      <c r="I10" s="29">
        <v>7740332.96</v>
      </c>
      <c r="J10" s="29">
        <v>7152818.9800000004</v>
      </c>
      <c r="K10" s="29">
        <v>607782.65</v>
      </c>
      <c r="L10" s="29">
        <v>-140466.21</v>
      </c>
      <c r="M10" s="29">
        <v>8587.17</v>
      </c>
      <c r="N10" s="29">
        <v>149053.38</v>
      </c>
      <c r="O10" s="29">
        <v>467316.44</v>
      </c>
      <c r="P10" s="29">
        <v>467316.44</v>
      </c>
      <c r="Q10" s="29">
        <v>253758.29</v>
      </c>
      <c r="R10" s="29">
        <v>3726982.66</v>
      </c>
      <c r="S10" s="29">
        <v>1906666.23</v>
      </c>
      <c r="T10" s="29">
        <v>683487.45</v>
      </c>
      <c r="U10" s="29">
        <v>442452.9</v>
      </c>
      <c r="V10" s="29">
        <v>965078.88</v>
      </c>
      <c r="W10" s="29">
        <v>683487.45</v>
      </c>
      <c r="X10" s="29">
        <v>442452.9</v>
      </c>
      <c r="Y10" s="29">
        <v>388716.18</v>
      </c>
      <c r="Z10" s="29"/>
      <c r="AA10" s="29"/>
      <c r="AB10" s="29"/>
      <c r="AC10" s="29"/>
      <c r="AD10" s="29"/>
      <c r="AE10" s="29">
        <v>694376.08</v>
      </c>
      <c r="AF10" s="29">
        <v>1009952.3</v>
      </c>
      <c r="AG10" s="29">
        <v>994693.15</v>
      </c>
      <c r="AH10" s="29">
        <v>40930.75</v>
      </c>
      <c r="AI10" s="29"/>
      <c r="AJ10" s="29"/>
      <c r="AK10" s="29">
        <v>390965.9</v>
      </c>
      <c r="AL10" s="29">
        <v>-341578.5</v>
      </c>
      <c r="AM10" s="29">
        <v>41287.629999999997</v>
      </c>
      <c r="AN10" s="28">
        <f>VLOOKUP(A10,Example_Upload!$A$2:$B$331,2,FALSE)</f>
        <v>0.127574003807882</v>
      </c>
    </row>
    <row r="11" spans="1:40" x14ac:dyDescent="0.3">
      <c r="A11" t="s">
        <v>1142</v>
      </c>
      <c r="B11" t="s">
        <v>41</v>
      </c>
      <c r="C11">
        <v>25923</v>
      </c>
      <c r="D11">
        <v>47192</v>
      </c>
      <c r="E11">
        <v>2004</v>
      </c>
      <c r="G11" t="s">
        <v>42</v>
      </c>
      <c r="H11" s="29">
        <v>15533167.35</v>
      </c>
      <c r="I11" s="29">
        <v>15533167.35</v>
      </c>
      <c r="J11" s="29">
        <v>15145076.32</v>
      </c>
      <c r="K11" s="29">
        <v>64078.01</v>
      </c>
      <c r="L11" s="29">
        <v>-1520.66</v>
      </c>
      <c r="M11" s="29"/>
      <c r="N11" s="29">
        <v>1520.66</v>
      </c>
      <c r="O11" s="29">
        <v>62557.35</v>
      </c>
      <c r="P11" s="29">
        <v>62557.35</v>
      </c>
      <c r="Q11" s="29">
        <v>0</v>
      </c>
      <c r="R11" s="29">
        <v>2283566.81</v>
      </c>
      <c r="S11" s="29">
        <v>2258566.81</v>
      </c>
      <c r="T11" s="29">
        <v>0</v>
      </c>
      <c r="U11" s="29">
        <v>0</v>
      </c>
      <c r="V11" s="29"/>
      <c r="W11" s="29"/>
      <c r="X11" s="29"/>
      <c r="Y11" s="29">
        <v>106388.58</v>
      </c>
      <c r="Z11" s="29"/>
      <c r="AA11" s="29"/>
      <c r="AB11" s="29"/>
      <c r="AC11" s="29"/>
      <c r="AD11" s="29"/>
      <c r="AE11" s="29">
        <v>25000</v>
      </c>
      <c r="AF11" s="29">
        <v>2025590.97</v>
      </c>
      <c r="AG11" s="29">
        <v>1784614.08</v>
      </c>
      <c r="AH11" s="29">
        <v>51390.83</v>
      </c>
      <c r="AI11" s="29">
        <v>61392.65</v>
      </c>
      <c r="AJ11" s="29"/>
      <c r="AK11" s="29">
        <v>-1057950.8700000001</v>
      </c>
      <c r="AL11" s="29">
        <v>-157123.74</v>
      </c>
      <c r="AM11" s="29">
        <v>1075131.83</v>
      </c>
      <c r="AN11" s="28">
        <f>VLOOKUP(A11,Example_Upload!$A$2:$B$331,2,FALSE)</f>
        <v>0.60522452030525098</v>
      </c>
    </row>
    <row r="12" spans="1:40" x14ac:dyDescent="0.3">
      <c r="A12" t="s">
        <v>1141</v>
      </c>
      <c r="B12" t="s">
        <v>45</v>
      </c>
      <c r="C12">
        <v>37083</v>
      </c>
      <c r="D12">
        <v>68200</v>
      </c>
      <c r="E12">
        <v>1960</v>
      </c>
      <c r="F12">
        <v>29</v>
      </c>
      <c r="G12" t="s">
        <v>42</v>
      </c>
      <c r="H12" s="29">
        <v>2006000</v>
      </c>
      <c r="I12" s="29">
        <v>1991000</v>
      </c>
      <c r="J12" s="29">
        <v>1618000</v>
      </c>
      <c r="K12" s="29">
        <v>1159000</v>
      </c>
      <c r="L12" s="29">
        <v>-770000</v>
      </c>
      <c r="M12" s="29">
        <v>1000</v>
      </c>
      <c r="N12" s="29">
        <v>771000</v>
      </c>
      <c r="O12" s="29">
        <v>389000</v>
      </c>
      <c r="P12" s="29">
        <v>389000</v>
      </c>
      <c r="Q12" s="29">
        <v>335000</v>
      </c>
      <c r="R12" s="29">
        <v>17549000</v>
      </c>
      <c r="S12" s="29">
        <v>14572000</v>
      </c>
      <c r="T12" s="29">
        <v>0</v>
      </c>
      <c r="U12" s="29">
        <v>0</v>
      </c>
      <c r="V12" s="29"/>
      <c r="W12" s="29"/>
      <c r="X12" s="29"/>
      <c r="Y12" s="29"/>
      <c r="Z12" s="29"/>
      <c r="AA12" s="29"/>
      <c r="AB12" s="29"/>
      <c r="AC12" s="29"/>
      <c r="AD12" s="29"/>
      <c r="AE12" s="29">
        <v>2977000</v>
      </c>
      <c r="AF12" s="29">
        <v>647000</v>
      </c>
      <c r="AG12" s="29">
        <v>352000</v>
      </c>
      <c r="AH12" s="29">
        <v>316000</v>
      </c>
      <c r="AI12" s="29"/>
      <c r="AJ12" s="29"/>
      <c r="AK12" s="29">
        <v>768439.89</v>
      </c>
      <c r="AL12" s="29">
        <v>640.6</v>
      </c>
      <c r="AM12" s="29">
        <v>-12065679.85</v>
      </c>
      <c r="AN12" s="28">
        <f>VLOOKUP(A12,Example_Upload!$A$2:$B$331,2,FALSE)</f>
        <v>0.29598964162784303</v>
      </c>
    </row>
    <row r="13" spans="1:40" x14ac:dyDescent="0.3">
      <c r="A13" t="s">
        <v>1140</v>
      </c>
      <c r="B13" t="s">
        <v>45</v>
      </c>
      <c r="C13">
        <v>37115</v>
      </c>
      <c r="D13">
        <v>70109</v>
      </c>
      <c r="E13">
        <v>2004</v>
      </c>
      <c r="G13" t="s">
        <v>42</v>
      </c>
      <c r="H13" s="29">
        <v>5751.03</v>
      </c>
      <c r="I13" s="29">
        <v>5751.03</v>
      </c>
      <c r="J13" s="29">
        <v>5751.03</v>
      </c>
      <c r="K13" s="29">
        <v>-424.98</v>
      </c>
      <c r="L13" s="29">
        <v>424.98</v>
      </c>
      <c r="M13" s="29">
        <v>424.98</v>
      </c>
      <c r="N13" s="29"/>
      <c r="O13" s="29">
        <v>-9.0899999999999996E-13</v>
      </c>
      <c r="P13" s="29">
        <v>-4.5499999999999998E-13</v>
      </c>
      <c r="Q13" s="29">
        <v>-9.0899999999999996E-13</v>
      </c>
      <c r="R13" s="29">
        <v>25950.6</v>
      </c>
      <c r="S13" s="29">
        <v>950.6</v>
      </c>
      <c r="T13" s="29">
        <v>0</v>
      </c>
      <c r="U13" s="29">
        <v>0</v>
      </c>
      <c r="V13" s="29"/>
      <c r="W13" s="29"/>
      <c r="X13" s="29"/>
      <c r="Y13" s="29"/>
      <c r="Z13" s="29"/>
      <c r="AA13" s="29"/>
      <c r="AB13" s="29"/>
      <c r="AC13" s="29"/>
      <c r="AD13" s="29"/>
      <c r="AE13" s="29">
        <v>25000</v>
      </c>
      <c r="AF13" s="29">
        <v>25950.6</v>
      </c>
      <c r="AG13" s="29">
        <v>25950.6</v>
      </c>
      <c r="AH13" s="29"/>
      <c r="AI13" s="29"/>
      <c r="AJ13" s="29"/>
      <c r="AK13" s="29">
        <v>4.5499999999999998E-13</v>
      </c>
      <c r="AL13" s="29">
        <v>0</v>
      </c>
      <c r="AM13" s="29">
        <v>0</v>
      </c>
      <c r="AN13" s="28">
        <f>VLOOKUP(A13,Example_Upload!$A$2:$B$331,2,FALSE)</f>
        <v>0.87966523265438001</v>
      </c>
    </row>
    <row r="14" spans="1:40" x14ac:dyDescent="0.3">
      <c r="A14" t="s">
        <v>1139</v>
      </c>
      <c r="B14" t="s">
        <v>45</v>
      </c>
      <c r="C14">
        <v>20095</v>
      </c>
      <c r="D14">
        <v>82999</v>
      </c>
      <c r="E14">
        <v>1977</v>
      </c>
      <c r="G14" t="s">
        <v>42</v>
      </c>
      <c r="H14" s="29">
        <v>2781452.42</v>
      </c>
      <c r="I14" s="29">
        <v>2781452.42</v>
      </c>
      <c r="J14" s="29">
        <v>2533657.73</v>
      </c>
      <c r="K14" s="29">
        <v>146531.29</v>
      </c>
      <c r="L14" s="29">
        <v>-21738.05</v>
      </c>
      <c r="M14" s="29">
        <v>1307.73</v>
      </c>
      <c r="N14" s="29">
        <v>23045.78</v>
      </c>
      <c r="O14" s="29">
        <v>124793.24</v>
      </c>
      <c r="P14" s="29">
        <v>124793.24</v>
      </c>
      <c r="Q14" s="29">
        <v>81789.62</v>
      </c>
      <c r="R14" s="29">
        <v>2022190.47</v>
      </c>
      <c r="S14" s="29">
        <v>854172.21</v>
      </c>
      <c r="T14" s="29">
        <v>825740.72</v>
      </c>
      <c r="U14" s="29">
        <v>0</v>
      </c>
      <c r="V14" s="29">
        <v>258172.12</v>
      </c>
      <c r="W14" s="29"/>
      <c r="X14" s="29"/>
      <c r="Y14" s="29">
        <v>486349.16</v>
      </c>
      <c r="Z14" s="29"/>
      <c r="AA14" s="29"/>
      <c r="AB14" s="29"/>
      <c r="AC14" s="29"/>
      <c r="AD14" s="29"/>
      <c r="AE14" s="29">
        <v>280415.40000000002</v>
      </c>
      <c r="AF14" s="29">
        <v>722711.4</v>
      </c>
      <c r="AG14" s="29">
        <v>802581.47</v>
      </c>
      <c r="AH14" s="29">
        <v>154591.91</v>
      </c>
      <c r="AI14" s="29"/>
      <c r="AJ14" s="29"/>
      <c r="AK14" s="29">
        <v>258062.06</v>
      </c>
      <c r="AL14" s="29">
        <v>-1001060.35</v>
      </c>
      <c r="AM14" s="29">
        <v>604013.74</v>
      </c>
      <c r="AN14" s="28">
        <f>VLOOKUP(A14,Example_Upload!$A$2:$B$331,2,FALSE)</f>
        <v>3.4981526290895501E-2</v>
      </c>
    </row>
    <row r="15" spans="1:40" x14ac:dyDescent="0.3">
      <c r="A15" t="s">
        <v>1138</v>
      </c>
      <c r="B15" t="s">
        <v>47</v>
      </c>
      <c r="C15">
        <v>22607</v>
      </c>
      <c r="D15">
        <v>62011</v>
      </c>
      <c r="E15">
        <v>2000</v>
      </c>
      <c r="F15">
        <v>70</v>
      </c>
      <c r="G15" t="s">
        <v>42</v>
      </c>
      <c r="H15" s="29">
        <v>574420338</v>
      </c>
      <c r="I15" s="29">
        <v>574699790.10000002</v>
      </c>
      <c r="J15" s="29">
        <v>450423353.80000001</v>
      </c>
      <c r="K15" s="29">
        <v>16898145.140000001</v>
      </c>
      <c r="L15" s="29">
        <v>411149.22</v>
      </c>
      <c r="M15" s="29">
        <v>261090.94</v>
      </c>
      <c r="N15" s="29">
        <v>837722.43</v>
      </c>
      <c r="O15" s="29">
        <v>17309294.359999999</v>
      </c>
      <c r="P15" s="29">
        <v>17657864.829999998</v>
      </c>
      <c r="Q15" s="29">
        <v>4.66E-9</v>
      </c>
      <c r="R15" s="29">
        <v>150606082.80000001</v>
      </c>
      <c r="S15" s="29">
        <v>125256578</v>
      </c>
      <c r="T15" s="29">
        <v>0</v>
      </c>
      <c r="U15" s="29">
        <v>3149906</v>
      </c>
      <c r="V15" s="29">
        <v>137.19999999999999</v>
      </c>
      <c r="W15" s="29"/>
      <c r="X15" s="29"/>
      <c r="Y15" s="29">
        <v>15968160.65</v>
      </c>
      <c r="Z15" s="29"/>
      <c r="AA15" s="29"/>
      <c r="AB15" s="29"/>
      <c r="AC15" s="29"/>
      <c r="AD15" s="29"/>
      <c r="AE15" s="29">
        <v>22052662.850000001</v>
      </c>
      <c r="AF15" s="29">
        <v>120176351.3</v>
      </c>
      <c r="AG15" s="29">
        <v>120576745.3</v>
      </c>
      <c r="AH15" s="29">
        <v>1909922.03</v>
      </c>
      <c r="AI15" s="29">
        <v>74133704.409999996</v>
      </c>
      <c r="AJ15" s="29"/>
      <c r="AK15" s="29">
        <v>-14812738.470000001</v>
      </c>
      <c r="AL15" s="29">
        <v>-8853505.5800000001</v>
      </c>
      <c r="AM15" s="29">
        <v>18095228.050000001</v>
      </c>
      <c r="AN15" s="28">
        <f>VLOOKUP(A15,Example_Upload!$A$2:$B$331,2,FALSE)</f>
        <v>0.45276920725553799</v>
      </c>
    </row>
    <row r="16" spans="1:40" x14ac:dyDescent="0.3">
      <c r="A16" t="s">
        <v>1137</v>
      </c>
      <c r="B16" t="s">
        <v>45</v>
      </c>
      <c r="C16">
        <v>20354</v>
      </c>
      <c r="D16">
        <v>35112</v>
      </c>
      <c r="E16">
        <v>2000</v>
      </c>
      <c r="F16">
        <v>289</v>
      </c>
      <c r="G16" t="s">
        <v>42</v>
      </c>
      <c r="H16" s="29">
        <v>644233.92000000004</v>
      </c>
      <c r="I16" s="29">
        <v>723240.12</v>
      </c>
      <c r="J16" s="29">
        <v>294261.40000000002</v>
      </c>
      <c r="K16" s="29">
        <v>125981.53</v>
      </c>
      <c r="L16" s="29">
        <v>-4545.32</v>
      </c>
      <c r="M16" s="29">
        <v>3217.52</v>
      </c>
      <c r="N16" s="29">
        <v>7762.84</v>
      </c>
      <c r="O16" s="29">
        <v>121436.21</v>
      </c>
      <c r="P16" s="29">
        <v>121436.21</v>
      </c>
      <c r="Q16" s="29">
        <v>92235.21</v>
      </c>
      <c r="R16" s="29">
        <v>799109.32</v>
      </c>
      <c r="S16" s="29">
        <v>647618.43999999994</v>
      </c>
      <c r="T16" s="29">
        <v>42268.31</v>
      </c>
      <c r="U16" s="29">
        <v>0</v>
      </c>
      <c r="V16" s="29"/>
      <c r="W16" s="29">
        <v>35674.089999999997</v>
      </c>
      <c r="X16" s="29"/>
      <c r="Y16" s="29">
        <v>93996.55</v>
      </c>
      <c r="Z16" s="29"/>
      <c r="AA16" s="29"/>
      <c r="AB16" s="29"/>
      <c r="AC16" s="29"/>
      <c r="AD16" s="29"/>
      <c r="AE16" s="29">
        <v>109222.57</v>
      </c>
      <c r="AF16" s="29">
        <v>742956.79</v>
      </c>
      <c r="AG16" s="29">
        <v>287910.90000000002</v>
      </c>
      <c r="AH16" s="29">
        <v>51492.92</v>
      </c>
      <c r="AI16" s="29">
        <v>193168.57</v>
      </c>
      <c r="AJ16" s="29"/>
      <c r="AK16" s="29">
        <v>130708.82</v>
      </c>
      <c r="AL16" s="29">
        <v>-22530.19</v>
      </c>
      <c r="AM16" s="29">
        <v>-38957.08</v>
      </c>
      <c r="AN16" s="28">
        <f>VLOOKUP(A16,Example_Upload!$A$2:$B$331,2,FALSE)</f>
        <v>0.89952131077066899</v>
      </c>
    </row>
    <row r="17" spans="1:40" x14ac:dyDescent="0.3">
      <c r="A17" t="s">
        <v>1136</v>
      </c>
      <c r="B17" t="s">
        <v>45</v>
      </c>
      <c r="C17">
        <v>21762</v>
      </c>
      <c r="D17">
        <v>88990</v>
      </c>
      <c r="E17">
        <v>2002</v>
      </c>
      <c r="F17">
        <v>327</v>
      </c>
      <c r="G17" t="s">
        <v>42</v>
      </c>
      <c r="H17" s="29">
        <v>779622.72</v>
      </c>
      <c r="I17" s="29">
        <v>814492.72</v>
      </c>
      <c r="J17" s="29">
        <v>462536.11</v>
      </c>
      <c r="K17" s="29">
        <v>40497.360000000001</v>
      </c>
      <c r="L17" s="29">
        <v>-1071.6099999999999</v>
      </c>
      <c r="M17" s="29">
        <v>277.12</v>
      </c>
      <c r="N17" s="29">
        <v>1348.73</v>
      </c>
      <c r="O17" s="29">
        <v>39425.75</v>
      </c>
      <c r="P17" s="29">
        <v>39425.75</v>
      </c>
      <c r="Q17" s="29">
        <v>26787.61</v>
      </c>
      <c r="R17" s="29">
        <v>370187.37</v>
      </c>
      <c r="S17" s="29">
        <v>238659.72</v>
      </c>
      <c r="T17" s="29">
        <v>77342.740000000005</v>
      </c>
      <c r="U17" s="29">
        <v>0</v>
      </c>
      <c r="V17" s="29"/>
      <c r="W17" s="29">
        <v>77342.740000000005</v>
      </c>
      <c r="X17" s="29"/>
      <c r="Y17" s="29">
        <v>83849.88</v>
      </c>
      <c r="Z17" s="29"/>
      <c r="AA17" s="29"/>
      <c r="AB17" s="29"/>
      <c r="AC17" s="29"/>
      <c r="AD17" s="29"/>
      <c r="AE17" s="29">
        <v>54184.91</v>
      </c>
      <c r="AF17" s="29">
        <v>245515.24</v>
      </c>
      <c r="AG17" s="29">
        <v>182678.98</v>
      </c>
      <c r="AH17" s="29">
        <v>67910.09</v>
      </c>
      <c r="AI17" s="29">
        <v>111851.76</v>
      </c>
      <c r="AJ17" s="29"/>
      <c r="AK17" s="29">
        <v>172097.57</v>
      </c>
      <c r="AL17" s="29">
        <v>-112184.18</v>
      </c>
      <c r="AM17" s="29">
        <v>-8433.9500000000007</v>
      </c>
      <c r="AN17" s="28">
        <f>VLOOKUP(A17,Example_Upload!$A$2:$B$331,2,FALSE)</f>
        <v>0.42925473553620203</v>
      </c>
    </row>
    <row r="18" spans="1:40" x14ac:dyDescent="0.3">
      <c r="A18" t="s">
        <v>1135</v>
      </c>
      <c r="B18" t="s">
        <v>45</v>
      </c>
      <c r="C18">
        <v>22335</v>
      </c>
      <c r="D18">
        <v>20590</v>
      </c>
      <c r="E18">
        <v>2008</v>
      </c>
      <c r="G18" t="s">
        <v>42</v>
      </c>
      <c r="H18" s="29">
        <v>29889397.699999999</v>
      </c>
      <c r="I18" s="29">
        <v>30260462.949999999</v>
      </c>
      <c r="J18" s="29">
        <v>16304857.470000001</v>
      </c>
      <c r="K18" s="29">
        <v>-1797873.34</v>
      </c>
      <c r="L18" s="29">
        <v>-1133682.94</v>
      </c>
      <c r="M18" s="29">
        <v>131022.8</v>
      </c>
      <c r="N18" s="29">
        <v>1064805.74</v>
      </c>
      <c r="O18" s="29">
        <v>-2931556.28</v>
      </c>
      <c r="P18" s="29">
        <v>-4200976.8600000003</v>
      </c>
      <c r="Q18" s="29">
        <v>-3987554.79</v>
      </c>
      <c r="R18" s="29">
        <v>26348913.109999999</v>
      </c>
      <c r="S18" s="29">
        <v>9907649.1300000008</v>
      </c>
      <c r="T18" s="29">
        <v>10909267.41</v>
      </c>
      <c r="U18" s="29">
        <v>4170631.83</v>
      </c>
      <c r="V18" s="29">
        <v>2000095.39</v>
      </c>
      <c r="W18" s="29">
        <v>2513659.94</v>
      </c>
      <c r="X18" s="29">
        <v>2213582.63</v>
      </c>
      <c r="Y18" s="29">
        <v>1275420.3500000001</v>
      </c>
      <c r="Z18" s="29"/>
      <c r="AA18" s="29"/>
      <c r="AB18" s="29"/>
      <c r="AC18" s="29"/>
      <c r="AD18" s="29"/>
      <c r="AE18" s="29">
        <v>1286085.74</v>
      </c>
      <c r="AF18" s="29">
        <v>6578451.9000000004</v>
      </c>
      <c r="AG18" s="29">
        <v>2322894.7799999998</v>
      </c>
      <c r="AH18" s="29">
        <v>468806.02</v>
      </c>
      <c r="AI18" s="29">
        <v>1760269.49</v>
      </c>
      <c r="AJ18" s="29"/>
      <c r="AK18" s="29">
        <v>-1380032.18</v>
      </c>
      <c r="AL18" s="29">
        <v>-405230</v>
      </c>
      <c r="AM18" s="29">
        <v>843573.35</v>
      </c>
      <c r="AN18" s="28">
        <f>VLOOKUP(A18,Example_Upload!$A$2:$B$331,2,FALSE)</f>
        <v>0.13406446647276099</v>
      </c>
    </row>
    <row r="19" spans="1:40" x14ac:dyDescent="0.3">
      <c r="A19" t="s">
        <v>1134</v>
      </c>
      <c r="B19" t="s">
        <v>45</v>
      </c>
      <c r="C19">
        <v>21509</v>
      </c>
      <c r="D19">
        <v>52100</v>
      </c>
      <c r="E19">
        <v>2009</v>
      </c>
      <c r="G19" t="s">
        <v>42</v>
      </c>
      <c r="H19" s="29">
        <v>13615550.640000001</v>
      </c>
      <c r="I19" s="29">
        <v>13615550.640000001</v>
      </c>
      <c r="J19" s="29">
        <v>3856615.99</v>
      </c>
      <c r="K19" s="29">
        <v>111085.21</v>
      </c>
      <c r="L19" s="29">
        <v>-200436.96</v>
      </c>
      <c r="M19" s="29">
        <v>35531.629999999997</v>
      </c>
      <c r="N19" s="29">
        <v>237146.71</v>
      </c>
      <c r="O19" s="29">
        <v>-89351.75</v>
      </c>
      <c r="P19" s="29">
        <v>-94164.75</v>
      </c>
      <c r="Q19" s="29">
        <v>-94855.75</v>
      </c>
      <c r="R19" s="29">
        <v>6287465.4900000002</v>
      </c>
      <c r="S19" s="29">
        <v>5599315.3799999999</v>
      </c>
      <c r="T19" s="29">
        <v>0</v>
      </c>
      <c r="U19" s="29">
        <v>881915</v>
      </c>
      <c r="V19" s="29"/>
      <c r="W19" s="29"/>
      <c r="X19" s="29"/>
      <c r="Y19" s="29">
        <v>1011420.08</v>
      </c>
      <c r="Z19" s="29"/>
      <c r="AA19" s="29"/>
      <c r="AB19" s="29"/>
      <c r="AC19" s="29"/>
      <c r="AD19" s="29"/>
      <c r="AE19" s="29">
        <v>1554030.31</v>
      </c>
      <c r="AF19" s="29">
        <v>6123020.3099999996</v>
      </c>
      <c r="AG19" s="29">
        <v>1678477.21</v>
      </c>
      <c r="AH19" s="29">
        <v>999.86</v>
      </c>
      <c r="AI19" s="29"/>
      <c r="AJ19" s="29"/>
      <c r="AK19" s="29">
        <v>1251940.53</v>
      </c>
      <c r="AL19" s="29">
        <v>4302.6499999999996</v>
      </c>
      <c r="AM19" s="29">
        <v>-1256232.1200000001</v>
      </c>
      <c r="AN19" s="28">
        <f>VLOOKUP(A19,Example_Upload!$A$2:$B$331,2,FALSE)</f>
        <v>0.35191689183623498</v>
      </c>
    </row>
    <row r="20" spans="1:40" x14ac:dyDescent="0.3">
      <c r="A20" t="s">
        <v>1133</v>
      </c>
      <c r="B20" t="s">
        <v>45</v>
      </c>
      <c r="C20">
        <v>20099</v>
      </c>
      <c r="D20">
        <v>70101</v>
      </c>
      <c r="E20">
        <v>2011</v>
      </c>
      <c r="G20" t="s">
        <v>42</v>
      </c>
      <c r="H20" s="29">
        <v>21914405.940000001</v>
      </c>
      <c r="I20" s="29">
        <v>21914405.940000001</v>
      </c>
      <c r="J20" s="29">
        <v>19141031.489999998</v>
      </c>
      <c r="K20" s="29">
        <v>713518.05</v>
      </c>
      <c r="L20" s="29">
        <v>-35503.33</v>
      </c>
      <c r="M20" s="29">
        <v>5154.01</v>
      </c>
      <c r="N20" s="29">
        <v>40657.339999999997</v>
      </c>
      <c r="O20" s="29">
        <v>678014.72</v>
      </c>
      <c r="P20" s="29">
        <v>498966.74</v>
      </c>
      <c r="Q20" s="29">
        <v>276397.34000000003</v>
      </c>
      <c r="R20" s="29">
        <v>7022099.4199999999</v>
      </c>
      <c r="S20" s="29">
        <v>4899052.8</v>
      </c>
      <c r="T20" s="29">
        <v>604424.52</v>
      </c>
      <c r="U20" s="29">
        <v>337596.71</v>
      </c>
      <c r="V20" s="29"/>
      <c r="W20" s="29"/>
      <c r="X20" s="29"/>
      <c r="Y20" s="29">
        <v>465177.65</v>
      </c>
      <c r="Z20" s="29"/>
      <c r="AA20" s="29"/>
      <c r="AB20" s="29"/>
      <c r="AC20" s="29"/>
      <c r="AD20" s="29"/>
      <c r="AE20" s="29">
        <v>1181025.3899999999</v>
      </c>
      <c r="AF20" s="29">
        <v>3809036.08</v>
      </c>
      <c r="AG20" s="29">
        <v>3784409.37</v>
      </c>
      <c r="AH20" s="29">
        <v>2423991.04</v>
      </c>
      <c r="AI20" s="29"/>
      <c r="AJ20" s="29"/>
      <c r="AK20" s="29">
        <v>748965.2</v>
      </c>
      <c r="AL20" s="29">
        <v>-276941.21999999997</v>
      </c>
      <c r="AM20" s="29">
        <v>-473758.88</v>
      </c>
      <c r="AN20" s="28">
        <f>VLOOKUP(A20,Example_Upload!$A$2:$B$331,2,FALSE)</f>
        <v>0.62302044516344701</v>
      </c>
    </row>
    <row r="21" spans="1:40" x14ac:dyDescent="0.3">
      <c r="A21" t="s">
        <v>1132</v>
      </c>
      <c r="B21" t="s">
        <v>45</v>
      </c>
      <c r="C21">
        <v>31855</v>
      </c>
      <c r="D21">
        <v>42110</v>
      </c>
      <c r="E21">
        <v>1976</v>
      </c>
      <c r="G21" t="s">
        <v>42</v>
      </c>
      <c r="H21" s="29">
        <v>46388935.619999997</v>
      </c>
      <c r="I21" s="29">
        <v>46397375.619999997</v>
      </c>
      <c r="J21" s="29">
        <v>15723647.810000001</v>
      </c>
      <c r="K21" s="29">
        <v>4196294.6100000003</v>
      </c>
      <c r="L21" s="29">
        <v>198744.9</v>
      </c>
      <c r="M21" s="29">
        <v>271422.84999999998</v>
      </c>
      <c r="N21" s="29">
        <v>1475283.57</v>
      </c>
      <c r="O21" s="29">
        <v>4395039.51</v>
      </c>
      <c r="P21" s="29">
        <v>605425.09</v>
      </c>
      <c r="Q21" s="29">
        <v>388610.9</v>
      </c>
      <c r="R21" s="29">
        <v>73220944.329999998</v>
      </c>
      <c r="S21" s="29">
        <v>39572979.789999999</v>
      </c>
      <c r="T21" s="29">
        <v>2248532.27</v>
      </c>
      <c r="U21" s="29">
        <v>0</v>
      </c>
      <c r="V21" s="29">
        <v>23376531.91</v>
      </c>
      <c r="W21" s="29">
        <v>1391673.48</v>
      </c>
      <c r="X21" s="29"/>
      <c r="Y21" s="29">
        <v>1632016.57</v>
      </c>
      <c r="Z21" s="29"/>
      <c r="AA21" s="29"/>
      <c r="AB21" s="29"/>
      <c r="AC21" s="29"/>
      <c r="AD21" s="29"/>
      <c r="AE21" s="29">
        <v>31399432.27</v>
      </c>
      <c r="AF21" s="29">
        <v>54061869.780000001</v>
      </c>
      <c r="AG21" s="29">
        <v>18571018.82</v>
      </c>
      <c r="AH21" s="29">
        <v>7262446.6900000004</v>
      </c>
      <c r="AI21" s="29">
        <v>6560235.6200000001</v>
      </c>
      <c r="AJ21" s="29"/>
      <c r="AK21" s="29">
        <v>4032623.62</v>
      </c>
      <c r="AL21" s="29">
        <v>1347782.75</v>
      </c>
      <c r="AM21" s="29">
        <v>-518827.88</v>
      </c>
      <c r="AN21" s="28">
        <f>VLOOKUP(A21,Example_Upload!$A$2:$B$331,2,FALSE)</f>
        <v>0.94675840708302195</v>
      </c>
    </row>
    <row r="22" spans="1:40" x14ac:dyDescent="0.3">
      <c r="A22" t="s">
        <v>1131</v>
      </c>
      <c r="B22" t="s">
        <v>45</v>
      </c>
      <c r="C22">
        <v>30625</v>
      </c>
      <c r="D22">
        <v>79110</v>
      </c>
      <c r="E22">
        <v>1992</v>
      </c>
      <c r="F22">
        <v>23</v>
      </c>
      <c r="G22" t="s">
        <v>42</v>
      </c>
      <c r="H22" s="29">
        <v>319697.86</v>
      </c>
      <c r="I22" s="29">
        <v>318852.13</v>
      </c>
      <c r="J22" s="29">
        <v>249417.7</v>
      </c>
      <c r="K22" s="29">
        <v>18444.61</v>
      </c>
      <c r="L22" s="29">
        <v>-3637.25</v>
      </c>
      <c r="M22" s="29">
        <v>6.97</v>
      </c>
      <c r="N22" s="29">
        <v>3644.22</v>
      </c>
      <c r="O22" s="29">
        <v>14807.36</v>
      </c>
      <c r="P22" s="29">
        <v>14807.36</v>
      </c>
      <c r="Q22" s="29">
        <v>14161.07</v>
      </c>
      <c r="R22" s="29">
        <v>96149.34</v>
      </c>
      <c r="S22" s="29">
        <v>90736.72</v>
      </c>
      <c r="T22" s="29">
        <v>1350.73</v>
      </c>
      <c r="U22" s="29">
        <v>4061.89</v>
      </c>
      <c r="V22" s="29"/>
      <c r="W22" s="29"/>
      <c r="X22" s="29"/>
      <c r="Y22" s="29">
        <v>11280.93</v>
      </c>
      <c r="Z22" s="29"/>
      <c r="AA22" s="29"/>
      <c r="AB22" s="29"/>
      <c r="AC22" s="29"/>
      <c r="AD22" s="29"/>
      <c r="AE22" s="29"/>
      <c r="AF22" s="29">
        <v>95303.679999999993</v>
      </c>
      <c r="AG22" s="29">
        <v>66571.69</v>
      </c>
      <c r="AH22" s="29">
        <v>2508.4899999999998</v>
      </c>
      <c r="AI22" s="29"/>
      <c r="AJ22" s="29"/>
      <c r="AK22" s="29">
        <v>32778.86</v>
      </c>
      <c r="AL22" s="29">
        <v>0.5</v>
      </c>
      <c r="AM22" s="29">
        <v>-28277.22</v>
      </c>
      <c r="AN22" s="28">
        <f>VLOOKUP(A22,Example_Upload!$A$2:$B$331,2,FALSE)</f>
        <v>0.91123554022143605</v>
      </c>
    </row>
    <row r="23" spans="1:40" x14ac:dyDescent="0.3">
      <c r="A23" t="s">
        <v>1130</v>
      </c>
      <c r="B23" t="s">
        <v>45</v>
      </c>
      <c r="C23">
        <v>31234</v>
      </c>
      <c r="D23">
        <v>87100</v>
      </c>
      <c r="E23">
        <v>1973</v>
      </c>
      <c r="F23">
        <v>446</v>
      </c>
      <c r="G23" t="s">
        <v>42</v>
      </c>
      <c r="H23" s="29">
        <v>773986.44</v>
      </c>
      <c r="I23" s="29">
        <v>781886.44</v>
      </c>
      <c r="J23" s="29">
        <v>340095.82</v>
      </c>
      <c r="K23" s="29">
        <v>75121.56</v>
      </c>
      <c r="L23" s="29">
        <v>-7909.24</v>
      </c>
      <c r="M23" s="29"/>
      <c r="N23" s="29">
        <v>7909.24</v>
      </c>
      <c r="O23" s="29">
        <v>67212.320000000007</v>
      </c>
      <c r="P23" s="29">
        <v>67212.320000000007</v>
      </c>
      <c r="Q23" s="29">
        <v>47809.36</v>
      </c>
      <c r="R23" s="29">
        <v>443095.97</v>
      </c>
      <c r="S23" s="29">
        <v>213047.91</v>
      </c>
      <c r="T23" s="29">
        <v>1277.3599999999999</v>
      </c>
      <c r="U23" s="29">
        <v>0</v>
      </c>
      <c r="V23" s="29"/>
      <c r="W23" s="29"/>
      <c r="X23" s="29"/>
      <c r="Y23" s="29">
        <v>79142.67</v>
      </c>
      <c r="Z23" s="29"/>
      <c r="AA23" s="29"/>
      <c r="AB23" s="29"/>
      <c r="AC23" s="29"/>
      <c r="AD23" s="29"/>
      <c r="AE23" s="29">
        <v>228770.7</v>
      </c>
      <c r="AF23" s="29">
        <v>417851.45</v>
      </c>
      <c r="AG23" s="29">
        <v>144745.49</v>
      </c>
      <c r="AH23" s="29">
        <v>49111.9</v>
      </c>
      <c r="AI23" s="29">
        <v>86500.28</v>
      </c>
      <c r="AJ23" s="29"/>
      <c r="AK23" s="29">
        <v>52168.58</v>
      </c>
      <c r="AL23" s="29">
        <v>-1266.23</v>
      </c>
      <c r="AM23" s="29">
        <v>-5969.25</v>
      </c>
      <c r="AN23" s="28">
        <f>VLOOKUP(A23,Example_Upload!$A$2:$B$331,2,FALSE)</f>
        <v>0.87947019540174598</v>
      </c>
    </row>
    <row r="24" spans="1:40" x14ac:dyDescent="0.3">
      <c r="A24" t="s">
        <v>1129</v>
      </c>
      <c r="B24" t="s">
        <v>130</v>
      </c>
      <c r="C24">
        <v>24161</v>
      </c>
      <c r="D24">
        <v>62030</v>
      </c>
      <c r="E24">
        <v>2003</v>
      </c>
      <c r="F24">
        <v>2062</v>
      </c>
      <c r="G24" t="s">
        <v>42</v>
      </c>
      <c r="H24" s="29">
        <v>2705269.15</v>
      </c>
      <c r="I24" s="29">
        <v>2705269.15</v>
      </c>
      <c r="J24" s="29">
        <v>566155.87</v>
      </c>
      <c r="K24" s="29">
        <v>22003.439999999999</v>
      </c>
      <c r="L24" s="29">
        <v>-59311.33</v>
      </c>
      <c r="M24" s="29">
        <v>229.67</v>
      </c>
      <c r="N24" s="29">
        <v>59541</v>
      </c>
      <c r="O24" s="29">
        <v>-37307.89</v>
      </c>
      <c r="P24" s="29">
        <v>-37307.89</v>
      </c>
      <c r="Q24" s="29">
        <v>-37288.89</v>
      </c>
      <c r="R24" s="29">
        <v>1517161.77</v>
      </c>
      <c r="S24" s="29">
        <v>1404695.18</v>
      </c>
      <c r="T24" s="29">
        <v>0</v>
      </c>
      <c r="U24" s="29">
        <v>0</v>
      </c>
      <c r="V24" s="29"/>
      <c r="W24" s="29"/>
      <c r="X24" s="29"/>
      <c r="Y24" s="29"/>
      <c r="Z24" s="29"/>
      <c r="AA24" s="29"/>
      <c r="AB24" s="29"/>
      <c r="AC24" s="29"/>
      <c r="AD24" s="29"/>
      <c r="AE24" s="29">
        <v>112466.59</v>
      </c>
      <c r="AF24" s="29">
        <v>1504503.77</v>
      </c>
      <c r="AG24" s="29">
        <v>189752.1</v>
      </c>
      <c r="AH24" s="29">
        <v>7671.58</v>
      </c>
      <c r="AI24" s="29">
        <v>180758.44</v>
      </c>
      <c r="AJ24" s="29"/>
      <c r="AK24" s="29">
        <v>121666.72</v>
      </c>
      <c r="AL24" s="29">
        <v>-3531.42</v>
      </c>
      <c r="AM24" s="29">
        <v>-118259.27</v>
      </c>
      <c r="AN24" s="28">
        <f>VLOOKUP(A24,Example_Upload!$A$2:$B$331,2,FALSE)</f>
        <v>3.1297030502306103E-2</v>
      </c>
    </row>
    <row r="25" spans="1:40" x14ac:dyDescent="0.3">
      <c r="A25" t="s">
        <v>1128</v>
      </c>
      <c r="B25" t="s">
        <v>45</v>
      </c>
      <c r="C25">
        <v>24145</v>
      </c>
      <c r="D25">
        <v>47111</v>
      </c>
      <c r="E25">
        <v>2008</v>
      </c>
      <c r="G25" t="s">
        <v>42</v>
      </c>
      <c r="H25" s="29">
        <v>1500</v>
      </c>
      <c r="I25" s="29">
        <v>1500</v>
      </c>
      <c r="J25" s="29">
        <v>1500</v>
      </c>
      <c r="K25" s="29">
        <v>1373</v>
      </c>
      <c r="L25" s="29">
        <v>1140</v>
      </c>
      <c r="M25" s="29">
        <v>1140</v>
      </c>
      <c r="N25" s="29"/>
      <c r="O25" s="29">
        <v>2513</v>
      </c>
      <c r="P25" s="29">
        <v>2513</v>
      </c>
      <c r="Q25" s="29">
        <v>2115.35</v>
      </c>
      <c r="R25" s="29">
        <v>40999.589999999997</v>
      </c>
      <c r="S25" s="29">
        <v>346.8</v>
      </c>
      <c r="T25" s="29">
        <v>0</v>
      </c>
      <c r="U25" s="29">
        <v>0</v>
      </c>
      <c r="V25" s="29"/>
      <c r="W25" s="29"/>
      <c r="X25" s="29"/>
      <c r="Y25" s="29"/>
      <c r="Z25" s="29"/>
      <c r="AA25" s="29"/>
      <c r="AB25" s="29"/>
      <c r="AC25" s="29"/>
      <c r="AD25" s="29"/>
      <c r="AE25" s="29">
        <v>40652.79</v>
      </c>
      <c r="AF25" s="29">
        <v>40999.589999999997</v>
      </c>
      <c r="AG25" s="29">
        <v>0</v>
      </c>
      <c r="AH25" s="29"/>
      <c r="AI25" s="29"/>
      <c r="AJ25" s="29"/>
      <c r="AK25" s="29">
        <v>4.1499999999999999E-12</v>
      </c>
      <c r="AL25" s="29">
        <v>0</v>
      </c>
      <c r="AM25" s="29">
        <v>0</v>
      </c>
      <c r="AN25" s="28">
        <f>VLOOKUP(A25,Example_Upload!$A$2:$B$331,2,FALSE)</f>
        <v>0.87156500517949498</v>
      </c>
    </row>
    <row r="26" spans="1:40" x14ac:dyDescent="0.3">
      <c r="A26" t="s">
        <v>1127</v>
      </c>
      <c r="B26" t="s">
        <v>45</v>
      </c>
      <c r="C26">
        <v>24340</v>
      </c>
      <c r="D26">
        <v>43220</v>
      </c>
      <c r="E26">
        <v>2009</v>
      </c>
      <c r="G26" t="s">
        <v>42</v>
      </c>
      <c r="H26" s="29">
        <v>432889.24</v>
      </c>
      <c r="I26" s="29">
        <v>432889.24</v>
      </c>
      <c r="J26" s="29">
        <v>431900.99</v>
      </c>
      <c r="K26" s="29">
        <v>9629.92</v>
      </c>
      <c r="L26" s="29">
        <v>-14400.49</v>
      </c>
      <c r="M26" s="29">
        <v>94.24</v>
      </c>
      <c r="N26" s="29">
        <v>14494.73</v>
      </c>
      <c r="O26" s="29">
        <v>-4770.57</v>
      </c>
      <c r="P26" s="29">
        <v>-4770.57</v>
      </c>
      <c r="Q26" s="29">
        <v>-6722.57</v>
      </c>
      <c r="R26" s="29">
        <v>860853.04</v>
      </c>
      <c r="S26" s="29">
        <v>860853.04</v>
      </c>
      <c r="T26" s="29">
        <v>0</v>
      </c>
      <c r="U26" s="29">
        <v>0</v>
      </c>
      <c r="V26" s="29"/>
      <c r="W26" s="29"/>
      <c r="X26" s="29"/>
      <c r="Y26" s="29">
        <v>3316.14</v>
      </c>
      <c r="Z26" s="29"/>
      <c r="AA26" s="29"/>
      <c r="AB26" s="29"/>
      <c r="AC26" s="29"/>
      <c r="AD26" s="29"/>
      <c r="AE26" s="29">
        <v>1.46E-11</v>
      </c>
      <c r="AF26" s="29">
        <v>85360.69</v>
      </c>
      <c r="AG26" s="29">
        <v>85475.38</v>
      </c>
      <c r="AH26" s="29">
        <v>4522.83</v>
      </c>
      <c r="AI26" s="29"/>
      <c r="AJ26" s="29"/>
      <c r="AK26" s="29">
        <v>33565.07</v>
      </c>
      <c r="AL26" s="29">
        <v>-24141.4</v>
      </c>
      <c r="AM26" s="29">
        <v>-13699.59</v>
      </c>
      <c r="AN26" s="28">
        <f>VLOOKUP(A26,Example_Upload!$A$2:$B$331,2,FALSE)</f>
        <v>0.47870583341204298</v>
      </c>
    </row>
    <row r="27" spans="1:40" x14ac:dyDescent="0.3">
      <c r="A27" t="s">
        <v>1126</v>
      </c>
      <c r="B27" t="s">
        <v>41</v>
      </c>
      <c r="C27">
        <v>49744</v>
      </c>
      <c r="D27">
        <v>25110</v>
      </c>
      <c r="E27">
        <v>1959</v>
      </c>
      <c r="G27" t="s">
        <v>42</v>
      </c>
      <c r="H27" s="29">
        <v>38026861.560000002</v>
      </c>
      <c r="I27" s="29">
        <v>37801029.539999999</v>
      </c>
      <c r="J27" s="29">
        <v>19542314.25</v>
      </c>
      <c r="K27" s="29">
        <v>1997944.96</v>
      </c>
      <c r="L27" s="29">
        <v>-196246.39</v>
      </c>
      <c r="M27" s="29">
        <v>1204.75</v>
      </c>
      <c r="N27" s="29">
        <v>193350.56</v>
      </c>
      <c r="O27" s="29">
        <v>1801698.57</v>
      </c>
      <c r="P27" s="29">
        <v>1801698.57</v>
      </c>
      <c r="Q27" s="29">
        <v>1302862.53</v>
      </c>
      <c r="R27" s="29">
        <v>21299647.43</v>
      </c>
      <c r="S27" s="29">
        <v>6476011.7199999997</v>
      </c>
      <c r="T27" s="29">
        <v>1521885.71</v>
      </c>
      <c r="U27" s="29">
        <v>383750</v>
      </c>
      <c r="V27" s="29">
        <v>464411.77</v>
      </c>
      <c r="W27" s="29">
        <v>1491100</v>
      </c>
      <c r="X27" s="29">
        <v>383750</v>
      </c>
      <c r="Y27" s="29">
        <v>1419541.89</v>
      </c>
      <c r="Z27" s="29"/>
      <c r="AA27" s="29"/>
      <c r="AB27" s="29"/>
      <c r="AC27" s="29"/>
      <c r="AD27" s="29"/>
      <c r="AE27" s="29">
        <v>12918000</v>
      </c>
      <c r="AF27" s="29">
        <v>11071381.050000001</v>
      </c>
      <c r="AG27" s="29">
        <v>6530405.5300000003</v>
      </c>
      <c r="AH27" s="29">
        <v>895666.39</v>
      </c>
      <c r="AI27" s="29">
        <v>5444911.5999999996</v>
      </c>
      <c r="AJ27" s="29"/>
      <c r="AK27" s="29">
        <v>4841471.3099999996</v>
      </c>
      <c r="AL27" s="29">
        <v>-3359915.28</v>
      </c>
      <c r="AM27" s="29">
        <v>-1563474.3</v>
      </c>
      <c r="AN27" s="28">
        <f>VLOOKUP(A27,Example_Upload!$A$2:$B$331,2,FALSE)</f>
        <v>0.33556858195060901</v>
      </c>
    </row>
    <row r="28" spans="1:40" x14ac:dyDescent="0.3">
      <c r="A28" t="s">
        <v>1125</v>
      </c>
      <c r="B28" t="s">
        <v>45</v>
      </c>
      <c r="C28">
        <v>23829</v>
      </c>
      <c r="D28">
        <v>23610</v>
      </c>
      <c r="E28">
        <v>2002</v>
      </c>
      <c r="F28">
        <v>184</v>
      </c>
      <c r="G28" t="s">
        <v>42</v>
      </c>
      <c r="H28" s="29">
        <v>34566731.850000001</v>
      </c>
      <c r="I28" s="29">
        <v>34490171.689999998</v>
      </c>
      <c r="J28" s="29">
        <v>15705290.34</v>
      </c>
      <c r="K28" s="29">
        <v>1433.07</v>
      </c>
      <c r="L28" s="29"/>
      <c r="M28" s="29"/>
      <c r="N28" s="29"/>
      <c r="O28" s="29">
        <v>1433.07</v>
      </c>
      <c r="P28" s="29">
        <v>1433.07</v>
      </c>
      <c r="Q28" s="29">
        <v>3.8700000000000001E-9</v>
      </c>
      <c r="R28" s="29">
        <v>33568758.140000001</v>
      </c>
      <c r="S28" s="29">
        <v>19413231.52</v>
      </c>
      <c r="T28" s="29">
        <v>0</v>
      </c>
      <c r="U28" s="29">
        <v>0</v>
      </c>
      <c r="V28" s="29"/>
      <c r="W28" s="29"/>
      <c r="X28" s="29"/>
      <c r="Y28" s="29">
        <v>1179497.67</v>
      </c>
      <c r="Z28" s="29"/>
      <c r="AA28" s="29"/>
      <c r="AB28" s="29"/>
      <c r="AC28" s="29"/>
      <c r="AD28" s="29"/>
      <c r="AE28" s="29">
        <v>14155526.619999999</v>
      </c>
      <c r="AF28" s="29">
        <v>30334514.609999999</v>
      </c>
      <c r="AG28" s="29">
        <v>4447308.8899999997</v>
      </c>
      <c r="AH28" s="29">
        <v>219534.51</v>
      </c>
      <c r="AI28" s="29"/>
      <c r="AJ28" s="29"/>
      <c r="AK28" s="29">
        <v>-1873696.48</v>
      </c>
      <c r="AL28" s="29">
        <v>-542117.11</v>
      </c>
      <c r="AM28" s="29">
        <v>-2357076.7599999998</v>
      </c>
      <c r="AN28" s="28">
        <f>VLOOKUP(A28,Example_Upload!$A$2:$B$331,2,FALSE)</f>
        <v>0.42571012183023998</v>
      </c>
    </row>
    <row r="29" spans="1:40" x14ac:dyDescent="0.3">
      <c r="A29" t="s">
        <v>1124</v>
      </c>
      <c r="B29" t="s">
        <v>45</v>
      </c>
      <c r="C29">
        <v>49201</v>
      </c>
      <c r="D29">
        <v>31099</v>
      </c>
      <c r="E29">
        <v>1980</v>
      </c>
      <c r="F29">
        <v>169</v>
      </c>
      <c r="G29" t="s">
        <v>42</v>
      </c>
      <c r="H29" s="29">
        <v>6443258.75</v>
      </c>
      <c r="I29" s="29">
        <v>6453837.8399999999</v>
      </c>
      <c r="J29" s="29">
        <v>24211268.329999998</v>
      </c>
      <c r="K29" s="29">
        <v>133889.74</v>
      </c>
      <c r="L29" s="29">
        <v>-474913</v>
      </c>
      <c r="M29" s="29"/>
      <c r="N29" s="29">
        <v>474913</v>
      </c>
      <c r="O29" s="29">
        <v>-341023.26</v>
      </c>
      <c r="P29" s="29">
        <v>-341023.26</v>
      </c>
      <c r="Q29" s="29">
        <v>-348224.05</v>
      </c>
      <c r="R29" s="29">
        <v>17661340.32</v>
      </c>
      <c r="S29" s="29">
        <v>3585764.6</v>
      </c>
      <c r="T29" s="29">
        <v>0</v>
      </c>
      <c r="U29" s="29">
        <v>10457704</v>
      </c>
      <c r="V29" s="29"/>
      <c r="W29" s="29"/>
      <c r="X29" s="29"/>
      <c r="Y29" s="29">
        <v>429603.07</v>
      </c>
      <c r="Z29" s="29"/>
      <c r="AA29" s="29"/>
      <c r="AB29" s="29"/>
      <c r="AC29" s="29"/>
      <c r="AD29" s="29"/>
      <c r="AE29" s="29">
        <v>914973.35</v>
      </c>
      <c r="AF29" s="29">
        <v>14557760.4</v>
      </c>
      <c r="AG29" s="29">
        <v>1525253.86</v>
      </c>
      <c r="AH29" s="29">
        <v>429418.87</v>
      </c>
      <c r="AI29" s="29"/>
      <c r="AJ29" s="29"/>
      <c r="AK29" s="29">
        <v>-97284.82</v>
      </c>
      <c r="AL29" s="29">
        <v>-160965.20000000001</v>
      </c>
      <c r="AM29" s="29">
        <v>-82425.56</v>
      </c>
      <c r="AN29" s="28">
        <f>VLOOKUP(A29,Example_Upload!$A$2:$B$331,2,FALSE)</f>
        <v>1.34196079884332E-2</v>
      </c>
    </row>
    <row r="30" spans="1:40" x14ac:dyDescent="0.3">
      <c r="A30" t="s">
        <v>1123</v>
      </c>
      <c r="B30" t="s">
        <v>71</v>
      </c>
      <c r="C30">
        <v>49324</v>
      </c>
      <c r="D30">
        <v>46230</v>
      </c>
      <c r="E30">
        <v>1901</v>
      </c>
      <c r="F30">
        <v>64</v>
      </c>
      <c r="G30" t="s">
        <v>42</v>
      </c>
      <c r="H30" s="29">
        <v>4664755.95</v>
      </c>
      <c r="I30" s="29">
        <v>4599454.09</v>
      </c>
      <c r="J30" s="29">
        <v>3384253.51</v>
      </c>
      <c r="K30" s="29">
        <v>1245422.68</v>
      </c>
      <c r="L30" s="29">
        <v>-2934241.56</v>
      </c>
      <c r="M30" s="29">
        <v>6621.48</v>
      </c>
      <c r="N30" s="29">
        <v>728977.93</v>
      </c>
      <c r="O30" s="29">
        <v>-1688818.88</v>
      </c>
      <c r="P30" s="29">
        <v>-1689416.88</v>
      </c>
      <c r="Q30" s="29">
        <v>-2060441.38</v>
      </c>
      <c r="R30" s="29">
        <v>25623006.57</v>
      </c>
      <c r="S30" s="29">
        <v>3703257.87</v>
      </c>
      <c r="T30" s="29">
        <v>3437908.56</v>
      </c>
      <c r="U30" s="29">
        <v>12695013.869999999</v>
      </c>
      <c r="V30" s="29">
        <v>1069719.83</v>
      </c>
      <c r="W30" s="29">
        <v>3437046.25</v>
      </c>
      <c r="X30" s="29">
        <v>12597899.869999999</v>
      </c>
      <c r="Y30" s="29">
        <v>106152.12</v>
      </c>
      <c r="Z30" s="29"/>
      <c r="AA30" s="29"/>
      <c r="AB30" s="29"/>
      <c r="AC30" s="29"/>
      <c r="AD30" s="29"/>
      <c r="AE30" s="29">
        <v>3658118.29</v>
      </c>
      <c r="AF30" s="29">
        <v>4209184.72</v>
      </c>
      <c r="AG30" s="29">
        <v>3375557.03</v>
      </c>
      <c r="AH30" s="29">
        <v>183422.91</v>
      </c>
      <c r="AI30" s="29">
        <v>125296.67</v>
      </c>
      <c r="AJ30" s="29"/>
      <c r="AK30" s="29">
        <v>-781767.32</v>
      </c>
      <c r="AL30" s="29">
        <v>2315016.8199999998</v>
      </c>
      <c r="AM30" s="29">
        <v>-1521614.03</v>
      </c>
      <c r="AN30" s="28">
        <f>VLOOKUP(A30,Example_Upload!$A$2:$B$331,2,FALSE)</f>
        <v>0.55434972168889496</v>
      </c>
    </row>
    <row r="31" spans="1:40" x14ac:dyDescent="0.3">
      <c r="A31" t="s">
        <v>1122</v>
      </c>
      <c r="B31" t="s">
        <v>45</v>
      </c>
      <c r="C31">
        <v>49076</v>
      </c>
      <c r="D31">
        <v>43210</v>
      </c>
      <c r="E31">
        <v>1947</v>
      </c>
      <c r="F31">
        <v>50</v>
      </c>
      <c r="G31" t="s">
        <v>42</v>
      </c>
      <c r="H31" s="29">
        <v>16959625.789999999</v>
      </c>
      <c r="I31" s="29">
        <v>17299732.809999999</v>
      </c>
      <c r="J31" s="29">
        <v>16713370.48</v>
      </c>
      <c r="K31" s="29">
        <v>1959543.74</v>
      </c>
      <c r="L31" s="29">
        <v>-1214494.94</v>
      </c>
      <c r="M31" s="29">
        <v>1996.39</v>
      </c>
      <c r="N31" s="29">
        <v>1216491.33</v>
      </c>
      <c r="O31" s="29">
        <v>745048.8</v>
      </c>
      <c r="P31" s="29">
        <v>745048.8</v>
      </c>
      <c r="Q31" s="29">
        <v>739365.72</v>
      </c>
      <c r="R31" s="29">
        <v>53289990.700000003</v>
      </c>
      <c r="S31" s="29">
        <v>10222294.84</v>
      </c>
      <c r="T31" s="29">
        <v>27440440.010000002</v>
      </c>
      <c r="U31" s="29">
        <v>343033</v>
      </c>
      <c r="V31" s="29">
        <v>3077546.91</v>
      </c>
      <c r="W31" s="29"/>
      <c r="X31" s="29"/>
      <c r="Y31" s="29">
        <v>5380270.04</v>
      </c>
      <c r="Z31" s="29"/>
      <c r="AA31" s="29"/>
      <c r="AB31" s="29"/>
      <c r="AC31" s="29"/>
      <c r="AD31" s="29"/>
      <c r="AE31" s="29">
        <v>9600728.4499999993</v>
      </c>
      <c r="AF31" s="29">
        <v>2188238.2999999998</v>
      </c>
      <c r="AG31" s="29">
        <v>2217774.2999999998</v>
      </c>
      <c r="AH31" s="29">
        <v>603635.27</v>
      </c>
      <c r="AI31" s="29"/>
      <c r="AJ31" s="29"/>
      <c r="AK31" s="29">
        <v>7042785.2000000002</v>
      </c>
      <c r="AL31" s="29">
        <v>-10979739.800000001</v>
      </c>
      <c r="AM31" s="29">
        <v>2142229.2799999998</v>
      </c>
      <c r="AN31" s="28">
        <f>VLOOKUP(A31,Example_Upload!$A$2:$B$331,2,FALSE)</f>
        <v>0.69894531941661997</v>
      </c>
    </row>
    <row r="32" spans="1:40" x14ac:dyDescent="0.3">
      <c r="A32" t="s">
        <v>1121</v>
      </c>
      <c r="B32" t="s">
        <v>45</v>
      </c>
      <c r="C32">
        <v>49134</v>
      </c>
      <c r="D32">
        <v>52291</v>
      </c>
      <c r="E32">
        <v>1978</v>
      </c>
      <c r="G32" t="s">
        <v>42</v>
      </c>
      <c r="H32" s="29">
        <v>1033.98</v>
      </c>
      <c r="I32" s="29">
        <v>675.43</v>
      </c>
      <c r="J32" s="29">
        <v>675.43</v>
      </c>
      <c r="K32" s="29">
        <v>-541.09</v>
      </c>
      <c r="L32" s="29"/>
      <c r="M32" s="29"/>
      <c r="N32" s="29"/>
      <c r="O32" s="29">
        <v>-541.09</v>
      </c>
      <c r="P32" s="29">
        <v>-541.09</v>
      </c>
      <c r="Q32" s="29">
        <v>-541.09</v>
      </c>
      <c r="R32" s="29">
        <v>25000.79</v>
      </c>
      <c r="S32" s="29">
        <v>4192.6899999999996</v>
      </c>
      <c r="T32" s="29">
        <v>14773.18</v>
      </c>
      <c r="U32" s="29">
        <v>0</v>
      </c>
      <c r="V32" s="29"/>
      <c r="W32" s="29"/>
      <c r="X32" s="29"/>
      <c r="Y32" s="29"/>
      <c r="Z32" s="29"/>
      <c r="AA32" s="29"/>
      <c r="AB32" s="29"/>
      <c r="AC32" s="29"/>
      <c r="AD32" s="29"/>
      <c r="AE32" s="29">
        <v>6034.92</v>
      </c>
      <c r="AF32" s="29">
        <v>24994.79</v>
      </c>
      <c r="AG32" s="29">
        <v>0</v>
      </c>
      <c r="AH32" s="29"/>
      <c r="AI32" s="29"/>
      <c r="AJ32" s="29"/>
      <c r="AK32" s="29">
        <v>3282.05</v>
      </c>
      <c r="AL32" s="29">
        <v>0</v>
      </c>
      <c r="AM32" s="29">
        <v>-3282.05</v>
      </c>
      <c r="AN32" s="28">
        <f>VLOOKUP(A32,Example_Upload!$A$2:$B$331,2,FALSE)</f>
        <v>0.24029746749715</v>
      </c>
    </row>
    <row r="33" spans="1:40" x14ac:dyDescent="0.3">
      <c r="A33" t="s">
        <v>1120</v>
      </c>
      <c r="B33" t="s">
        <v>47</v>
      </c>
      <c r="C33">
        <v>49076</v>
      </c>
      <c r="D33">
        <v>71110</v>
      </c>
      <c r="E33">
        <v>1995</v>
      </c>
      <c r="F33">
        <v>333</v>
      </c>
      <c r="G33" t="s">
        <v>42</v>
      </c>
      <c r="H33" s="29">
        <v>1798640.93</v>
      </c>
      <c r="I33" s="29">
        <v>1836662.8</v>
      </c>
      <c r="J33" s="29">
        <v>673756.85</v>
      </c>
      <c r="K33" s="29">
        <v>73209.55</v>
      </c>
      <c r="L33" s="29">
        <v>-31100.54</v>
      </c>
      <c r="M33" s="29">
        <v>543.41999999999996</v>
      </c>
      <c r="N33" s="29">
        <v>31643.96</v>
      </c>
      <c r="O33" s="29">
        <v>42109.01</v>
      </c>
      <c r="P33" s="29">
        <v>42109.01</v>
      </c>
      <c r="Q33" s="29">
        <v>36796.120000000003</v>
      </c>
      <c r="R33" s="29">
        <v>474414.54</v>
      </c>
      <c r="S33" s="29">
        <v>424414.54</v>
      </c>
      <c r="T33" s="29">
        <v>0</v>
      </c>
      <c r="U33" s="29">
        <v>50000</v>
      </c>
      <c r="V33" s="29">
        <v>103248.13</v>
      </c>
      <c r="W33" s="29"/>
      <c r="X33" s="29"/>
      <c r="Y33" s="29">
        <v>33140.18</v>
      </c>
      <c r="Z33" s="29"/>
      <c r="AA33" s="29"/>
      <c r="AB33" s="29"/>
      <c r="AC33" s="29"/>
      <c r="AD33" s="29"/>
      <c r="AE33" s="29">
        <v>2.9099999999999998E-11</v>
      </c>
      <c r="AF33" s="29">
        <v>371870.96</v>
      </c>
      <c r="AG33" s="29">
        <v>92170.53</v>
      </c>
      <c r="AH33" s="29">
        <v>36668.99</v>
      </c>
      <c r="AI33" s="29"/>
      <c r="AJ33" s="29"/>
      <c r="AK33" s="29">
        <v>-7076.29</v>
      </c>
      <c r="AL33" s="29">
        <v>-52016.47</v>
      </c>
      <c r="AM33" s="29">
        <v>11055.45</v>
      </c>
      <c r="AN33" s="28">
        <f>VLOOKUP(A33,Example_Upload!$A$2:$B$331,2,FALSE)</f>
        <v>0.128417653209594</v>
      </c>
    </row>
    <row r="34" spans="1:40" x14ac:dyDescent="0.3">
      <c r="A34" t="s">
        <v>1119</v>
      </c>
      <c r="B34" t="s">
        <v>47</v>
      </c>
      <c r="C34">
        <v>22926</v>
      </c>
      <c r="D34">
        <v>64200</v>
      </c>
      <c r="E34">
        <v>1971</v>
      </c>
      <c r="G34" t="s">
        <v>42</v>
      </c>
      <c r="H34" s="29">
        <v>35779300000</v>
      </c>
      <c r="I34" s="29">
        <v>35779300000</v>
      </c>
      <c r="J34" s="29">
        <v>1108200000</v>
      </c>
      <c r="K34" s="29">
        <v>968400000</v>
      </c>
      <c r="L34" s="29">
        <v>-3200000</v>
      </c>
      <c r="M34" s="29">
        <v>1400000</v>
      </c>
      <c r="N34" s="29">
        <v>4600000</v>
      </c>
      <c r="O34" s="29">
        <v>965200000</v>
      </c>
      <c r="P34" s="29">
        <v>965200000</v>
      </c>
      <c r="Q34" s="29">
        <v>0</v>
      </c>
      <c r="R34" s="29">
        <v>2165900000</v>
      </c>
      <c r="S34" s="29">
        <v>2043000000</v>
      </c>
      <c r="T34" s="29">
        <v>0</v>
      </c>
      <c r="U34" s="29">
        <v>2700000</v>
      </c>
      <c r="V34" s="29"/>
      <c r="W34" s="29"/>
      <c r="X34" s="29"/>
      <c r="Y34" s="29">
        <v>455600000</v>
      </c>
      <c r="Z34" s="29"/>
      <c r="AA34" s="29"/>
      <c r="AB34" s="29"/>
      <c r="AC34" s="29"/>
      <c r="AD34" s="29"/>
      <c r="AE34" s="29">
        <v>120200000</v>
      </c>
      <c r="AF34" s="29">
        <v>2140600000</v>
      </c>
      <c r="AG34" s="29">
        <v>1951300000</v>
      </c>
      <c r="AH34" s="29">
        <v>34700000</v>
      </c>
      <c r="AI34" s="29">
        <v>655900000</v>
      </c>
      <c r="AJ34" s="29"/>
      <c r="AK34" s="29">
        <v>1601200000</v>
      </c>
      <c r="AL34" s="29">
        <v>-800000</v>
      </c>
      <c r="AM34" s="29">
        <v>-1775700000</v>
      </c>
      <c r="AN34" s="28">
        <f>VLOOKUP(A34,Example_Upload!$A$2:$B$331,2,FALSE)</f>
        <v>0.31593191636493201</v>
      </c>
    </row>
    <row r="35" spans="1:40" x14ac:dyDescent="0.3">
      <c r="A35" t="s">
        <v>1118</v>
      </c>
      <c r="B35" t="s">
        <v>41</v>
      </c>
      <c r="C35">
        <v>22848</v>
      </c>
      <c r="D35">
        <v>59110</v>
      </c>
      <c r="E35">
        <v>2009</v>
      </c>
      <c r="G35" t="s">
        <v>42</v>
      </c>
      <c r="H35" s="29">
        <v>40481597.939999998</v>
      </c>
      <c r="I35" s="29">
        <v>40481597.939999998</v>
      </c>
      <c r="J35" s="29">
        <v>25949930.309999999</v>
      </c>
      <c r="K35" s="29">
        <v>1807506.36</v>
      </c>
      <c r="L35" s="29">
        <v>-892199.38</v>
      </c>
      <c r="M35" s="29"/>
      <c r="N35" s="29">
        <v>892199.38</v>
      </c>
      <c r="O35" s="29">
        <v>915306.98</v>
      </c>
      <c r="P35" s="29">
        <v>915306.98</v>
      </c>
      <c r="Q35" s="29">
        <v>0</v>
      </c>
      <c r="R35" s="29">
        <v>67929341.409999996</v>
      </c>
      <c r="S35" s="29">
        <v>57662890.600000001</v>
      </c>
      <c r="T35" s="29">
        <v>0</v>
      </c>
      <c r="U35" s="29">
        <v>5153532</v>
      </c>
      <c r="V35" s="29"/>
      <c r="W35" s="29"/>
      <c r="X35" s="29"/>
      <c r="Y35" s="29">
        <v>375156.38</v>
      </c>
      <c r="Z35" s="29"/>
      <c r="AA35" s="29"/>
      <c r="AB35" s="29"/>
      <c r="AC35" s="29"/>
      <c r="AD35" s="29"/>
      <c r="AE35" s="29">
        <v>5112918.8099999996</v>
      </c>
      <c r="AF35" s="29">
        <v>12384069.77</v>
      </c>
      <c r="AG35" s="29">
        <v>12113469.300000001</v>
      </c>
      <c r="AH35" s="29">
        <v>526.77</v>
      </c>
      <c r="AI35" s="29">
        <v>88563.07</v>
      </c>
      <c r="AJ35" s="29"/>
      <c r="AK35" s="29">
        <v>4701021.4000000004</v>
      </c>
      <c r="AL35" s="29">
        <v>-4005193.34</v>
      </c>
      <c r="AM35" s="29">
        <v>-696306.98</v>
      </c>
      <c r="AN35" s="28">
        <f>VLOOKUP(A35,Example_Upload!$A$2:$B$331,2,FALSE)</f>
        <v>0.92572123928651795</v>
      </c>
    </row>
    <row r="36" spans="1:40" x14ac:dyDescent="0.3">
      <c r="A36" t="s">
        <v>1117</v>
      </c>
      <c r="B36" t="s">
        <v>45</v>
      </c>
      <c r="C36">
        <v>48529</v>
      </c>
      <c r="D36">
        <v>52291</v>
      </c>
      <c r="E36">
        <v>1993</v>
      </c>
      <c r="G36" t="s">
        <v>42</v>
      </c>
      <c r="H36" s="29">
        <v>497112.63</v>
      </c>
      <c r="I36" s="29">
        <v>497112.63</v>
      </c>
      <c r="J36" s="29">
        <v>497382.63</v>
      </c>
      <c r="K36" s="29">
        <v>271451.09000000003</v>
      </c>
      <c r="L36" s="29">
        <v>-173205.88</v>
      </c>
      <c r="M36" s="29">
        <v>7665.88</v>
      </c>
      <c r="N36" s="29">
        <v>180871.76</v>
      </c>
      <c r="O36" s="29">
        <v>98245.21</v>
      </c>
      <c r="P36" s="29">
        <v>98245.21</v>
      </c>
      <c r="Q36" s="29">
        <v>64124.97</v>
      </c>
      <c r="R36" s="29">
        <v>2988673.4</v>
      </c>
      <c r="S36" s="29">
        <v>236540.27</v>
      </c>
      <c r="T36" s="29">
        <v>2068300.17</v>
      </c>
      <c r="U36" s="29">
        <v>0</v>
      </c>
      <c r="V36" s="29">
        <v>182199</v>
      </c>
      <c r="W36" s="29"/>
      <c r="X36" s="29"/>
      <c r="Y36" s="29">
        <v>12943.38</v>
      </c>
      <c r="Z36" s="29"/>
      <c r="AA36" s="29"/>
      <c r="AB36" s="29"/>
      <c r="AC36" s="29"/>
      <c r="AD36" s="29"/>
      <c r="AE36" s="29">
        <v>683832.96</v>
      </c>
      <c r="AF36" s="29">
        <v>59553.85</v>
      </c>
      <c r="AG36" s="29">
        <v>6489.18</v>
      </c>
      <c r="AH36" s="29"/>
      <c r="AI36" s="29"/>
      <c r="AJ36" s="29"/>
      <c r="AK36" s="29">
        <v>-44744.65</v>
      </c>
      <c r="AL36" s="29">
        <v>0.01</v>
      </c>
      <c r="AM36" s="29">
        <v>126878.94</v>
      </c>
      <c r="AN36" s="28">
        <f>VLOOKUP(A36,Example_Upload!$A$2:$B$331,2,FALSE)</f>
        <v>0.52189275294491999</v>
      </c>
    </row>
    <row r="37" spans="1:40" x14ac:dyDescent="0.3">
      <c r="A37" t="s">
        <v>1116</v>
      </c>
      <c r="B37" t="s">
        <v>45</v>
      </c>
      <c r="C37">
        <v>49828</v>
      </c>
      <c r="D37">
        <v>35300</v>
      </c>
      <c r="E37">
        <v>1994</v>
      </c>
      <c r="G37" t="s">
        <v>42</v>
      </c>
      <c r="H37" s="29">
        <v>16699344.24</v>
      </c>
      <c r="I37" s="29">
        <v>16849411.879999999</v>
      </c>
      <c r="J37" s="29">
        <v>10146906.470000001</v>
      </c>
      <c r="K37" s="29">
        <v>260786.43</v>
      </c>
      <c r="L37" s="29">
        <v>-123936.49</v>
      </c>
      <c r="M37" s="29">
        <v>124.85</v>
      </c>
      <c r="N37" s="29">
        <v>124061.34</v>
      </c>
      <c r="O37" s="29">
        <v>136849.94</v>
      </c>
      <c r="P37" s="29">
        <v>136849.94</v>
      </c>
      <c r="Q37" s="29">
        <v>72239.61</v>
      </c>
      <c r="R37" s="29">
        <v>10417236.130000001</v>
      </c>
      <c r="S37" s="29">
        <v>2148640.2200000002</v>
      </c>
      <c r="T37" s="29">
        <v>0</v>
      </c>
      <c r="U37" s="29">
        <v>3960000</v>
      </c>
      <c r="V37" s="29"/>
      <c r="W37" s="29"/>
      <c r="X37" s="29"/>
      <c r="Y37" s="29">
        <v>506423.86</v>
      </c>
      <c r="Z37" s="29"/>
      <c r="AA37" s="29"/>
      <c r="AB37" s="29"/>
      <c r="AC37" s="29"/>
      <c r="AD37" s="29"/>
      <c r="AE37" s="29">
        <v>4308595.91</v>
      </c>
      <c r="AF37" s="29">
        <v>5980183.75</v>
      </c>
      <c r="AG37" s="29">
        <v>3061240.14</v>
      </c>
      <c r="AH37" s="29">
        <v>1013779.28</v>
      </c>
      <c r="AI37" s="29">
        <v>1414451.04</v>
      </c>
      <c r="AJ37" s="29"/>
      <c r="AK37" s="29">
        <v>677006.73</v>
      </c>
      <c r="AL37" s="29">
        <v>-350341.85</v>
      </c>
      <c r="AM37" s="29">
        <v>-3.5899999999999998E-9</v>
      </c>
      <c r="AN37" s="28">
        <f>VLOOKUP(A37,Example_Upload!$A$2:$B$331,2,FALSE)</f>
        <v>0.80922111943441399</v>
      </c>
    </row>
    <row r="38" spans="1:40" x14ac:dyDescent="0.3">
      <c r="A38" t="s">
        <v>1115</v>
      </c>
      <c r="B38" t="s">
        <v>92</v>
      </c>
      <c r="C38">
        <v>49835</v>
      </c>
      <c r="D38">
        <v>16230</v>
      </c>
      <c r="E38">
        <v>1998</v>
      </c>
      <c r="G38" t="s">
        <v>42</v>
      </c>
      <c r="H38" s="29">
        <v>2617485.81</v>
      </c>
      <c r="I38" s="29">
        <v>2617485.81</v>
      </c>
      <c r="J38" s="29">
        <v>2617926.84</v>
      </c>
      <c r="K38" s="29">
        <v>806838.02</v>
      </c>
      <c r="L38" s="29">
        <v>-186194.37</v>
      </c>
      <c r="M38" s="29">
        <v>93660.83</v>
      </c>
      <c r="N38" s="29">
        <v>279855.2</v>
      </c>
      <c r="O38" s="29">
        <v>620643.65</v>
      </c>
      <c r="P38" s="29">
        <v>620643.65</v>
      </c>
      <c r="Q38" s="29">
        <v>620643.65</v>
      </c>
      <c r="R38" s="29">
        <v>11295266.539999999</v>
      </c>
      <c r="S38" s="29">
        <v>1770110.96</v>
      </c>
      <c r="T38" s="29">
        <v>2247204</v>
      </c>
      <c r="U38" s="29">
        <v>1610868.07</v>
      </c>
      <c r="V38" s="29">
        <v>1342668</v>
      </c>
      <c r="W38" s="29">
        <v>2247204</v>
      </c>
      <c r="X38" s="29">
        <v>1498116</v>
      </c>
      <c r="Y38" s="29">
        <v>33200.92</v>
      </c>
      <c r="Z38" s="29"/>
      <c r="AA38" s="29"/>
      <c r="AB38" s="29"/>
      <c r="AC38" s="29"/>
      <c r="AD38" s="29"/>
      <c r="AE38" s="29">
        <v>5667083.5099999998</v>
      </c>
      <c r="AF38" s="29">
        <v>5328000.8099999996</v>
      </c>
      <c r="AG38" s="29">
        <v>3579846.51</v>
      </c>
      <c r="AH38" s="29">
        <v>2403454.79</v>
      </c>
      <c r="AI38" s="29"/>
      <c r="AJ38" s="29"/>
      <c r="AK38" s="29">
        <v>1613554.28</v>
      </c>
      <c r="AL38" s="29">
        <v>-5424</v>
      </c>
      <c r="AM38" s="29">
        <v>-1420500.47</v>
      </c>
      <c r="AN38" s="28">
        <f>VLOOKUP(A38,Example_Upload!$A$2:$B$331,2,FALSE)</f>
        <v>0.17792357981374701</v>
      </c>
    </row>
    <row r="39" spans="1:40" x14ac:dyDescent="0.3">
      <c r="A39" t="s">
        <v>1114</v>
      </c>
      <c r="B39" t="s">
        <v>45</v>
      </c>
      <c r="C39">
        <v>9405</v>
      </c>
      <c r="D39">
        <v>43991</v>
      </c>
      <c r="E39">
        <v>1991</v>
      </c>
      <c r="G39" t="s">
        <v>42</v>
      </c>
      <c r="H39" s="29">
        <v>28160998.98</v>
      </c>
      <c r="I39" s="29">
        <v>28160998.98</v>
      </c>
      <c r="J39" s="29">
        <v>28899081.059999999</v>
      </c>
      <c r="K39" s="29">
        <v>12854934.51</v>
      </c>
      <c r="L39" s="29">
        <v>-8740058.75</v>
      </c>
      <c r="M39" s="29">
        <v>286729.51</v>
      </c>
      <c r="N39" s="29">
        <v>9026788.2599999998</v>
      </c>
      <c r="O39" s="29">
        <v>4114875.76</v>
      </c>
      <c r="P39" s="29">
        <v>4114875.76</v>
      </c>
      <c r="Q39" s="29">
        <v>3192766.42</v>
      </c>
      <c r="R39" s="29">
        <v>141885811.80000001</v>
      </c>
      <c r="S39" s="29">
        <v>10950037.99</v>
      </c>
      <c r="T39" s="29">
        <v>123256573.7</v>
      </c>
      <c r="U39" s="29">
        <v>0</v>
      </c>
      <c r="V39" s="29">
        <v>73.900000000000006</v>
      </c>
      <c r="W39" s="29"/>
      <c r="X39" s="29"/>
      <c r="Y39" s="29">
        <v>7117922.4299999997</v>
      </c>
      <c r="Z39" s="29"/>
      <c r="AA39" s="29"/>
      <c r="AB39" s="29"/>
      <c r="AC39" s="29"/>
      <c r="AD39" s="29"/>
      <c r="AE39" s="29">
        <v>7679200.1399999997</v>
      </c>
      <c r="AF39" s="29">
        <v>140812504.19999999</v>
      </c>
      <c r="AG39" s="29">
        <v>72998958.760000005</v>
      </c>
      <c r="AH39" s="29">
        <v>941225.29</v>
      </c>
      <c r="AI39" s="29">
        <v>61171000</v>
      </c>
      <c r="AJ39" s="29">
        <v>60476982.560000002</v>
      </c>
      <c r="AK39" s="29">
        <v>927788.72</v>
      </c>
      <c r="AL39" s="29">
        <v>-122991.26</v>
      </c>
      <c r="AM39" s="29">
        <v>-10000</v>
      </c>
      <c r="AN39" s="28">
        <f>VLOOKUP(A39,Example_Upload!$A$2:$B$331,2,FALSE)</f>
        <v>0.571545468273847</v>
      </c>
    </row>
    <row r="40" spans="1:40" x14ac:dyDescent="0.3">
      <c r="A40" t="s">
        <v>1113</v>
      </c>
      <c r="B40" t="s">
        <v>45</v>
      </c>
      <c r="C40">
        <v>9648</v>
      </c>
      <c r="D40">
        <v>28150</v>
      </c>
      <c r="E40">
        <v>1993</v>
      </c>
      <c r="F40">
        <v>281</v>
      </c>
      <c r="G40" t="s">
        <v>42</v>
      </c>
      <c r="H40" s="29">
        <v>1270961.55</v>
      </c>
      <c r="I40" s="29">
        <v>1270786.75</v>
      </c>
      <c r="J40" s="29">
        <v>368445.16</v>
      </c>
      <c r="K40" s="29">
        <v>81648.38</v>
      </c>
      <c r="L40" s="29">
        <v>-6693.5</v>
      </c>
      <c r="M40" s="29">
        <v>0.68</v>
      </c>
      <c r="N40" s="29">
        <v>6694.18</v>
      </c>
      <c r="O40" s="29">
        <v>74954.880000000005</v>
      </c>
      <c r="P40" s="29">
        <v>72534.81</v>
      </c>
      <c r="Q40" s="29">
        <v>48175.26</v>
      </c>
      <c r="R40" s="29">
        <v>634764.69999999995</v>
      </c>
      <c r="S40" s="29">
        <v>502968.02</v>
      </c>
      <c r="T40" s="29">
        <v>0</v>
      </c>
      <c r="U40" s="29">
        <v>0</v>
      </c>
      <c r="V40" s="29"/>
      <c r="W40" s="29"/>
      <c r="X40" s="29"/>
      <c r="Y40" s="29"/>
      <c r="Z40" s="29"/>
      <c r="AA40" s="29"/>
      <c r="AB40" s="29"/>
      <c r="AC40" s="29"/>
      <c r="AD40" s="29"/>
      <c r="AE40" s="29">
        <v>131796.68</v>
      </c>
      <c r="AF40" s="29">
        <v>447135.7</v>
      </c>
      <c r="AG40" s="29">
        <v>317220.06</v>
      </c>
      <c r="AH40" s="29">
        <v>64083.65</v>
      </c>
      <c r="AI40" s="29"/>
      <c r="AJ40" s="29"/>
      <c r="AK40" s="29">
        <v>-154633.70000000001</v>
      </c>
      <c r="AL40" s="29">
        <v>-181760.92</v>
      </c>
      <c r="AM40" s="29">
        <v>230547.81</v>
      </c>
      <c r="AN40" s="28">
        <f>VLOOKUP(A40,Example_Upload!$A$2:$B$331,2,FALSE)</f>
        <v>6.0190629417311502E-5</v>
      </c>
    </row>
    <row r="41" spans="1:40" x14ac:dyDescent="0.3">
      <c r="A41" t="s">
        <v>1112</v>
      </c>
      <c r="B41" t="s">
        <v>45</v>
      </c>
      <c r="C41">
        <v>1990</v>
      </c>
      <c r="D41">
        <v>43291</v>
      </c>
      <c r="E41">
        <v>1998</v>
      </c>
      <c r="G41" t="s">
        <v>42</v>
      </c>
      <c r="H41" s="29">
        <v>2341956.89</v>
      </c>
      <c r="I41" s="29">
        <v>2341956.89</v>
      </c>
      <c r="J41" s="29">
        <v>1009199.89</v>
      </c>
      <c r="K41" s="29">
        <v>186569.34</v>
      </c>
      <c r="L41" s="29">
        <v>-457.89</v>
      </c>
      <c r="M41" s="29">
        <v>5903.84</v>
      </c>
      <c r="N41" s="29">
        <v>6361.73</v>
      </c>
      <c r="O41" s="29">
        <v>186111.45</v>
      </c>
      <c r="P41" s="29">
        <v>186111.45</v>
      </c>
      <c r="Q41" s="29">
        <v>133467.79999999999</v>
      </c>
      <c r="R41" s="29">
        <v>6217316.5999999996</v>
      </c>
      <c r="S41" s="29">
        <v>886977.25</v>
      </c>
      <c r="T41" s="29">
        <v>279428.77</v>
      </c>
      <c r="U41" s="29">
        <v>0</v>
      </c>
      <c r="V41" s="29">
        <v>29440.98</v>
      </c>
      <c r="W41" s="29">
        <v>62072.86</v>
      </c>
      <c r="X41" s="29"/>
      <c r="Y41" s="29">
        <v>349174.22</v>
      </c>
      <c r="Z41" s="29"/>
      <c r="AA41" s="29"/>
      <c r="AB41" s="29"/>
      <c r="AC41" s="29"/>
      <c r="AD41" s="29"/>
      <c r="AE41" s="29">
        <v>4833554.67</v>
      </c>
      <c r="AF41" s="29">
        <v>2420456.15</v>
      </c>
      <c r="AG41" s="29">
        <v>2422013.12</v>
      </c>
      <c r="AH41" s="29">
        <v>1883960.06</v>
      </c>
      <c r="AI41" s="29">
        <v>196127.34</v>
      </c>
      <c r="AJ41" s="29"/>
      <c r="AK41" s="29">
        <v>-27654.6</v>
      </c>
      <c r="AL41" s="29">
        <v>-415881.46</v>
      </c>
      <c r="AM41" s="29">
        <v>-65362.18</v>
      </c>
      <c r="AN41" s="28">
        <f>VLOOKUP(A41,Example_Upload!$A$2:$B$331,2,FALSE)</f>
        <v>0.70909895461903705</v>
      </c>
    </row>
    <row r="42" spans="1:40" x14ac:dyDescent="0.3">
      <c r="A42" t="s">
        <v>1111</v>
      </c>
      <c r="B42" t="s">
        <v>45</v>
      </c>
      <c r="C42">
        <v>2977</v>
      </c>
      <c r="D42">
        <v>79100</v>
      </c>
      <c r="E42">
        <v>2007</v>
      </c>
      <c r="G42" t="s">
        <v>42</v>
      </c>
      <c r="H42" s="29">
        <v>5016925.97</v>
      </c>
      <c r="I42" s="29">
        <v>5016925.97</v>
      </c>
      <c r="J42" s="29">
        <v>3865731.51</v>
      </c>
      <c r="K42" s="29">
        <v>155007.75</v>
      </c>
      <c r="L42" s="29">
        <v>-24761.439999999999</v>
      </c>
      <c r="M42" s="29">
        <v>48.9</v>
      </c>
      <c r="N42" s="29">
        <v>24810.34</v>
      </c>
      <c r="O42" s="29">
        <v>130246.31</v>
      </c>
      <c r="P42" s="29">
        <v>130246.31</v>
      </c>
      <c r="Q42" s="29">
        <v>100415.16</v>
      </c>
      <c r="R42" s="29">
        <v>987887.19</v>
      </c>
      <c r="S42" s="29">
        <v>504644.57</v>
      </c>
      <c r="T42" s="29">
        <v>483242.62</v>
      </c>
      <c r="U42" s="29">
        <v>0</v>
      </c>
      <c r="V42" s="29">
        <v>96228.49</v>
      </c>
      <c r="W42" s="29"/>
      <c r="X42" s="29"/>
      <c r="Y42" s="29">
        <v>127048.26</v>
      </c>
      <c r="Z42" s="29"/>
      <c r="AA42" s="29"/>
      <c r="AB42" s="29"/>
      <c r="AC42" s="29"/>
      <c r="AD42" s="29"/>
      <c r="AE42" s="29"/>
      <c r="AF42" s="29">
        <v>158083.82</v>
      </c>
      <c r="AG42" s="29">
        <v>76731.69</v>
      </c>
      <c r="AH42" s="29">
        <v>26997.94</v>
      </c>
      <c r="AI42" s="29"/>
      <c r="AJ42" s="29"/>
      <c r="AK42" s="29">
        <v>274510.34999999998</v>
      </c>
      <c r="AL42" s="29">
        <v>-106052.05</v>
      </c>
      <c r="AM42" s="29">
        <v>-171476.89</v>
      </c>
      <c r="AN42" s="28">
        <f>VLOOKUP(A42,Example_Upload!$A$2:$B$331,2,FALSE)</f>
        <v>0.11151114244857301</v>
      </c>
    </row>
    <row r="43" spans="1:40" x14ac:dyDescent="0.3">
      <c r="A43" t="s">
        <v>1110</v>
      </c>
      <c r="B43" t="s">
        <v>45</v>
      </c>
      <c r="C43">
        <v>1877</v>
      </c>
      <c r="D43">
        <v>43220</v>
      </c>
      <c r="E43">
        <v>2001</v>
      </c>
      <c r="F43">
        <v>10</v>
      </c>
      <c r="G43" t="s">
        <v>42</v>
      </c>
      <c r="H43" s="29">
        <v>208126.24</v>
      </c>
      <c r="I43" s="29">
        <v>208126.24</v>
      </c>
      <c r="J43" s="29">
        <v>609793.01</v>
      </c>
      <c r="K43" s="29">
        <v>1037.04</v>
      </c>
      <c r="L43" s="29">
        <v>88.79</v>
      </c>
      <c r="M43" s="29">
        <v>296.79000000000002</v>
      </c>
      <c r="N43" s="29">
        <v>208</v>
      </c>
      <c r="O43" s="29">
        <v>1125.83</v>
      </c>
      <c r="P43" s="29">
        <v>1125.83</v>
      </c>
      <c r="Q43" s="29">
        <v>1127.48</v>
      </c>
      <c r="R43" s="29">
        <v>247435.74</v>
      </c>
      <c r="S43" s="29">
        <v>105476.26</v>
      </c>
      <c r="T43" s="29">
        <v>0</v>
      </c>
      <c r="U43" s="29">
        <v>0</v>
      </c>
      <c r="V43" s="29"/>
      <c r="W43" s="29"/>
      <c r="X43" s="29"/>
      <c r="Y43" s="29">
        <v>55354.57</v>
      </c>
      <c r="Z43" s="29"/>
      <c r="AA43" s="29"/>
      <c r="AB43" s="29"/>
      <c r="AC43" s="29"/>
      <c r="AD43" s="29"/>
      <c r="AE43" s="29">
        <v>141959.48000000001</v>
      </c>
      <c r="AF43" s="29">
        <v>191508.14</v>
      </c>
      <c r="AG43" s="29">
        <v>199019.34</v>
      </c>
      <c r="AH43" s="29">
        <v>170139.17</v>
      </c>
      <c r="AI43" s="29">
        <v>5274.77</v>
      </c>
      <c r="AJ43" s="29"/>
      <c r="AK43" s="29">
        <v>78850.67</v>
      </c>
      <c r="AL43" s="29">
        <v>-19679.669999999998</v>
      </c>
      <c r="AM43" s="29">
        <v>-71504.86</v>
      </c>
      <c r="AN43" s="28">
        <f>VLOOKUP(A43,Example_Upload!$A$2:$B$331,2,FALSE)</f>
        <v>0.27047734255530798</v>
      </c>
    </row>
    <row r="44" spans="1:40" x14ac:dyDescent="0.3">
      <c r="A44" t="s">
        <v>1109</v>
      </c>
      <c r="B44" t="s">
        <v>45</v>
      </c>
      <c r="C44">
        <v>1471</v>
      </c>
      <c r="D44">
        <v>71122</v>
      </c>
      <c r="E44">
        <v>2002</v>
      </c>
      <c r="G44" t="s">
        <v>42</v>
      </c>
      <c r="H44" s="29">
        <v>18291761.27</v>
      </c>
      <c r="I44" s="29">
        <v>29280280.870000001</v>
      </c>
      <c r="J44" s="29">
        <v>4511892.37</v>
      </c>
      <c r="K44" s="29">
        <v>854883.9</v>
      </c>
      <c r="L44" s="29">
        <v>-825329.2</v>
      </c>
      <c r="M44" s="29">
        <v>75964.92</v>
      </c>
      <c r="N44" s="29">
        <v>901384.87</v>
      </c>
      <c r="O44" s="29">
        <v>29554.7</v>
      </c>
      <c r="P44" s="29">
        <v>29554.7</v>
      </c>
      <c r="Q44" s="29">
        <v>-24582.799999999999</v>
      </c>
      <c r="R44" s="29">
        <v>50505185.100000001</v>
      </c>
      <c r="S44" s="29">
        <v>33727816.960000001</v>
      </c>
      <c r="T44" s="29">
        <v>10442146.52</v>
      </c>
      <c r="U44" s="29">
        <v>501629</v>
      </c>
      <c r="V44" s="29">
        <v>5358000</v>
      </c>
      <c r="W44" s="29">
        <v>10401975.48</v>
      </c>
      <c r="X44" s="29"/>
      <c r="Y44" s="29">
        <v>3607000</v>
      </c>
      <c r="Z44" s="29">
        <v>40171.040000000001</v>
      </c>
      <c r="AA44" s="29"/>
      <c r="AB44" s="29"/>
      <c r="AC44" s="29"/>
      <c r="AD44" s="29"/>
      <c r="AE44" s="29">
        <v>5833592.6200000001</v>
      </c>
      <c r="AF44" s="29">
        <v>47029955.590000004</v>
      </c>
      <c r="AG44" s="29">
        <v>9312681.7200000007</v>
      </c>
      <c r="AH44" s="29">
        <v>1079952.06</v>
      </c>
      <c r="AI44" s="29">
        <v>39699.29</v>
      </c>
      <c r="AJ44" s="29"/>
      <c r="AK44" s="29">
        <v>-4987029.13</v>
      </c>
      <c r="AL44" s="29">
        <v>-436745.38</v>
      </c>
      <c r="AM44" s="29">
        <v>4069695.64</v>
      </c>
      <c r="AN44" s="28">
        <f>VLOOKUP(A44,Example_Upload!$A$2:$B$331,2,FALSE)</f>
        <v>0.46635377131045502</v>
      </c>
    </row>
    <row r="45" spans="1:40" x14ac:dyDescent="0.3">
      <c r="A45" t="s">
        <v>1108</v>
      </c>
      <c r="B45" t="s">
        <v>45</v>
      </c>
      <c r="C45">
        <v>1591</v>
      </c>
      <c r="D45">
        <v>42210</v>
      </c>
      <c r="E45">
        <v>2004</v>
      </c>
      <c r="F45">
        <v>17</v>
      </c>
      <c r="G45" t="s">
        <v>42</v>
      </c>
      <c r="H45" s="29">
        <v>104837003.2</v>
      </c>
      <c r="I45" s="29">
        <v>101834153.3</v>
      </c>
      <c r="J45" s="29">
        <v>53010289.990000002</v>
      </c>
      <c r="K45" s="29">
        <v>1098577.02</v>
      </c>
      <c r="L45" s="29">
        <v>-2226646.06</v>
      </c>
      <c r="M45" s="29">
        <v>518321.44</v>
      </c>
      <c r="N45" s="29">
        <v>2744967.5</v>
      </c>
      <c r="O45" s="29">
        <v>-1128069.04</v>
      </c>
      <c r="P45" s="29">
        <v>-1497942.04</v>
      </c>
      <c r="Q45" s="29">
        <v>-1148039.28</v>
      </c>
      <c r="R45" s="29">
        <v>103766854.09999999</v>
      </c>
      <c r="S45" s="29">
        <v>49127881.390000001</v>
      </c>
      <c r="T45" s="29">
        <v>0</v>
      </c>
      <c r="U45" s="29">
        <v>37246529</v>
      </c>
      <c r="V45" s="29"/>
      <c r="W45" s="29"/>
      <c r="X45" s="29"/>
      <c r="Y45" s="29"/>
      <c r="Z45" s="29"/>
      <c r="AA45" s="29"/>
      <c r="AB45" s="29"/>
      <c r="AC45" s="29"/>
      <c r="AD45" s="29"/>
      <c r="AE45" s="29">
        <v>17392443.670000002</v>
      </c>
      <c r="AF45" s="29">
        <v>58280725.229999997</v>
      </c>
      <c r="AG45" s="29">
        <v>36901408.43</v>
      </c>
      <c r="AH45" s="29">
        <v>25955968.829999998</v>
      </c>
      <c r="AI45" s="29"/>
      <c r="AJ45" s="29"/>
      <c r="AK45" s="29">
        <v>7798685.7999999998</v>
      </c>
      <c r="AL45" s="29">
        <v>-2200617.9300000002</v>
      </c>
      <c r="AM45" s="29">
        <v>26000</v>
      </c>
      <c r="AN45" s="28">
        <f>VLOOKUP(A45,Example_Upload!$A$2:$B$331,2,FALSE)</f>
        <v>0.571970828442248</v>
      </c>
    </row>
    <row r="46" spans="1:40" x14ac:dyDescent="0.3">
      <c r="A46" t="s">
        <v>1107</v>
      </c>
      <c r="B46" t="s">
        <v>45</v>
      </c>
      <c r="C46">
        <v>1640</v>
      </c>
      <c r="D46">
        <v>47530</v>
      </c>
      <c r="E46">
        <v>2006</v>
      </c>
      <c r="G46" t="s">
        <v>42</v>
      </c>
      <c r="H46" s="29">
        <v>50879419.68</v>
      </c>
      <c r="I46" s="29">
        <v>51088969.600000001</v>
      </c>
      <c r="J46" s="29">
        <v>32870511.27</v>
      </c>
      <c r="K46" s="29">
        <v>2581463.77</v>
      </c>
      <c r="L46" s="29">
        <v>669730.55000000005</v>
      </c>
      <c r="M46" s="29">
        <v>146942.57</v>
      </c>
      <c r="N46" s="29">
        <v>389450.15</v>
      </c>
      <c r="O46" s="29">
        <v>3251194.32</v>
      </c>
      <c r="P46" s="29">
        <v>3251194.32</v>
      </c>
      <c r="Q46" s="29">
        <v>2091116.76</v>
      </c>
      <c r="R46" s="29">
        <v>35675165.950000003</v>
      </c>
      <c r="S46" s="29">
        <v>13484589.060000001</v>
      </c>
      <c r="T46" s="29">
        <v>3238000</v>
      </c>
      <c r="U46" s="29">
        <v>935494</v>
      </c>
      <c r="V46" s="29">
        <v>210000</v>
      </c>
      <c r="W46" s="29">
        <v>3203000</v>
      </c>
      <c r="X46" s="29">
        <v>374500</v>
      </c>
      <c r="Y46" s="29">
        <v>2526539.7599999998</v>
      </c>
      <c r="Z46" s="29"/>
      <c r="AA46" s="29"/>
      <c r="AB46" s="29"/>
      <c r="AC46" s="29"/>
      <c r="AD46" s="29"/>
      <c r="AE46" s="29">
        <v>18017082.890000001</v>
      </c>
      <c r="AF46" s="29">
        <v>20938551.510000002</v>
      </c>
      <c r="AG46" s="29">
        <v>7779817.5199999996</v>
      </c>
      <c r="AH46" s="29">
        <v>2729217.72</v>
      </c>
      <c r="AI46" s="29"/>
      <c r="AJ46" s="29"/>
      <c r="AK46" s="29">
        <v>7897427.5999999996</v>
      </c>
      <c r="AL46" s="29">
        <v>-7448369.9400000004</v>
      </c>
      <c r="AM46" s="29">
        <v>-408620</v>
      </c>
      <c r="AN46" s="28">
        <f>VLOOKUP(A46,Example_Upload!$A$2:$B$331,2,FALSE)</f>
        <v>0.26840361142074698</v>
      </c>
    </row>
    <row r="47" spans="1:40" x14ac:dyDescent="0.3">
      <c r="A47" t="s">
        <v>1106</v>
      </c>
      <c r="B47" t="s">
        <v>41</v>
      </c>
      <c r="C47">
        <v>1640</v>
      </c>
      <c r="D47">
        <v>56290</v>
      </c>
      <c r="E47">
        <v>2003</v>
      </c>
      <c r="G47" t="s">
        <v>42</v>
      </c>
      <c r="H47" s="29">
        <v>639218.53</v>
      </c>
      <c r="I47" s="29">
        <v>632775.67000000004</v>
      </c>
      <c r="J47" s="29">
        <v>479533.51</v>
      </c>
      <c r="K47" s="29">
        <v>87105.47</v>
      </c>
      <c r="L47" s="29">
        <v>-17291.52</v>
      </c>
      <c r="M47" s="29">
        <v>0.01</v>
      </c>
      <c r="N47" s="29">
        <v>17295.400000000001</v>
      </c>
      <c r="O47" s="29">
        <v>69813.95</v>
      </c>
      <c r="P47" s="29">
        <v>69813.95</v>
      </c>
      <c r="Q47" s="29">
        <v>62249.89</v>
      </c>
      <c r="R47" s="29">
        <v>467326.47</v>
      </c>
      <c r="S47" s="29">
        <v>405076.58</v>
      </c>
      <c r="T47" s="29">
        <v>0</v>
      </c>
      <c r="U47" s="29">
        <v>0</v>
      </c>
      <c r="V47" s="29"/>
      <c r="W47" s="29"/>
      <c r="X47" s="29"/>
      <c r="Y47" s="29"/>
      <c r="Z47" s="29"/>
      <c r="AA47" s="29"/>
      <c r="AB47" s="29"/>
      <c r="AC47" s="29"/>
      <c r="AD47" s="29"/>
      <c r="AE47" s="29">
        <v>62249.89</v>
      </c>
      <c r="AF47" s="29">
        <v>105953.04</v>
      </c>
      <c r="AG47" s="29">
        <v>22614.93</v>
      </c>
      <c r="AH47" s="29">
        <v>2455.15</v>
      </c>
      <c r="AI47" s="29">
        <v>7839.51</v>
      </c>
      <c r="AJ47" s="29"/>
      <c r="AK47" s="29">
        <v>63681.440000000002</v>
      </c>
      <c r="AL47" s="29">
        <v>-5226.04</v>
      </c>
      <c r="AM47" s="29">
        <v>-62939.03</v>
      </c>
      <c r="AN47" s="28">
        <f>VLOOKUP(A47,Example_Upload!$A$2:$B$331,2,FALSE)</f>
        <v>0.19767500335445501</v>
      </c>
    </row>
    <row r="48" spans="1:40" x14ac:dyDescent="0.3">
      <c r="A48" t="s">
        <v>1105</v>
      </c>
      <c r="B48" t="s">
        <v>45</v>
      </c>
      <c r="C48">
        <v>99086</v>
      </c>
      <c r="D48">
        <v>49310</v>
      </c>
      <c r="E48">
        <v>1999</v>
      </c>
      <c r="F48">
        <v>119</v>
      </c>
      <c r="G48" t="s">
        <v>42</v>
      </c>
      <c r="H48" s="29">
        <v>22593913.280000001</v>
      </c>
      <c r="I48" s="29">
        <v>22608904.129999999</v>
      </c>
      <c r="J48" s="29">
        <v>27692117.27</v>
      </c>
      <c r="K48" s="29">
        <v>363527.57</v>
      </c>
      <c r="L48" s="29">
        <v>-84100.04</v>
      </c>
      <c r="M48" s="29">
        <v>29878.12</v>
      </c>
      <c r="N48" s="29">
        <v>156158.32</v>
      </c>
      <c r="O48" s="29">
        <v>279427.53000000003</v>
      </c>
      <c r="P48" s="29">
        <v>279427.53000000003</v>
      </c>
      <c r="Q48" s="29">
        <v>268894.88</v>
      </c>
      <c r="R48" s="29">
        <v>27281849.25</v>
      </c>
      <c r="S48" s="29">
        <v>2768965.47</v>
      </c>
      <c r="T48" s="29">
        <v>1126778.6499999999</v>
      </c>
      <c r="U48" s="29">
        <v>3341379.42</v>
      </c>
      <c r="V48" s="29">
        <v>193810.45</v>
      </c>
      <c r="W48" s="29">
        <v>739643.06</v>
      </c>
      <c r="X48" s="29">
        <v>2090358.33</v>
      </c>
      <c r="Y48" s="29">
        <v>286579.06</v>
      </c>
      <c r="Z48" s="29"/>
      <c r="AA48" s="29"/>
      <c r="AB48" s="29"/>
      <c r="AC48" s="29"/>
      <c r="AD48" s="29"/>
      <c r="AE48" s="29">
        <v>17640251.109999999</v>
      </c>
      <c r="AF48" s="29">
        <v>6126763.7800000003</v>
      </c>
      <c r="AG48" s="29">
        <v>6196693.3499999996</v>
      </c>
      <c r="AH48" s="29">
        <v>5048504.84</v>
      </c>
      <c r="AI48" s="29">
        <v>483749.21</v>
      </c>
      <c r="AJ48" s="29"/>
      <c r="AK48" s="29">
        <v>1044387.96</v>
      </c>
      <c r="AL48" s="29">
        <v>-747221</v>
      </c>
      <c r="AM48" s="29">
        <v>-196091.06</v>
      </c>
      <c r="AN48" s="28">
        <f>VLOOKUP(A48,Example_Upload!$A$2:$B$331,2,FALSE)</f>
        <v>0.18087617226442601</v>
      </c>
    </row>
    <row r="49" spans="1:40" x14ac:dyDescent="0.3">
      <c r="A49" t="s">
        <v>1104</v>
      </c>
      <c r="B49" t="s">
        <v>45</v>
      </c>
      <c r="C49">
        <v>99094</v>
      </c>
      <c r="D49">
        <v>71200</v>
      </c>
      <c r="E49">
        <v>2002</v>
      </c>
      <c r="G49" t="s">
        <v>42</v>
      </c>
      <c r="H49" s="29">
        <v>5729951.4000000004</v>
      </c>
      <c r="I49" s="29">
        <v>5686732.6399999997</v>
      </c>
      <c r="J49" s="29">
        <v>2418232.96</v>
      </c>
      <c r="K49" s="29">
        <v>340520.31</v>
      </c>
      <c r="L49" s="29">
        <v>-147134.46</v>
      </c>
      <c r="M49" s="29">
        <v>145.35</v>
      </c>
      <c r="N49" s="29">
        <v>147279.81</v>
      </c>
      <c r="O49" s="29">
        <v>193385.85</v>
      </c>
      <c r="P49" s="29">
        <v>193385.85</v>
      </c>
      <c r="Q49" s="29">
        <v>125200</v>
      </c>
      <c r="R49" s="29">
        <v>3011833.28</v>
      </c>
      <c r="S49" s="29">
        <v>1231800.79</v>
      </c>
      <c r="T49" s="29">
        <v>722238.58</v>
      </c>
      <c r="U49" s="29">
        <v>437882</v>
      </c>
      <c r="V49" s="29">
        <v>509717.3</v>
      </c>
      <c r="W49" s="29">
        <v>452238.58</v>
      </c>
      <c r="X49" s="29">
        <v>437882</v>
      </c>
      <c r="Y49" s="29">
        <v>165669.29</v>
      </c>
      <c r="Z49" s="29"/>
      <c r="AA49" s="29"/>
      <c r="AB49" s="29"/>
      <c r="AC49" s="29"/>
      <c r="AD49" s="29"/>
      <c r="AE49" s="29">
        <v>619911.91</v>
      </c>
      <c r="AF49" s="29">
        <v>1264009.93</v>
      </c>
      <c r="AG49" s="29">
        <v>241752.55</v>
      </c>
      <c r="AH49" s="29">
        <v>5215.58</v>
      </c>
      <c r="AI49" s="29">
        <v>227850.76</v>
      </c>
      <c r="AJ49" s="29"/>
      <c r="AK49" s="29">
        <v>474794.29</v>
      </c>
      <c r="AL49" s="29">
        <v>-145748.26999999999</v>
      </c>
      <c r="AM49" s="29">
        <v>-312902.28999999998</v>
      </c>
      <c r="AN49" s="28">
        <f>VLOOKUP(A49,Example_Upload!$A$2:$B$331,2,FALSE)</f>
        <v>0.26774581690605298</v>
      </c>
    </row>
    <row r="50" spans="1:40" x14ac:dyDescent="0.3">
      <c r="A50" t="s">
        <v>1103</v>
      </c>
      <c r="B50" t="s">
        <v>45</v>
      </c>
      <c r="C50">
        <v>6526</v>
      </c>
      <c r="D50">
        <v>68201</v>
      </c>
      <c r="E50">
        <v>1990</v>
      </c>
      <c r="F50">
        <v>48</v>
      </c>
      <c r="G50" t="s">
        <v>42</v>
      </c>
      <c r="H50" s="29">
        <v>2253674.87</v>
      </c>
      <c r="I50" s="29">
        <v>2253674.87</v>
      </c>
      <c r="J50" s="29">
        <v>779800.39</v>
      </c>
      <c r="K50" s="29">
        <v>130753.36</v>
      </c>
      <c r="L50" s="29">
        <v>-21870.01</v>
      </c>
      <c r="M50" s="29">
        <v>929.06</v>
      </c>
      <c r="N50" s="29">
        <v>22799.07</v>
      </c>
      <c r="O50" s="29">
        <v>108883.35</v>
      </c>
      <c r="P50" s="29">
        <v>108127.67</v>
      </c>
      <c r="Q50" s="29">
        <v>75329.59</v>
      </c>
      <c r="R50" s="29">
        <v>1037937.3</v>
      </c>
      <c r="S50" s="29">
        <v>880217.27</v>
      </c>
      <c r="T50" s="29">
        <v>2327.48</v>
      </c>
      <c r="U50" s="29">
        <v>0</v>
      </c>
      <c r="V50" s="29">
        <v>420366.35</v>
      </c>
      <c r="W50" s="29"/>
      <c r="X50" s="29"/>
      <c r="Y50" s="29">
        <v>250889.27</v>
      </c>
      <c r="Z50" s="29"/>
      <c r="AA50" s="29"/>
      <c r="AB50" s="29"/>
      <c r="AC50" s="29"/>
      <c r="AD50" s="29"/>
      <c r="AE50" s="29">
        <v>153065.07</v>
      </c>
      <c r="AF50" s="29">
        <v>752703.3</v>
      </c>
      <c r="AG50" s="29">
        <v>229667.65</v>
      </c>
      <c r="AH50" s="29">
        <v>153951.57999999999</v>
      </c>
      <c r="AI50" s="29"/>
      <c r="AJ50" s="29"/>
      <c r="AK50" s="29">
        <v>229796.83</v>
      </c>
      <c r="AL50" s="29">
        <v>-173280.85</v>
      </c>
      <c r="AM50" s="29">
        <v>-298157.59000000003</v>
      </c>
      <c r="AN50" s="28">
        <f>VLOOKUP(A50,Example_Upload!$A$2:$B$331,2,FALSE)</f>
        <v>0.84697537184958505</v>
      </c>
    </row>
    <row r="51" spans="1:40" x14ac:dyDescent="0.3">
      <c r="A51" t="s">
        <v>1102</v>
      </c>
      <c r="B51" t="s">
        <v>45</v>
      </c>
      <c r="C51">
        <v>6333</v>
      </c>
      <c r="D51">
        <v>82999</v>
      </c>
      <c r="E51">
        <v>2001</v>
      </c>
      <c r="F51">
        <v>76</v>
      </c>
      <c r="G51" t="s">
        <v>42</v>
      </c>
      <c r="H51" s="29">
        <v>10560</v>
      </c>
      <c r="I51" s="29">
        <v>10560</v>
      </c>
      <c r="J51" s="29">
        <v>10740.9</v>
      </c>
      <c r="K51" s="29">
        <v>278.72000000000003</v>
      </c>
      <c r="L51" s="29">
        <v>1485.44</v>
      </c>
      <c r="M51" s="29">
        <v>1485.44</v>
      </c>
      <c r="N51" s="29"/>
      <c r="O51" s="29">
        <v>1764.16</v>
      </c>
      <c r="P51" s="29">
        <v>1764.16</v>
      </c>
      <c r="Q51" s="29">
        <v>1572.15</v>
      </c>
      <c r="R51" s="29">
        <v>42971.97</v>
      </c>
      <c r="S51" s="29">
        <v>1999.32</v>
      </c>
      <c r="T51" s="29">
        <v>0</v>
      </c>
      <c r="U51" s="29">
        <v>0</v>
      </c>
      <c r="V51" s="29"/>
      <c r="W51" s="29"/>
      <c r="X51" s="29"/>
      <c r="Y51" s="29"/>
      <c r="Z51" s="29"/>
      <c r="AA51" s="29"/>
      <c r="AB51" s="29"/>
      <c r="AC51" s="29"/>
      <c r="AD51" s="29"/>
      <c r="AE51" s="29">
        <v>40972.65</v>
      </c>
      <c r="AF51" s="29">
        <v>42971.97</v>
      </c>
      <c r="AG51" s="29">
        <v>27.77</v>
      </c>
      <c r="AH51" s="29">
        <v>27.77</v>
      </c>
      <c r="AI51" s="29"/>
      <c r="AJ51" s="29"/>
      <c r="AK51" s="29">
        <v>-109.07</v>
      </c>
      <c r="AL51" s="29">
        <v>0</v>
      </c>
      <c r="AM51" s="29">
        <v>0</v>
      </c>
      <c r="AN51" s="28">
        <f>VLOOKUP(A51,Example_Upload!$A$2:$B$331,2,FALSE)</f>
        <v>0.81570969382288006</v>
      </c>
    </row>
    <row r="52" spans="1:40" x14ac:dyDescent="0.3">
      <c r="A52" t="s">
        <v>1101</v>
      </c>
      <c r="B52" t="s">
        <v>45</v>
      </c>
      <c r="C52">
        <v>4103</v>
      </c>
      <c r="D52">
        <v>68201</v>
      </c>
      <c r="E52">
        <v>1990</v>
      </c>
      <c r="F52">
        <v>417</v>
      </c>
      <c r="G52" t="s">
        <v>42</v>
      </c>
      <c r="H52" s="29">
        <v>3007478.8</v>
      </c>
      <c r="I52" s="29">
        <v>3007478.8</v>
      </c>
      <c r="J52" s="29">
        <v>3467731.3</v>
      </c>
      <c r="K52" s="29">
        <v>1006179.8</v>
      </c>
      <c r="L52" s="29">
        <v>3301857.05</v>
      </c>
      <c r="M52" s="29">
        <v>406016.43</v>
      </c>
      <c r="N52" s="29">
        <v>129839</v>
      </c>
      <c r="O52" s="29">
        <v>4308036.8499999996</v>
      </c>
      <c r="P52" s="29">
        <v>4308036.8499999996</v>
      </c>
      <c r="Q52" s="29">
        <v>4224835.41</v>
      </c>
      <c r="R52" s="29">
        <v>36266737.049999997</v>
      </c>
      <c r="S52" s="29">
        <v>24476016.609999999</v>
      </c>
      <c r="T52" s="29">
        <v>325000</v>
      </c>
      <c r="U52" s="29">
        <v>0</v>
      </c>
      <c r="V52" s="29">
        <v>100005.37</v>
      </c>
      <c r="W52" s="29"/>
      <c r="X52" s="29"/>
      <c r="Y52" s="29"/>
      <c r="Z52" s="29"/>
      <c r="AA52" s="29"/>
      <c r="AB52" s="29"/>
      <c r="AC52" s="29"/>
      <c r="AD52" s="29"/>
      <c r="AE52" s="29">
        <v>11465720.439999999</v>
      </c>
      <c r="AF52" s="29">
        <v>12950529.140000001</v>
      </c>
      <c r="AG52" s="29">
        <v>12949806.939999999</v>
      </c>
      <c r="AH52" s="29">
        <v>10433822.050000001</v>
      </c>
      <c r="AI52" s="29">
        <v>161641.84</v>
      </c>
      <c r="AJ52" s="29"/>
      <c r="AK52" s="29">
        <v>1964832.69</v>
      </c>
      <c r="AL52" s="29">
        <v>-332285.84000000003</v>
      </c>
      <c r="AM52" s="29">
        <v>-3009431.51</v>
      </c>
      <c r="AN52" s="28">
        <f>VLOOKUP(A52,Example_Upload!$A$2:$B$331,2,FALSE)</f>
        <v>0.183820880889391</v>
      </c>
    </row>
    <row r="53" spans="1:40" x14ac:dyDescent="0.3">
      <c r="A53" t="s">
        <v>1100</v>
      </c>
      <c r="B53" t="s">
        <v>41</v>
      </c>
      <c r="C53">
        <v>4420</v>
      </c>
      <c r="D53">
        <v>28220</v>
      </c>
      <c r="E53">
        <v>2007</v>
      </c>
      <c r="G53" t="s">
        <v>42</v>
      </c>
      <c r="H53" s="29">
        <v>1583780.37</v>
      </c>
      <c r="I53" s="29">
        <v>1583780.37</v>
      </c>
      <c r="J53" s="29">
        <v>798983.73</v>
      </c>
      <c r="K53" s="29">
        <v>27832.22</v>
      </c>
      <c r="L53" s="29">
        <v>-6239.73</v>
      </c>
      <c r="M53" s="29">
        <v>2.02</v>
      </c>
      <c r="N53" s="29">
        <v>6241.75</v>
      </c>
      <c r="O53" s="29">
        <v>21592.49</v>
      </c>
      <c r="P53" s="29">
        <v>21592.49</v>
      </c>
      <c r="Q53" s="29">
        <v>12489.72</v>
      </c>
      <c r="R53" s="29">
        <v>385150.32</v>
      </c>
      <c r="S53" s="29">
        <v>241751.55</v>
      </c>
      <c r="T53" s="29">
        <v>0</v>
      </c>
      <c r="U53" s="29">
        <v>0</v>
      </c>
      <c r="V53" s="29"/>
      <c r="W53" s="29"/>
      <c r="X53" s="29"/>
      <c r="Y53" s="29"/>
      <c r="Z53" s="29"/>
      <c r="AA53" s="29"/>
      <c r="AB53" s="29"/>
      <c r="AC53" s="29"/>
      <c r="AD53" s="29"/>
      <c r="AE53" s="29">
        <v>143398.76999999999</v>
      </c>
      <c r="AF53" s="29">
        <v>368606.88</v>
      </c>
      <c r="AG53" s="29">
        <v>298036.99</v>
      </c>
      <c r="AH53" s="29">
        <v>1607.91</v>
      </c>
      <c r="AI53" s="29"/>
      <c r="AJ53" s="29"/>
      <c r="AK53" s="29">
        <v>-32683.3</v>
      </c>
      <c r="AL53" s="29">
        <v>-11482.38</v>
      </c>
      <c r="AM53" s="29">
        <v>-2.0399999999999999E-10</v>
      </c>
      <c r="AN53" s="28">
        <f>VLOOKUP(A53,Example_Upload!$A$2:$B$331,2,FALSE)</f>
        <v>0.58000682083947996</v>
      </c>
    </row>
    <row r="54" spans="1:40" x14ac:dyDescent="0.3">
      <c r="A54" t="s">
        <v>1099</v>
      </c>
      <c r="B54" t="s">
        <v>41</v>
      </c>
      <c r="C54">
        <v>19300</v>
      </c>
      <c r="D54">
        <v>50000</v>
      </c>
      <c r="E54">
        <v>1994</v>
      </c>
      <c r="G54" t="s">
        <v>42</v>
      </c>
      <c r="H54" s="29">
        <v>3433541.06</v>
      </c>
      <c r="I54" s="29">
        <v>3433541.06</v>
      </c>
      <c r="J54" s="29">
        <v>1015732.9</v>
      </c>
      <c r="K54" s="29">
        <v>134481.65</v>
      </c>
      <c r="L54" s="29">
        <v>-60257.99</v>
      </c>
      <c r="M54" s="29">
        <v>8424.5499999999993</v>
      </c>
      <c r="N54" s="29">
        <v>68682.539999999994</v>
      </c>
      <c r="O54" s="29">
        <v>74223.66</v>
      </c>
      <c r="P54" s="29">
        <v>110195.93</v>
      </c>
      <c r="Q54" s="29">
        <v>73945.929999999993</v>
      </c>
      <c r="R54" s="29">
        <v>1952219.81</v>
      </c>
      <c r="S54" s="29">
        <v>1576684.75</v>
      </c>
      <c r="T54" s="29">
        <v>0</v>
      </c>
      <c r="U54" s="29">
        <v>0</v>
      </c>
      <c r="V54" s="29"/>
      <c r="W54" s="29"/>
      <c r="X54" s="29"/>
      <c r="Y54" s="29"/>
      <c r="Z54" s="29"/>
      <c r="AA54" s="29"/>
      <c r="AB54" s="29"/>
      <c r="AC54" s="29"/>
      <c r="AD54" s="29"/>
      <c r="AE54" s="29">
        <v>375535.06</v>
      </c>
      <c r="AF54" s="29">
        <v>1133337.6399999999</v>
      </c>
      <c r="AG54" s="29">
        <v>235507.96</v>
      </c>
      <c r="AH54" s="29">
        <v>8055.78</v>
      </c>
      <c r="AI54" s="29">
        <v>182579.02</v>
      </c>
      <c r="AJ54" s="29"/>
      <c r="AK54" s="29">
        <v>795912.34</v>
      </c>
      <c r="AL54" s="29">
        <v>-384804.7</v>
      </c>
      <c r="AM54" s="29">
        <v>78744.740000000005</v>
      </c>
      <c r="AN54" s="28">
        <f>VLOOKUP(A54,Example_Upload!$A$2:$B$331,2,FALSE)</f>
        <v>0.55591800343194997</v>
      </c>
    </row>
    <row r="55" spans="1:40" x14ac:dyDescent="0.3">
      <c r="A55" t="s">
        <v>1098</v>
      </c>
      <c r="B55" t="s">
        <v>47</v>
      </c>
      <c r="C55">
        <v>18184</v>
      </c>
      <c r="D55">
        <v>62090</v>
      </c>
      <c r="E55">
        <v>2009</v>
      </c>
      <c r="F55">
        <v>305</v>
      </c>
      <c r="G55" t="s">
        <v>42</v>
      </c>
      <c r="H55" s="29">
        <v>2889226.04</v>
      </c>
      <c r="I55" s="29">
        <v>2889226.04</v>
      </c>
      <c r="J55" s="29">
        <v>982335.17</v>
      </c>
      <c r="K55" s="29">
        <v>33361.24</v>
      </c>
      <c r="L55" s="29">
        <v>-44934.89</v>
      </c>
      <c r="M55" s="29">
        <v>30</v>
      </c>
      <c r="N55" s="29">
        <v>44964.89</v>
      </c>
      <c r="O55" s="29">
        <v>-11573.65</v>
      </c>
      <c r="P55" s="29">
        <v>-11557.64</v>
      </c>
      <c r="Q55" s="29">
        <v>-19903.259999999998</v>
      </c>
      <c r="R55" s="29">
        <v>1290226.03</v>
      </c>
      <c r="S55" s="29">
        <v>1214693.03</v>
      </c>
      <c r="T55" s="29">
        <v>0</v>
      </c>
      <c r="U55" s="29">
        <v>75533</v>
      </c>
      <c r="V55" s="29"/>
      <c r="W55" s="29"/>
      <c r="X55" s="29"/>
      <c r="Y55" s="29"/>
      <c r="Z55" s="29"/>
      <c r="AA55" s="29"/>
      <c r="AB55" s="29"/>
      <c r="AC55" s="29"/>
      <c r="AD55" s="29"/>
      <c r="AE55" s="29"/>
      <c r="AF55" s="29">
        <v>289985.5</v>
      </c>
      <c r="AG55" s="29">
        <v>580786.94999999995</v>
      </c>
      <c r="AH55" s="29">
        <v>5071.37</v>
      </c>
      <c r="AI55" s="29"/>
      <c r="AJ55" s="29"/>
      <c r="AK55" s="29">
        <v>-20249.349999999999</v>
      </c>
      <c r="AL55" s="29">
        <v>-61997.97</v>
      </c>
      <c r="AM55" s="29">
        <v>14142.97</v>
      </c>
      <c r="AN55" s="28">
        <f>VLOOKUP(A55,Example_Upload!$A$2:$B$331,2,FALSE)</f>
        <v>0.209993484250106</v>
      </c>
    </row>
    <row r="56" spans="1:40" x14ac:dyDescent="0.3">
      <c r="A56" t="s">
        <v>1097</v>
      </c>
      <c r="B56" t="s">
        <v>45</v>
      </c>
      <c r="C56">
        <v>99947</v>
      </c>
      <c r="D56">
        <v>80200</v>
      </c>
      <c r="E56">
        <v>2006</v>
      </c>
      <c r="F56">
        <v>18</v>
      </c>
      <c r="G56" t="s">
        <v>42</v>
      </c>
      <c r="H56" s="29">
        <v>17852452.440000001</v>
      </c>
      <c r="I56" s="29">
        <v>17877700.43</v>
      </c>
      <c r="J56" s="29">
        <v>6444638.0700000003</v>
      </c>
      <c r="K56" s="29">
        <v>290468.87</v>
      </c>
      <c r="L56" s="29">
        <v>296875.5</v>
      </c>
      <c r="M56" s="29">
        <v>263515.84999999998</v>
      </c>
      <c r="N56" s="29">
        <v>10299.48</v>
      </c>
      <c r="O56" s="29">
        <v>587344.37</v>
      </c>
      <c r="P56" s="29">
        <v>587344.37</v>
      </c>
      <c r="Q56" s="29">
        <v>438103.32</v>
      </c>
      <c r="R56" s="29">
        <v>17037523.260000002</v>
      </c>
      <c r="S56" s="29">
        <v>1293587.45</v>
      </c>
      <c r="T56" s="29">
        <v>0</v>
      </c>
      <c r="U56" s="29">
        <v>214833</v>
      </c>
      <c r="V56" s="29"/>
      <c r="W56" s="29"/>
      <c r="X56" s="29"/>
      <c r="Y56" s="29">
        <v>315376.02</v>
      </c>
      <c r="Z56" s="29"/>
      <c r="AA56" s="29"/>
      <c r="AB56" s="29"/>
      <c r="AC56" s="29"/>
      <c r="AD56" s="29"/>
      <c r="AE56" s="29">
        <v>15542635.49</v>
      </c>
      <c r="AF56" s="29">
        <v>11364950.050000001</v>
      </c>
      <c r="AG56" s="29">
        <v>10451291.050000001</v>
      </c>
      <c r="AH56" s="29">
        <v>924699.96</v>
      </c>
      <c r="AI56" s="29"/>
      <c r="AJ56" s="29"/>
      <c r="AK56" s="29">
        <v>-80215.78</v>
      </c>
      <c r="AL56" s="29">
        <v>-526852.35</v>
      </c>
      <c r="AM56" s="29">
        <v>-79727.360000000001</v>
      </c>
      <c r="AN56" s="28">
        <f>VLOOKUP(A56,Example_Upload!$A$2:$B$331,2,FALSE)</f>
        <v>0.828152932212599</v>
      </c>
    </row>
    <row r="57" spans="1:40" x14ac:dyDescent="0.3">
      <c r="A57" t="s">
        <v>1096</v>
      </c>
      <c r="B57" t="s">
        <v>45</v>
      </c>
      <c r="C57">
        <v>15324</v>
      </c>
      <c r="D57">
        <v>10390</v>
      </c>
      <c r="E57">
        <v>1991</v>
      </c>
      <c r="G57" t="s">
        <v>42</v>
      </c>
      <c r="H57" s="29">
        <v>7627708.5199999996</v>
      </c>
      <c r="I57" s="29">
        <v>7627708.5199999996</v>
      </c>
      <c r="J57" s="29">
        <v>7852887.6799999997</v>
      </c>
      <c r="K57" s="29">
        <v>265932.21999999997</v>
      </c>
      <c r="L57" s="29">
        <v>-58477.47</v>
      </c>
      <c r="M57" s="29"/>
      <c r="N57" s="29">
        <v>58487.07</v>
      </c>
      <c r="O57" s="29">
        <v>207454.75</v>
      </c>
      <c r="P57" s="29">
        <v>207454.75</v>
      </c>
      <c r="Q57" s="29">
        <v>114141.2</v>
      </c>
      <c r="R57" s="29">
        <v>3378283.32</v>
      </c>
      <c r="S57" s="29">
        <v>2616047.81</v>
      </c>
      <c r="T57" s="29">
        <v>0</v>
      </c>
      <c r="U57" s="29">
        <v>0</v>
      </c>
      <c r="V57" s="29"/>
      <c r="W57" s="29"/>
      <c r="X57" s="29"/>
      <c r="Y57" s="29"/>
      <c r="Z57" s="29"/>
      <c r="AA57" s="29"/>
      <c r="AB57" s="29"/>
      <c r="AC57" s="29"/>
      <c r="AD57" s="29"/>
      <c r="AE57" s="29">
        <v>487370.51</v>
      </c>
      <c r="AF57" s="29">
        <v>503413.91</v>
      </c>
      <c r="AG57" s="29">
        <v>387924.17</v>
      </c>
      <c r="AH57" s="29">
        <v>30791.64</v>
      </c>
      <c r="AI57" s="29"/>
      <c r="AJ57" s="29"/>
      <c r="AK57" s="29">
        <v>1112442.55</v>
      </c>
      <c r="AL57" s="29">
        <v>-493451.88</v>
      </c>
      <c r="AM57" s="29">
        <v>-14896.65</v>
      </c>
      <c r="AN57" s="28">
        <f>VLOOKUP(A57,Example_Upload!$A$2:$B$331,2,FALSE)</f>
        <v>0.85309343842670204</v>
      </c>
    </row>
    <row r="58" spans="1:40" x14ac:dyDescent="0.3">
      <c r="A58" t="s">
        <v>1095</v>
      </c>
      <c r="B58" t="s">
        <v>45</v>
      </c>
      <c r="C58">
        <v>16816</v>
      </c>
      <c r="D58">
        <v>78100</v>
      </c>
      <c r="E58">
        <v>2000</v>
      </c>
      <c r="G58" t="s">
        <v>42</v>
      </c>
      <c r="H58" s="29">
        <v>64903.87</v>
      </c>
      <c r="I58" s="29">
        <v>64903.87</v>
      </c>
      <c r="J58" s="29">
        <v>72103.87</v>
      </c>
      <c r="K58" s="29">
        <v>38305.089999999997</v>
      </c>
      <c r="L58" s="29">
        <v>-29622.18</v>
      </c>
      <c r="M58" s="29"/>
      <c r="N58" s="29">
        <v>29622.18</v>
      </c>
      <c r="O58" s="29">
        <v>8682.91</v>
      </c>
      <c r="P58" s="29">
        <v>8682.91</v>
      </c>
      <c r="Q58" s="29">
        <v>8042.75</v>
      </c>
      <c r="R58" s="29">
        <v>698897.28</v>
      </c>
      <c r="S58" s="29">
        <v>541777.73</v>
      </c>
      <c r="T58" s="29">
        <v>122634.58</v>
      </c>
      <c r="U58" s="29">
        <v>9484.9699999999993</v>
      </c>
      <c r="V58" s="29">
        <v>59131.48</v>
      </c>
      <c r="W58" s="29">
        <v>122634.58</v>
      </c>
      <c r="X58" s="29">
        <v>9484.9699999999993</v>
      </c>
      <c r="Y58" s="29"/>
      <c r="Z58" s="29"/>
      <c r="AA58" s="29"/>
      <c r="AB58" s="29"/>
      <c r="AC58" s="29"/>
      <c r="AD58" s="29"/>
      <c r="AE58" s="29">
        <v>25000</v>
      </c>
      <c r="AF58" s="29">
        <v>100275.18</v>
      </c>
      <c r="AG58" s="29">
        <v>0</v>
      </c>
      <c r="AH58" s="29"/>
      <c r="AI58" s="29"/>
      <c r="AJ58" s="29"/>
      <c r="AK58" s="29">
        <v>-50665.09</v>
      </c>
      <c r="AL58" s="29">
        <v>-344.53</v>
      </c>
      <c r="AM58" s="29">
        <v>42135.34</v>
      </c>
      <c r="AN58" s="28">
        <f>VLOOKUP(A58,Example_Upload!$A$2:$B$331,2,FALSE)</f>
        <v>7.8487786682543997E-2</v>
      </c>
    </row>
    <row r="59" spans="1:40" x14ac:dyDescent="0.3">
      <c r="A59" t="s">
        <v>1094</v>
      </c>
      <c r="B59" t="s">
        <v>45</v>
      </c>
      <c r="C59">
        <v>6861</v>
      </c>
      <c r="D59">
        <v>46120</v>
      </c>
      <c r="E59">
        <v>1995</v>
      </c>
      <c r="F59">
        <v>11</v>
      </c>
      <c r="G59" t="s">
        <v>42</v>
      </c>
      <c r="H59" s="29">
        <v>86376.11</v>
      </c>
      <c r="I59" s="29">
        <v>86376.11</v>
      </c>
      <c r="J59" s="29">
        <v>89053.28</v>
      </c>
      <c r="K59" s="29">
        <v>42366</v>
      </c>
      <c r="L59" s="29">
        <v>-32251.279999999999</v>
      </c>
      <c r="M59" s="29"/>
      <c r="N59" s="29">
        <v>32251.279999999999</v>
      </c>
      <c r="O59" s="29">
        <v>10114.719999999999</v>
      </c>
      <c r="P59" s="29">
        <v>10114.719999999999</v>
      </c>
      <c r="Q59" s="29">
        <v>4715.92</v>
      </c>
      <c r="R59" s="29">
        <v>787410.7</v>
      </c>
      <c r="S59" s="29">
        <v>178096.07</v>
      </c>
      <c r="T59" s="29">
        <v>609314.63</v>
      </c>
      <c r="U59" s="29">
        <v>0</v>
      </c>
      <c r="V59" s="29">
        <v>95119.59</v>
      </c>
      <c r="W59" s="29"/>
      <c r="X59" s="29"/>
      <c r="Y59" s="29">
        <v>23046.01</v>
      </c>
      <c r="Z59" s="29"/>
      <c r="AA59" s="29"/>
      <c r="AB59" s="29"/>
      <c r="AC59" s="29"/>
      <c r="AD59" s="29"/>
      <c r="AE59" s="29"/>
      <c r="AF59" s="29">
        <v>1851.14</v>
      </c>
      <c r="AG59" s="29">
        <v>2844.62</v>
      </c>
      <c r="AH59" s="29"/>
      <c r="AI59" s="29"/>
      <c r="AJ59" s="29"/>
      <c r="AK59" s="29">
        <v>40034.660000000003</v>
      </c>
      <c r="AL59" s="29">
        <v>0</v>
      </c>
      <c r="AM59" s="29">
        <v>-92425.49</v>
      </c>
      <c r="AN59" s="28">
        <f>VLOOKUP(A59,Example_Upload!$A$2:$B$331,2,FALSE)</f>
        <v>0.164054436954891</v>
      </c>
    </row>
    <row r="60" spans="1:40" x14ac:dyDescent="0.3">
      <c r="A60" t="s">
        <v>1093</v>
      </c>
      <c r="B60" t="s">
        <v>45</v>
      </c>
      <c r="C60">
        <v>8412</v>
      </c>
      <c r="D60">
        <v>20600</v>
      </c>
      <c r="E60">
        <v>1992</v>
      </c>
      <c r="F60">
        <v>27</v>
      </c>
      <c r="G60" t="s">
        <v>42</v>
      </c>
      <c r="H60" s="29">
        <v>37443708.899999999</v>
      </c>
      <c r="I60" s="29">
        <v>37443708.899999999</v>
      </c>
      <c r="J60" s="29">
        <v>5713755.1799999997</v>
      </c>
      <c r="K60" s="29">
        <v>524138.39</v>
      </c>
      <c r="L60" s="29">
        <v>-43285.05</v>
      </c>
      <c r="M60" s="29">
        <v>1623.71</v>
      </c>
      <c r="N60" s="29">
        <v>44908.76</v>
      </c>
      <c r="O60" s="29">
        <v>480853.34</v>
      </c>
      <c r="P60" s="29">
        <v>480853.34</v>
      </c>
      <c r="Q60" s="29">
        <v>321931.55</v>
      </c>
      <c r="R60" s="29">
        <v>6763984.1699999999</v>
      </c>
      <c r="S60" s="29">
        <v>4625071.09</v>
      </c>
      <c r="T60" s="29">
        <v>124342.22</v>
      </c>
      <c r="U60" s="29">
        <v>61042.22</v>
      </c>
      <c r="V60" s="29">
        <v>1390987.7</v>
      </c>
      <c r="W60" s="29">
        <v>124342.22</v>
      </c>
      <c r="X60" s="29">
        <v>61042.22</v>
      </c>
      <c r="Y60" s="29">
        <v>2302413.71</v>
      </c>
      <c r="Z60" s="29"/>
      <c r="AA60" s="29"/>
      <c r="AB60" s="29"/>
      <c r="AC60" s="29"/>
      <c r="AD60" s="29"/>
      <c r="AE60" s="29">
        <v>1953528.64</v>
      </c>
      <c r="AF60" s="29">
        <v>5907376.1699999999</v>
      </c>
      <c r="AG60" s="29">
        <v>3973506.16</v>
      </c>
      <c r="AH60" s="29">
        <v>1155769.51</v>
      </c>
      <c r="AI60" s="29">
        <v>2724910.65</v>
      </c>
      <c r="AJ60" s="29"/>
      <c r="AK60" s="29">
        <v>1366776.78</v>
      </c>
      <c r="AL60" s="29">
        <v>-180053.43</v>
      </c>
      <c r="AM60" s="29">
        <v>54177.87</v>
      </c>
      <c r="AN60" s="28">
        <f>VLOOKUP(A60,Example_Upload!$A$2:$B$331,2,FALSE)</f>
        <v>0.85198257484280104</v>
      </c>
    </row>
    <row r="61" spans="1:40" x14ac:dyDescent="0.3">
      <c r="A61" t="s">
        <v>1092</v>
      </c>
      <c r="B61" t="s">
        <v>45</v>
      </c>
      <c r="C61">
        <v>23923</v>
      </c>
      <c r="D61">
        <v>32900</v>
      </c>
      <c r="E61">
        <v>2006</v>
      </c>
      <c r="F61">
        <v>157</v>
      </c>
      <c r="G61" t="s">
        <v>42</v>
      </c>
      <c r="H61" s="29">
        <v>329976.11</v>
      </c>
      <c r="I61" s="29">
        <v>329976.11</v>
      </c>
      <c r="J61" s="29">
        <v>335303.74</v>
      </c>
      <c r="K61" s="29">
        <v>-502.99</v>
      </c>
      <c r="L61" s="29">
        <v>323.3</v>
      </c>
      <c r="M61" s="29">
        <v>323.3</v>
      </c>
      <c r="N61" s="29"/>
      <c r="O61" s="29">
        <v>-179.69</v>
      </c>
      <c r="P61" s="29">
        <v>-179.69</v>
      </c>
      <c r="Q61" s="29">
        <v>-178.75</v>
      </c>
      <c r="R61" s="29">
        <v>44861.52</v>
      </c>
      <c r="S61" s="29">
        <v>19745.57</v>
      </c>
      <c r="T61" s="29">
        <v>0</v>
      </c>
      <c r="U61" s="29">
        <v>0</v>
      </c>
      <c r="V61" s="29"/>
      <c r="W61" s="29"/>
      <c r="X61" s="29"/>
      <c r="Y61" s="29"/>
      <c r="Z61" s="29"/>
      <c r="AA61" s="29"/>
      <c r="AB61" s="29"/>
      <c r="AC61" s="29"/>
      <c r="AD61" s="29"/>
      <c r="AE61" s="29">
        <v>25115.95</v>
      </c>
      <c r="AF61" s="29">
        <v>32752.82</v>
      </c>
      <c r="AG61" s="29">
        <v>23612.37</v>
      </c>
      <c r="AH61" s="29">
        <v>19954.5</v>
      </c>
      <c r="AI61" s="29"/>
      <c r="AJ61" s="29"/>
      <c r="AK61" s="29">
        <v>24893.94</v>
      </c>
      <c r="AL61" s="29">
        <v>-21550.82</v>
      </c>
      <c r="AM61" s="29">
        <v>-8.1899999999999996E-12</v>
      </c>
      <c r="AN61" s="28">
        <f>VLOOKUP(A61,Example_Upload!$A$2:$B$331,2,FALSE)</f>
        <v>0.231538978319451</v>
      </c>
    </row>
    <row r="62" spans="1:40" x14ac:dyDescent="0.3">
      <c r="A62" t="s">
        <v>1091</v>
      </c>
      <c r="B62" t="s">
        <v>45</v>
      </c>
      <c r="C62">
        <v>7743</v>
      </c>
      <c r="D62">
        <v>68200</v>
      </c>
      <c r="E62">
        <v>1992</v>
      </c>
      <c r="F62">
        <v>30</v>
      </c>
      <c r="G62" t="s">
        <v>42</v>
      </c>
      <c r="H62" s="29">
        <v>4221475</v>
      </c>
      <c r="I62" s="29">
        <v>4221475</v>
      </c>
      <c r="J62" s="29">
        <v>1581933.22</v>
      </c>
      <c r="K62" s="29">
        <v>120106.94</v>
      </c>
      <c r="L62" s="29">
        <v>-45689.73</v>
      </c>
      <c r="M62" s="29">
        <v>1569.77</v>
      </c>
      <c r="N62" s="29">
        <v>47259.5</v>
      </c>
      <c r="O62" s="29">
        <v>74417.210000000006</v>
      </c>
      <c r="P62" s="29">
        <v>74417.210000000006</v>
      </c>
      <c r="Q62" s="29">
        <v>65245.42</v>
      </c>
      <c r="R62" s="29">
        <v>998072.08</v>
      </c>
      <c r="S62" s="29">
        <v>543077.51</v>
      </c>
      <c r="T62" s="29">
        <v>140542.31</v>
      </c>
      <c r="U62" s="29">
        <v>240501.99</v>
      </c>
      <c r="V62" s="29">
        <v>330684.43</v>
      </c>
      <c r="W62" s="29">
        <v>140542.31</v>
      </c>
      <c r="X62" s="29">
        <v>240501.99</v>
      </c>
      <c r="Y62" s="29">
        <v>171497.27</v>
      </c>
      <c r="Z62" s="29"/>
      <c r="AA62" s="29"/>
      <c r="AB62" s="29"/>
      <c r="AC62" s="29"/>
      <c r="AD62" s="29"/>
      <c r="AE62" s="29">
        <v>73950.27</v>
      </c>
      <c r="AF62" s="29">
        <v>374264.83</v>
      </c>
      <c r="AG62" s="29">
        <v>292407.86</v>
      </c>
      <c r="AH62" s="29">
        <v>25912.94</v>
      </c>
      <c r="AI62" s="29">
        <v>214379.49</v>
      </c>
      <c r="AJ62" s="29"/>
      <c r="AK62" s="29">
        <v>185209.48</v>
      </c>
      <c r="AL62" s="29">
        <v>-158047.12</v>
      </c>
      <c r="AM62" s="29">
        <v>46811.45</v>
      </c>
      <c r="AN62" s="28">
        <f>VLOOKUP(A62,Example_Upload!$A$2:$B$331,2,FALSE)</f>
        <v>0.38431564096354198</v>
      </c>
    </row>
    <row r="63" spans="1:40" x14ac:dyDescent="0.3">
      <c r="A63" t="s">
        <v>1090</v>
      </c>
      <c r="B63" t="s">
        <v>45</v>
      </c>
      <c r="C63">
        <v>99425</v>
      </c>
      <c r="D63">
        <v>71122</v>
      </c>
      <c r="E63">
        <v>1990</v>
      </c>
      <c r="F63">
        <v>35</v>
      </c>
      <c r="G63" t="s">
        <v>42</v>
      </c>
      <c r="H63" s="29">
        <v>3180891.54</v>
      </c>
      <c r="I63" s="29">
        <v>3165891.54</v>
      </c>
      <c r="J63" s="29">
        <v>2781084.31</v>
      </c>
      <c r="K63" s="29">
        <v>207680.37</v>
      </c>
      <c r="L63" s="29">
        <v>-40889.81</v>
      </c>
      <c r="M63" s="29">
        <v>627.83000000000004</v>
      </c>
      <c r="N63" s="29">
        <v>41529.64</v>
      </c>
      <c r="O63" s="29">
        <v>166790.56</v>
      </c>
      <c r="P63" s="29">
        <v>166790.56</v>
      </c>
      <c r="Q63" s="29">
        <v>122225.64</v>
      </c>
      <c r="R63" s="29">
        <v>1762160.9</v>
      </c>
      <c r="S63" s="29">
        <v>1080084.53</v>
      </c>
      <c r="T63" s="29">
        <v>0</v>
      </c>
      <c r="U63" s="29">
        <v>0</v>
      </c>
      <c r="V63" s="29"/>
      <c r="W63" s="29"/>
      <c r="X63" s="29"/>
      <c r="Y63" s="29"/>
      <c r="Z63" s="29"/>
      <c r="AA63" s="29"/>
      <c r="AB63" s="29"/>
      <c r="AC63" s="29"/>
      <c r="AD63" s="29"/>
      <c r="AE63" s="29">
        <v>682076.37</v>
      </c>
      <c r="AF63" s="29">
        <v>1060792.46</v>
      </c>
      <c r="AG63" s="29">
        <v>801874.49</v>
      </c>
      <c r="AH63" s="29">
        <v>8068.21</v>
      </c>
      <c r="AI63" s="29"/>
      <c r="AJ63" s="29"/>
      <c r="AK63" s="29">
        <v>-2303.91</v>
      </c>
      <c r="AL63" s="29">
        <v>-94779.27</v>
      </c>
      <c r="AM63" s="29">
        <v>-3.4899999999999998E-10</v>
      </c>
      <c r="AN63" s="28">
        <f>VLOOKUP(A63,Example_Upload!$A$2:$B$331,2,FALSE)</f>
        <v>0.88022926680762403</v>
      </c>
    </row>
    <row r="64" spans="1:40" x14ac:dyDescent="0.3">
      <c r="A64" t="s">
        <v>1089</v>
      </c>
      <c r="B64" t="s">
        <v>45</v>
      </c>
      <c r="C64">
        <v>99091</v>
      </c>
      <c r="D64">
        <v>80100</v>
      </c>
      <c r="E64">
        <v>1991</v>
      </c>
      <c r="G64" t="s">
        <v>42</v>
      </c>
      <c r="H64" s="29">
        <v>890833.32</v>
      </c>
      <c r="I64" s="29">
        <v>890833.32</v>
      </c>
      <c r="J64" s="29">
        <v>425694.2</v>
      </c>
      <c r="K64" s="29">
        <v>30987.94</v>
      </c>
      <c r="L64" s="29">
        <v>-287.85000000000002</v>
      </c>
      <c r="M64" s="29">
        <v>946.59</v>
      </c>
      <c r="N64" s="29">
        <v>1234.44</v>
      </c>
      <c r="O64" s="29">
        <v>30700.09</v>
      </c>
      <c r="P64" s="29">
        <v>30700.09</v>
      </c>
      <c r="Q64" s="29">
        <v>22748.01</v>
      </c>
      <c r="R64" s="29">
        <v>199330.89</v>
      </c>
      <c r="S64" s="29">
        <v>94033.55</v>
      </c>
      <c r="T64" s="29">
        <v>0</v>
      </c>
      <c r="U64" s="29">
        <v>0</v>
      </c>
      <c r="V64" s="29"/>
      <c r="W64" s="29"/>
      <c r="X64" s="29"/>
      <c r="Y64" s="29">
        <v>37407.629999999997</v>
      </c>
      <c r="Z64" s="29"/>
      <c r="AA64" s="29"/>
      <c r="AB64" s="29"/>
      <c r="AC64" s="29"/>
      <c r="AD64" s="29"/>
      <c r="AE64" s="29">
        <v>105297.34</v>
      </c>
      <c r="AF64" s="29">
        <v>145802.89000000001</v>
      </c>
      <c r="AG64" s="29">
        <v>145802.89000000001</v>
      </c>
      <c r="AH64" s="29">
        <v>22575.85</v>
      </c>
      <c r="AI64" s="29">
        <v>88562.17</v>
      </c>
      <c r="AJ64" s="29"/>
      <c r="AK64" s="29">
        <v>28425.24</v>
      </c>
      <c r="AL64" s="29">
        <v>-24159.66</v>
      </c>
      <c r="AM64" s="29">
        <v>4.3700000000000002E-11</v>
      </c>
      <c r="AN64" s="28">
        <f>VLOOKUP(A64,Example_Upload!$A$2:$B$331,2,FALSE)</f>
        <v>0.48141017837787298</v>
      </c>
    </row>
    <row r="65" spans="1:40" x14ac:dyDescent="0.3">
      <c r="A65" t="s">
        <v>1088</v>
      </c>
      <c r="B65" t="s">
        <v>45</v>
      </c>
      <c r="C65">
        <v>33602</v>
      </c>
      <c r="D65">
        <v>49310</v>
      </c>
      <c r="E65">
        <v>2005</v>
      </c>
      <c r="F65">
        <v>219</v>
      </c>
      <c r="G65" t="s">
        <v>42</v>
      </c>
      <c r="H65" s="29">
        <v>107652.82</v>
      </c>
      <c r="I65" s="29">
        <v>107652.82</v>
      </c>
      <c r="J65" s="29">
        <v>1396887.53</v>
      </c>
      <c r="K65" s="29">
        <v>-1978885.86</v>
      </c>
      <c r="L65" s="29">
        <v>3441527.41</v>
      </c>
      <c r="M65" s="29">
        <v>145547.74</v>
      </c>
      <c r="N65" s="29">
        <v>483980.65</v>
      </c>
      <c r="O65" s="29">
        <v>1462641.55</v>
      </c>
      <c r="P65" s="29">
        <v>1462641.55</v>
      </c>
      <c r="Q65" s="29">
        <v>1247641.55</v>
      </c>
      <c r="R65" s="29">
        <v>29792419.109999999</v>
      </c>
      <c r="S65" s="29">
        <v>10599636.960000001</v>
      </c>
      <c r="T65" s="29">
        <v>12150000</v>
      </c>
      <c r="U65" s="29">
        <v>181450.5</v>
      </c>
      <c r="V65" s="29"/>
      <c r="W65" s="29"/>
      <c r="X65" s="29"/>
      <c r="Y65" s="29">
        <v>23653.88</v>
      </c>
      <c r="Z65" s="29"/>
      <c r="AA65" s="29"/>
      <c r="AB65" s="29"/>
      <c r="AC65" s="29"/>
      <c r="AD65" s="29"/>
      <c r="AE65" s="29">
        <v>6861331.6500000004</v>
      </c>
      <c r="AF65" s="29">
        <v>6103736.9699999997</v>
      </c>
      <c r="AG65" s="29">
        <v>4544498.1399999997</v>
      </c>
      <c r="AH65" s="29">
        <v>2896.8</v>
      </c>
      <c r="AI65" s="29">
        <v>158632</v>
      </c>
      <c r="AJ65" s="29"/>
      <c r="AK65" s="29">
        <v>-2976348.89</v>
      </c>
      <c r="AL65" s="29">
        <v>2929286.95</v>
      </c>
      <c r="AM65" s="29">
        <v>0</v>
      </c>
      <c r="AN65" s="28">
        <f>VLOOKUP(A65,Example_Upload!$A$2:$B$331,2,FALSE)</f>
        <v>0.27916155680406901</v>
      </c>
    </row>
    <row r="66" spans="1:40" x14ac:dyDescent="0.3">
      <c r="A66" t="s">
        <v>1087</v>
      </c>
      <c r="B66" t="s">
        <v>45</v>
      </c>
      <c r="C66">
        <v>33607</v>
      </c>
      <c r="D66">
        <v>41000</v>
      </c>
      <c r="E66">
        <v>2006</v>
      </c>
      <c r="G66" t="s">
        <v>42</v>
      </c>
      <c r="H66" s="29">
        <v>3070058.23</v>
      </c>
      <c r="I66" s="29">
        <v>3256077.1</v>
      </c>
      <c r="J66" s="29">
        <v>1411299.61</v>
      </c>
      <c r="K66" s="29">
        <v>225050.06</v>
      </c>
      <c r="L66" s="29">
        <v>-2707.11</v>
      </c>
      <c r="M66" s="29">
        <v>758.44</v>
      </c>
      <c r="N66" s="29">
        <v>3465.55</v>
      </c>
      <c r="O66" s="29">
        <v>222342.95</v>
      </c>
      <c r="P66" s="29">
        <v>222342.95</v>
      </c>
      <c r="Q66" s="29">
        <v>157850.46</v>
      </c>
      <c r="R66" s="29">
        <v>1827502.75</v>
      </c>
      <c r="S66" s="29">
        <v>437469.98</v>
      </c>
      <c r="T66" s="29">
        <v>0</v>
      </c>
      <c r="U66" s="29">
        <v>0</v>
      </c>
      <c r="V66" s="29"/>
      <c r="W66" s="29"/>
      <c r="X66" s="29"/>
      <c r="Y66" s="29"/>
      <c r="Z66" s="29"/>
      <c r="AA66" s="29"/>
      <c r="AB66" s="29"/>
      <c r="AC66" s="29"/>
      <c r="AD66" s="29"/>
      <c r="AE66" s="29">
        <v>548659.26</v>
      </c>
      <c r="AF66" s="29">
        <v>1679348.07</v>
      </c>
      <c r="AG66" s="29">
        <v>795197.48</v>
      </c>
      <c r="AH66" s="29">
        <v>232103.27</v>
      </c>
      <c r="AI66" s="29">
        <v>520874.23</v>
      </c>
      <c r="AJ66" s="29"/>
      <c r="AK66" s="29">
        <v>69497.13</v>
      </c>
      <c r="AL66" s="29">
        <v>-41509.230000000003</v>
      </c>
      <c r="AM66" s="29">
        <v>-10664.28</v>
      </c>
      <c r="AN66" s="28">
        <f>VLOOKUP(A66,Example_Upload!$A$2:$B$331,2,FALSE)</f>
        <v>0.217576904217157</v>
      </c>
    </row>
    <row r="67" spans="1:40" x14ac:dyDescent="0.3">
      <c r="A67" t="s">
        <v>1086</v>
      </c>
      <c r="B67" t="s">
        <v>45</v>
      </c>
      <c r="C67">
        <v>44649</v>
      </c>
      <c r="D67">
        <v>86100</v>
      </c>
      <c r="E67">
        <v>2000</v>
      </c>
      <c r="F67">
        <v>3675</v>
      </c>
      <c r="G67" t="s">
        <v>42</v>
      </c>
      <c r="H67" s="29">
        <v>686600.6</v>
      </c>
      <c r="I67" s="29">
        <v>674266.04</v>
      </c>
      <c r="J67" s="29">
        <v>137269.35999999999</v>
      </c>
      <c r="K67" s="29">
        <v>-59767.53</v>
      </c>
      <c r="L67" s="29">
        <v>-10564.42</v>
      </c>
      <c r="M67" s="29"/>
      <c r="N67" s="29">
        <v>10564.42</v>
      </c>
      <c r="O67" s="29">
        <v>-70331.95</v>
      </c>
      <c r="P67" s="29">
        <v>-70331.95</v>
      </c>
      <c r="Q67" s="29">
        <v>-70393.95</v>
      </c>
      <c r="R67" s="29">
        <v>303042.2</v>
      </c>
      <c r="S67" s="29">
        <v>303042.2</v>
      </c>
      <c r="T67" s="29">
        <v>0</v>
      </c>
      <c r="U67" s="29">
        <v>0</v>
      </c>
      <c r="V67" s="29"/>
      <c r="W67" s="29"/>
      <c r="X67" s="29"/>
      <c r="Y67" s="29"/>
      <c r="Z67" s="29"/>
      <c r="AA67" s="29"/>
      <c r="AB67" s="29"/>
      <c r="AC67" s="29"/>
      <c r="AD67" s="29"/>
      <c r="AE67" s="29">
        <v>-1.46E-11</v>
      </c>
      <c r="AF67" s="29">
        <v>131378.72</v>
      </c>
      <c r="AG67" s="29">
        <v>83201.539999999994</v>
      </c>
      <c r="AH67" s="29">
        <v>1619.77</v>
      </c>
      <c r="AI67" s="29"/>
      <c r="AJ67" s="29"/>
      <c r="AK67" s="29">
        <v>-34645.08</v>
      </c>
      <c r="AL67" s="29">
        <v>-864.4</v>
      </c>
      <c r="AM67" s="29">
        <v>19941.64</v>
      </c>
      <c r="AN67" s="28">
        <f>VLOOKUP(A67,Example_Upload!$A$2:$B$331,2,FALSE)</f>
        <v>0.71930202435270296</v>
      </c>
    </row>
    <row r="68" spans="1:40" x14ac:dyDescent="0.3">
      <c r="A68" t="s">
        <v>1085</v>
      </c>
      <c r="B68" t="s">
        <v>45</v>
      </c>
      <c r="C68">
        <v>44137</v>
      </c>
      <c r="D68">
        <v>66220</v>
      </c>
      <c r="E68">
        <v>1988</v>
      </c>
      <c r="G68" t="s">
        <v>42</v>
      </c>
      <c r="H68" s="29">
        <v>580131000</v>
      </c>
      <c r="I68" s="29">
        <v>580131000</v>
      </c>
      <c r="J68" s="29">
        <v>558334000</v>
      </c>
      <c r="K68" s="29">
        <v>26612000</v>
      </c>
      <c r="L68" s="29">
        <v>-3492000</v>
      </c>
      <c r="M68" s="29">
        <v>58000</v>
      </c>
      <c r="N68" s="29">
        <v>3550000</v>
      </c>
      <c r="O68" s="29">
        <v>23120000</v>
      </c>
      <c r="P68" s="29">
        <v>11782000</v>
      </c>
      <c r="Q68" s="29">
        <v>0</v>
      </c>
      <c r="R68" s="29">
        <v>430520000</v>
      </c>
      <c r="S68" s="29">
        <v>295322000</v>
      </c>
      <c r="T68" s="29">
        <v>8684000</v>
      </c>
      <c r="U68" s="29">
        <v>32737000</v>
      </c>
      <c r="V68" s="29"/>
      <c r="W68" s="29"/>
      <c r="X68" s="29"/>
      <c r="Y68" s="29">
        <v>26953000</v>
      </c>
      <c r="Z68" s="29"/>
      <c r="AA68" s="29"/>
      <c r="AB68" s="29"/>
      <c r="AC68" s="29"/>
      <c r="AD68" s="29"/>
      <c r="AE68" s="29">
        <v>93777000</v>
      </c>
      <c r="AF68" s="29">
        <v>321746000</v>
      </c>
      <c r="AG68" s="29">
        <v>161791000</v>
      </c>
      <c r="AH68" s="29">
        <v>14198000</v>
      </c>
      <c r="AI68" s="29">
        <v>100287000</v>
      </c>
      <c r="AJ68" s="29"/>
      <c r="AK68" s="29">
        <v>54306000</v>
      </c>
      <c r="AL68" s="29">
        <v>-18910000</v>
      </c>
      <c r="AM68" s="29">
        <v>-25277000</v>
      </c>
      <c r="AN68" s="28">
        <f>VLOOKUP(A68,Example_Upload!$A$2:$B$331,2,FALSE)</f>
        <v>0.31476549124276798</v>
      </c>
    </row>
    <row r="69" spans="1:40" x14ac:dyDescent="0.3">
      <c r="A69" t="s">
        <v>1084</v>
      </c>
      <c r="B69" t="s">
        <v>45</v>
      </c>
      <c r="C69">
        <v>44269</v>
      </c>
      <c r="D69">
        <v>46510</v>
      </c>
      <c r="E69">
        <v>1996</v>
      </c>
      <c r="F69">
        <v>55</v>
      </c>
      <c r="G69" t="s">
        <v>42</v>
      </c>
      <c r="H69" s="29">
        <v>34395716.340000004</v>
      </c>
      <c r="I69" s="29">
        <v>32119966.18</v>
      </c>
      <c r="J69" s="29">
        <v>13716279.59</v>
      </c>
      <c r="K69" s="29">
        <v>654767.81000000006</v>
      </c>
      <c r="L69" s="29">
        <v>-150037.68</v>
      </c>
      <c r="M69" s="29">
        <v>10778.83</v>
      </c>
      <c r="N69" s="29">
        <v>160238.98000000001</v>
      </c>
      <c r="O69" s="29">
        <v>504730.13</v>
      </c>
      <c r="P69" s="29">
        <v>504730.13</v>
      </c>
      <c r="Q69" s="29">
        <v>383801.17</v>
      </c>
      <c r="R69" s="29">
        <v>35222988.270000003</v>
      </c>
      <c r="S69" s="29">
        <v>8633498.5399999991</v>
      </c>
      <c r="T69" s="29">
        <v>1330259.06</v>
      </c>
      <c r="U69" s="29">
        <v>0</v>
      </c>
      <c r="V69" s="29">
        <v>594718.23</v>
      </c>
      <c r="W69" s="29">
        <v>327742.96000000002</v>
      </c>
      <c r="X69" s="29"/>
      <c r="Y69" s="29">
        <v>2595901.9300000002</v>
      </c>
      <c r="Z69" s="29">
        <v>1001054.7</v>
      </c>
      <c r="AA69" s="29"/>
      <c r="AB69" s="29"/>
      <c r="AC69" s="29"/>
      <c r="AD69" s="29"/>
      <c r="AE69" s="29">
        <v>3395662.6</v>
      </c>
      <c r="AF69" s="29">
        <v>28967523.739999998</v>
      </c>
      <c r="AG69" s="29">
        <v>6972091.6500000004</v>
      </c>
      <c r="AH69" s="29">
        <v>5370455.1299999999</v>
      </c>
      <c r="AI69" s="29"/>
      <c r="AJ69" s="29"/>
      <c r="AK69" s="29">
        <v>2860029.34</v>
      </c>
      <c r="AL69" s="29">
        <v>-2396019.31</v>
      </c>
      <c r="AM69" s="29">
        <v>-995106.87</v>
      </c>
      <c r="AN69" s="28">
        <f>VLOOKUP(A69,Example_Upload!$A$2:$B$331,2,FALSE)</f>
        <v>0.204620970082868</v>
      </c>
    </row>
    <row r="70" spans="1:40" x14ac:dyDescent="0.3">
      <c r="A70" t="s">
        <v>1083</v>
      </c>
      <c r="B70" t="s">
        <v>45</v>
      </c>
      <c r="C70">
        <v>45891</v>
      </c>
      <c r="D70">
        <v>43210</v>
      </c>
      <c r="E70">
        <v>2008</v>
      </c>
      <c r="G70" t="s">
        <v>42</v>
      </c>
      <c r="H70" s="29">
        <v>6002653.9900000002</v>
      </c>
      <c r="I70" s="29">
        <v>6002653.9900000002</v>
      </c>
      <c r="J70" s="29">
        <v>1262240.18</v>
      </c>
      <c r="K70" s="29">
        <v>81705.55</v>
      </c>
      <c r="L70" s="29">
        <v>2151.6999999999998</v>
      </c>
      <c r="M70" s="29">
        <v>4038.92</v>
      </c>
      <c r="N70" s="29">
        <v>1887.22</v>
      </c>
      <c r="O70" s="29">
        <v>83857.25</v>
      </c>
      <c r="P70" s="29">
        <v>83857.25</v>
      </c>
      <c r="Q70" s="29">
        <v>59115.03</v>
      </c>
      <c r="R70" s="29">
        <v>1355631.67</v>
      </c>
      <c r="S70" s="29">
        <v>427792.68</v>
      </c>
      <c r="T70" s="29">
        <v>0</v>
      </c>
      <c r="U70" s="29">
        <v>0</v>
      </c>
      <c r="V70" s="29"/>
      <c r="W70" s="29"/>
      <c r="X70" s="29"/>
      <c r="Y70" s="29">
        <v>236631.13</v>
      </c>
      <c r="Z70" s="29"/>
      <c r="AA70" s="29"/>
      <c r="AB70" s="29"/>
      <c r="AC70" s="29"/>
      <c r="AD70" s="29"/>
      <c r="AE70" s="29">
        <v>927838.99</v>
      </c>
      <c r="AF70" s="29">
        <v>1296699</v>
      </c>
      <c r="AG70" s="29">
        <v>835978.52</v>
      </c>
      <c r="AH70" s="29">
        <v>45450.28</v>
      </c>
      <c r="AI70" s="29">
        <v>672659.77</v>
      </c>
      <c r="AJ70" s="29"/>
      <c r="AK70" s="29">
        <v>-551476.64</v>
      </c>
      <c r="AL70" s="29">
        <v>-3411.99</v>
      </c>
      <c r="AM70" s="29">
        <v>0</v>
      </c>
      <c r="AN70" s="28">
        <f>VLOOKUP(A70,Example_Upload!$A$2:$B$331,2,FALSE)</f>
        <v>0.72869280747541498</v>
      </c>
    </row>
    <row r="71" spans="1:40" x14ac:dyDescent="0.3">
      <c r="A71" t="s">
        <v>1082</v>
      </c>
      <c r="B71" t="s">
        <v>45</v>
      </c>
      <c r="C71">
        <v>32257</v>
      </c>
      <c r="D71">
        <v>47523</v>
      </c>
      <c r="E71">
        <v>2001</v>
      </c>
      <c r="F71">
        <v>16</v>
      </c>
      <c r="G71" t="s">
        <v>42</v>
      </c>
      <c r="H71" s="29">
        <v>373585.17</v>
      </c>
      <c r="I71" s="29">
        <v>394906.89</v>
      </c>
      <c r="J71" s="29">
        <v>284552.62</v>
      </c>
      <c r="K71" s="29">
        <v>102805.89</v>
      </c>
      <c r="L71" s="29">
        <v>2646.66</v>
      </c>
      <c r="M71" s="29">
        <v>3080.13</v>
      </c>
      <c r="N71" s="29">
        <v>433.47</v>
      </c>
      <c r="O71" s="29">
        <v>105452.55</v>
      </c>
      <c r="P71" s="29">
        <v>105452.55</v>
      </c>
      <c r="Q71" s="29">
        <v>72614.92</v>
      </c>
      <c r="R71" s="29">
        <v>291002.07</v>
      </c>
      <c r="S71" s="29">
        <v>134046.51</v>
      </c>
      <c r="T71" s="29">
        <v>0</v>
      </c>
      <c r="U71" s="29">
        <v>0</v>
      </c>
      <c r="V71" s="29"/>
      <c r="W71" s="29"/>
      <c r="X71" s="29"/>
      <c r="Y71" s="29">
        <v>4345.88</v>
      </c>
      <c r="Z71" s="29"/>
      <c r="AA71" s="29"/>
      <c r="AB71" s="29"/>
      <c r="AC71" s="29"/>
      <c r="AD71" s="29"/>
      <c r="AE71" s="29">
        <v>156955.56</v>
      </c>
      <c r="AF71" s="29">
        <v>193259.24</v>
      </c>
      <c r="AG71" s="29">
        <v>191779.34</v>
      </c>
      <c r="AH71" s="29">
        <v>191312.37</v>
      </c>
      <c r="AI71" s="29"/>
      <c r="AJ71" s="29"/>
      <c r="AK71" s="29">
        <v>115530.31</v>
      </c>
      <c r="AL71" s="29">
        <v>58956.69</v>
      </c>
      <c r="AM71" s="29">
        <v>-110136.86</v>
      </c>
      <c r="AN71" s="28">
        <f>VLOOKUP(A71,Example_Upload!$A$2:$B$331,2,FALSE)</f>
        <v>0.51676295246261705</v>
      </c>
    </row>
    <row r="72" spans="1:40" x14ac:dyDescent="0.3">
      <c r="A72" t="s">
        <v>1081</v>
      </c>
      <c r="B72" t="s">
        <v>92</v>
      </c>
      <c r="C72">
        <v>48231</v>
      </c>
      <c r="D72">
        <v>77320</v>
      </c>
      <c r="E72">
        <v>2002</v>
      </c>
      <c r="G72" t="s">
        <v>42</v>
      </c>
      <c r="H72" s="29">
        <v>308061.77</v>
      </c>
      <c r="I72" s="29">
        <v>308061.77</v>
      </c>
      <c r="J72" s="29">
        <v>312841.17</v>
      </c>
      <c r="K72" s="29">
        <v>-2497.7800000000002</v>
      </c>
      <c r="L72" s="29">
        <v>10225.48</v>
      </c>
      <c r="M72" s="29">
        <v>5225.4799999999996</v>
      </c>
      <c r="N72" s="29"/>
      <c r="O72" s="29">
        <v>7727.7</v>
      </c>
      <c r="P72" s="29">
        <v>7727.7</v>
      </c>
      <c r="Q72" s="29">
        <v>6359.37</v>
      </c>
      <c r="R72" s="29">
        <v>107259.37</v>
      </c>
      <c r="S72" s="29">
        <v>900</v>
      </c>
      <c r="T72" s="29">
        <v>0</v>
      </c>
      <c r="U72" s="29">
        <v>0</v>
      </c>
      <c r="V72" s="29"/>
      <c r="W72" s="29"/>
      <c r="X72" s="29"/>
      <c r="Y72" s="29"/>
      <c r="Z72" s="29"/>
      <c r="AA72" s="29"/>
      <c r="AB72" s="29"/>
      <c r="AC72" s="29"/>
      <c r="AD72" s="29"/>
      <c r="AE72" s="29">
        <v>106359.37</v>
      </c>
      <c r="AF72" s="29">
        <v>103034.07</v>
      </c>
      <c r="AG72" s="29">
        <v>103034.07</v>
      </c>
      <c r="AH72" s="29">
        <v>20400.740000000002</v>
      </c>
      <c r="AI72" s="29"/>
      <c r="AJ72" s="29"/>
      <c r="AK72" s="29">
        <v>25540.38</v>
      </c>
      <c r="AL72" s="29">
        <v>0</v>
      </c>
      <c r="AM72" s="29">
        <v>-8178.07</v>
      </c>
      <c r="AN72" s="28">
        <f>VLOOKUP(A72,Example_Upload!$A$2:$B$331,2,FALSE)</f>
        <v>0.44255219679983199</v>
      </c>
    </row>
    <row r="73" spans="1:40" x14ac:dyDescent="0.3">
      <c r="A73" t="s">
        <v>1080</v>
      </c>
      <c r="B73" t="s">
        <v>45</v>
      </c>
      <c r="C73">
        <v>49509</v>
      </c>
      <c r="D73">
        <v>41103</v>
      </c>
      <c r="E73">
        <v>2004</v>
      </c>
      <c r="F73">
        <v>2</v>
      </c>
      <c r="G73" t="s">
        <v>42</v>
      </c>
      <c r="H73" s="29">
        <v>7199488.9800000004</v>
      </c>
      <c r="I73" s="29">
        <v>7199488.9800000004</v>
      </c>
      <c r="J73" s="29">
        <v>1743168.32</v>
      </c>
      <c r="K73" s="29">
        <v>154288.54</v>
      </c>
      <c r="L73" s="29">
        <v>-10486.39</v>
      </c>
      <c r="M73" s="29">
        <v>2906.09</v>
      </c>
      <c r="N73" s="29">
        <v>17628.97</v>
      </c>
      <c r="O73" s="29">
        <v>143802.15</v>
      </c>
      <c r="P73" s="29">
        <v>142581.15</v>
      </c>
      <c r="Q73" s="29">
        <v>91241.2</v>
      </c>
      <c r="R73" s="29">
        <v>2232710.73</v>
      </c>
      <c r="S73" s="29">
        <v>993423.95</v>
      </c>
      <c r="T73" s="29">
        <v>211077.75</v>
      </c>
      <c r="U73" s="29">
        <v>98402</v>
      </c>
      <c r="V73" s="29"/>
      <c r="W73" s="29">
        <v>167835.11</v>
      </c>
      <c r="X73" s="29">
        <v>76100</v>
      </c>
      <c r="Y73" s="29">
        <v>475686.82</v>
      </c>
      <c r="Z73" s="29"/>
      <c r="AA73" s="29"/>
      <c r="AB73" s="29"/>
      <c r="AC73" s="29"/>
      <c r="AD73" s="29"/>
      <c r="AE73" s="29">
        <v>929807.03</v>
      </c>
      <c r="AF73" s="29">
        <v>1718977.76</v>
      </c>
      <c r="AG73" s="29">
        <v>938800.95</v>
      </c>
      <c r="AH73" s="29">
        <v>279368.36</v>
      </c>
      <c r="AI73" s="29">
        <v>381432.94</v>
      </c>
      <c r="AJ73" s="29"/>
      <c r="AK73" s="29">
        <v>322918.15000000002</v>
      </c>
      <c r="AL73" s="29">
        <v>-98860.15</v>
      </c>
      <c r="AM73" s="29">
        <v>-155323.56</v>
      </c>
      <c r="AN73" s="28">
        <f>VLOOKUP(A73,Example_Upload!$A$2:$B$331,2,FALSE)</f>
        <v>1.0313897534667899E-2</v>
      </c>
    </row>
    <row r="74" spans="1:40" x14ac:dyDescent="0.3">
      <c r="A74" t="s">
        <v>1079</v>
      </c>
      <c r="B74" t="s">
        <v>41</v>
      </c>
      <c r="C74">
        <v>48477</v>
      </c>
      <c r="D74">
        <v>46432</v>
      </c>
      <c r="E74">
        <v>2006</v>
      </c>
      <c r="G74" t="s">
        <v>42</v>
      </c>
      <c r="H74" s="29">
        <v>945371.26</v>
      </c>
      <c r="I74" s="29">
        <v>920489.03</v>
      </c>
      <c r="J74" s="29">
        <v>460416.57</v>
      </c>
      <c r="K74" s="29">
        <v>125080.92</v>
      </c>
      <c r="L74" s="29">
        <v>-616.70000000000005</v>
      </c>
      <c r="M74" s="29">
        <v>293.29000000000002</v>
      </c>
      <c r="N74" s="29">
        <v>909.99</v>
      </c>
      <c r="O74" s="29">
        <v>124464.22</v>
      </c>
      <c r="P74" s="29">
        <v>124464.22</v>
      </c>
      <c r="Q74" s="29">
        <v>109936.03</v>
      </c>
      <c r="R74" s="29">
        <v>270628.68</v>
      </c>
      <c r="S74" s="29">
        <v>62728.29</v>
      </c>
      <c r="T74" s="29">
        <v>0</v>
      </c>
      <c r="U74" s="29">
        <v>0</v>
      </c>
      <c r="V74" s="29"/>
      <c r="W74" s="29"/>
      <c r="X74" s="29"/>
      <c r="Y74" s="29"/>
      <c r="Z74" s="29"/>
      <c r="AA74" s="29"/>
      <c r="AB74" s="29"/>
      <c r="AC74" s="29"/>
      <c r="AD74" s="29"/>
      <c r="AE74" s="29">
        <v>207900.39</v>
      </c>
      <c r="AF74" s="29">
        <v>202385.93</v>
      </c>
      <c r="AG74" s="29">
        <v>135789.91</v>
      </c>
      <c r="AH74" s="29">
        <v>115194.23</v>
      </c>
      <c r="AI74" s="29"/>
      <c r="AJ74" s="29"/>
      <c r="AK74" s="29">
        <v>118342.84</v>
      </c>
      <c r="AL74" s="29">
        <v>-4869.22</v>
      </c>
      <c r="AM74" s="29">
        <v>-118227.71</v>
      </c>
      <c r="AN74" s="28">
        <f>VLOOKUP(A74,Example_Upload!$A$2:$B$331,2,FALSE)</f>
        <v>4.2883811059269798E-2</v>
      </c>
    </row>
    <row r="75" spans="1:40" x14ac:dyDescent="0.3">
      <c r="A75" t="s">
        <v>1078</v>
      </c>
      <c r="B75" t="s">
        <v>45</v>
      </c>
      <c r="C75">
        <v>48619</v>
      </c>
      <c r="D75">
        <v>82000</v>
      </c>
      <c r="E75">
        <v>2008</v>
      </c>
      <c r="G75" t="s">
        <v>42</v>
      </c>
      <c r="H75" s="29">
        <v>3938005.77</v>
      </c>
      <c r="I75" s="29">
        <v>3938005.77</v>
      </c>
      <c r="J75" s="29">
        <v>59515.55</v>
      </c>
      <c r="K75" s="29">
        <v>7277.23</v>
      </c>
      <c r="L75" s="29">
        <v>-5769.77</v>
      </c>
      <c r="M75" s="29"/>
      <c r="N75" s="29">
        <v>5769.77</v>
      </c>
      <c r="O75" s="29">
        <v>1507.46</v>
      </c>
      <c r="P75" s="29">
        <v>1507.46</v>
      </c>
      <c r="Q75" s="29">
        <v>2547.29</v>
      </c>
      <c r="R75" s="29">
        <v>578892.66</v>
      </c>
      <c r="S75" s="29">
        <v>576871.86</v>
      </c>
      <c r="T75" s="29">
        <v>0</v>
      </c>
      <c r="U75" s="29">
        <v>0</v>
      </c>
      <c r="V75" s="29"/>
      <c r="W75" s="29"/>
      <c r="X75" s="29"/>
      <c r="Y75" s="29"/>
      <c r="Z75" s="29"/>
      <c r="AA75" s="29"/>
      <c r="AB75" s="29"/>
      <c r="AC75" s="29"/>
      <c r="AD75" s="29"/>
      <c r="AE75" s="29"/>
      <c r="AF75" s="29">
        <v>205609.78</v>
      </c>
      <c r="AG75" s="29">
        <v>184189.78</v>
      </c>
      <c r="AH75" s="29">
        <v>50388.08</v>
      </c>
      <c r="AI75" s="29"/>
      <c r="AJ75" s="29"/>
      <c r="AK75" s="29">
        <v>80033.8</v>
      </c>
      <c r="AL75" s="29">
        <v>7</v>
      </c>
      <c r="AM75" s="29">
        <v>-20384.759999999998</v>
      </c>
      <c r="AN75" s="28">
        <f>VLOOKUP(A75,Example_Upload!$A$2:$B$331,2,FALSE)</f>
        <v>0.107748668233039</v>
      </c>
    </row>
    <row r="76" spans="1:40" x14ac:dyDescent="0.3">
      <c r="A76" t="s">
        <v>1077</v>
      </c>
      <c r="B76" t="s">
        <v>45</v>
      </c>
      <c r="C76">
        <v>48155</v>
      </c>
      <c r="D76">
        <v>35000</v>
      </c>
      <c r="E76">
        <v>2009</v>
      </c>
      <c r="G76" t="s">
        <v>259</v>
      </c>
      <c r="H76" s="29">
        <v>24113078.84</v>
      </c>
      <c r="I76" s="29"/>
      <c r="J76" s="29"/>
      <c r="K76" s="29">
        <v>1682721.39</v>
      </c>
      <c r="L76" s="29">
        <v>3136168.34</v>
      </c>
      <c r="M76" s="29">
        <v>8457.59</v>
      </c>
      <c r="N76" s="29">
        <v>777702.28</v>
      </c>
      <c r="O76" s="29">
        <v>4818889.7300000004</v>
      </c>
      <c r="P76" s="29">
        <v>4818889.7300000004</v>
      </c>
      <c r="Q76" s="29">
        <v>3440646.17</v>
      </c>
      <c r="R76" s="29">
        <v>43549757.640000001</v>
      </c>
      <c r="S76" s="29">
        <v>7773304.21</v>
      </c>
      <c r="T76" s="29">
        <v>9073000</v>
      </c>
      <c r="U76" s="29">
        <v>9072000</v>
      </c>
      <c r="V76" s="29"/>
      <c r="W76" s="29"/>
      <c r="X76" s="29"/>
      <c r="Y76" s="29">
        <v>1064943.8400000001</v>
      </c>
      <c r="Z76" s="29"/>
      <c r="AA76" s="29"/>
      <c r="AB76" s="29"/>
      <c r="AC76" s="29"/>
      <c r="AD76" s="29"/>
      <c r="AE76" s="29">
        <v>17631453.43</v>
      </c>
      <c r="AF76" s="29">
        <v>22271030.32</v>
      </c>
      <c r="AG76" s="29">
        <v>4667515.93</v>
      </c>
      <c r="AH76" s="29">
        <v>4623763.03</v>
      </c>
      <c r="AI76" s="29"/>
      <c r="AJ76" s="29"/>
      <c r="AK76" s="29">
        <v>2717323.59</v>
      </c>
      <c r="AL76" s="29">
        <v>-83362.320000000007</v>
      </c>
      <c r="AM76" s="29">
        <v>-744459.2</v>
      </c>
      <c r="AN76" s="28">
        <f>VLOOKUP(A76,Example_Upload!$A$2:$B$331,2,FALSE)</f>
        <v>0.11111664125365101</v>
      </c>
    </row>
    <row r="77" spans="1:40" x14ac:dyDescent="0.3">
      <c r="A77" t="s">
        <v>1076</v>
      </c>
      <c r="B77" t="s">
        <v>45</v>
      </c>
      <c r="C77">
        <v>48149</v>
      </c>
      <c r="D77">
        <v>68200</v>
      </c>
      <c r="E77">
        <v>2009</v>
      </c>
      <c r="G77" t="s">
        <v>42</v>
      </c>
      <c r="H77" s="29">
        <v>569941.74</v>
      </c>
      <c r="I77" s="29">
        <v>569941.74</v>
      </c>
      <c r="J77" s="29">
        <v>515970.72</v>
      </c>
      <c r="K77" s="29">
        <v>88497.1</v>
      </c>
      <c r="L77" s="29">
        <v>-29100.45</v>
      </c>
      <c r="M77" s="29"/>
      <c r="N77" s="29">
        <v>29100.45</v>
      </c>
      <c r="O77" s="29">
        <v>59396.65</v>
      </c>
      <c r="P77" s="29">
        <v>59396.65</v>
      </c>
      <c r="Q77" s="29">
        <v>48720.99</v>
      </c>
      <c r="R77" s="29">
        <v>808939.85</v>
      </c>
      <c r="S77" s="29">
        <v>697468.16</v>
      </c>
      <c r="T77" s="29">
        <v>78026.98</v>
      </c>
      <c r="U77" s="29">
        <v>33444.71</v>
      </c>
      <c r="V77" s="29"/>
      <c r="W77" s="29"/>
      <c r="X77" s="29"/>
      <c r="Y77" s="29">
        <v>8952.73</v>
      </c>
      <c r="Z77" s="29"/>
      <c r="AA77" s="29"/>
      <c r="AB77" s="29"/>
      <c r="AC77" s="29"/>
      <c r="AD77" s="29"/>
      <c r="AE77" s="29">
        <v>3.2700000000000001E-11</v>
      </c>
      <c r="AF77" s="29">
        <v>55652.47</v>
      </c>
      <c r="AG77" s="29">
        <v>54748.3</v>
      </c>
      <c r="AH77" s="29">
        <v>37799.51</v>
      </c>
      <c r="AI77" s="29">
        <v>1888.6</v>
      </c>
      <c r="AJ77" s="29">
        <v>1668.63</v>
      </c>
      <c r="AK77" s="29">
        <v>43826.71</v>
      </c>
      <c r="AL77" s="29">
        <v>-55259.51</v>
      </c>
      <c r="AM77" s="29">
        <v>-16578.349999999999</v>
      </c>
      <c r="AN77" s="28">
        <f>VLOOKUP(A77,Example_Upload!$A$2:$B$331,2,FALSE)</f>
        <v>0.84232243012302299</v>
      </c>
    </row>
    <row r="78" spans="1:40" x14ac:dyDescent="0.3">
      <c r="A78" t="s">
        <v>1075</v>
      </c>
      <c r="B78" t="s">
        <v>45</v>
      </c>
      <c r="C78">
        <v>59609</v>
      </c>
      <c r="D78">
        <v>46712</v>
      </c>
      <c r="E78">
        <v>1985</v>
      </c>
      <c r="G78" t="s">
        <v>42</v>
      </c>
      <c r="H78" s="29">
        <v>199408.6</v>
      </c>
      <c r="I78" s="29">
        <v>202021.55</v>
      </c>
      <c r="J78" s="29">
        <v>144903.85999999999</v>
      </c>
      <c r="K78" s="29">
        <v>75217.429999999993</v>
      </c>
      <c r="L78" s="29">
        <v>-6304.48</v>
      </c>
      <c r="M78" s="29">
        <v>275.11</v>
      </c>
      <c r="N78" s="29">
        <v>6579.59</v>
      </c>
      <c r="O78" s="29">
        <v>68912.95</v>
      </c>
      <c r="P78" s="29">
        <v>88133.41</v>
      </c>
      <c r="Q78" s="29">
        <v>76222.91</v>
      </c>
      <c r="R78" s="29">
        <v>1409377.92</v>
      </c>
      <c r="S78" s="29">
        <v>152325.73000000001</v>
      </c>
      <c r="T78" s="29">
        <v>298653.39</v>
      </c>
      <c r="U78" s="29">
        <v>276964.24</v>
      </c>
      <c r="V78" s="29"/>
      <c r="W78" s="29"/>
      <c r="X78" s="29"/>
      <c r="Y78" s="29">
        <v>3741.57</v>
      </c>
      <c r="Z78" s="29"/>
      <c r="AA78" s="29"/>
      <c r="AB78" s="29"/>
      <c r="AC78" s="29"/>
      <c r="AD78" s="29"/>
      <c r="AE78" s="29">
        <v>720185.76</v>
      </c>
      <c r="AF78" s="29">
        <v>126107.49</v>
      </c>
      <c r="AG78" s="29">
        <v>108315.19</v>
      </c>
      <c r="AH78" s="29">
        <v>48374.85</v>
      </c>
      <c r="AI78" s="29">
        <v>445.36</v>
      </c>
      <c r="AJ78" s="29"/>
      <c r="AK78" s="29">
        <v>47409.16</v>
      </c>
      <c r="AL78" s="29">
        <v>0</v>
      </c>
      <c r="AM78" s="29">
        <v>-90059.04</v>
      </c>
      <c r="AN78" s="28">
        <f>VLOOKUP(A78,Example_Upload!$A$2:$B$331,2,FALSE)</f>
        <v>0.52940705922987596</v>
      </c>
    </row>
    <row r="79" spans="1:40" x14ac:dyDescent="0.3">
      <c r="A79" t="s">
        <v>1074</v>
      </c>
      <c r="B79" t="s">
        <v>45</v>
      </c>
      <c r="C79">
        <v>33142</v>
      </c>
      <c r="D79">
        <v>46495</v>
      </c>
      <c r="E79">
        <v>2002</v>
      </c>
      <c r="G79" t="s">
        <v>42</v>
      </c>
      <c r="H79" s="29">
        <v>852602.25</v>
      </c>
      <c r="I79" s="29">
        <v>821552.53</v>
      </c>
      <c r="J79" s="29">
        <v>472252.56</v>
      </c>
      <c r="K79" s="29">
        <v>-33447.26</v>
      </c>
      <c r="L79" s="29">
        <v>-16400.55</v>
      </c>
      <c r="M79" s="29">
        <v>537.16999999999996</v>
      </c>
      <c r="N79" s="29">
        <v>16996.82</v>
      </c>
      <c r="O79" s="29">
        <v>-49847.81</v>
      </c>
      <c r="P79" s="29">
        <v>-50658.81</v>
      </c>
      <c r="Q79" s="29">
        <v>-58315.22</v>
      </c>
      <c r="R79" s="29">
        <v>419218.64</v>
      </c>
      <c r="S79" s="29">
        <v>334728.12</v>
      </c>
      <c r="T79" s="29">
        <v>0</v>
      </c>
      <c r="U79" s="29">
        <v>69449.22</v>
      </c>
      <c r="V79" s="29"/>
      <c r="W79" s="29"/>
      <c r="X79" s="29"/>
      <c r="Y79" s="29">
        <v>147540.82</v>
      </c>
      <c r="Z79" s="29"/>
      <c r="AA79" s="29"/>
      <c r="AB79" s="29"/>
      <c r="AC79" s="29"/>
      <c r="AD79" s="29"/>
      <c r="AE79" s="29">
        <v>0</v>
      </c>
      <c r="AF79" s="29">
        <v>272941.83</v>
      </c>
      <c r="AG79" s="29">
        <v>84159.18</v>
      </c>
      <c r="AH79" s="29">
        <v>6143.59</v>
      </c>
      <c r="AI79" s="29"/>
      <c r="AJ79" s="29"/>
      <c r="AK79" s="29">
        <v>11464.41</v>
      </c>
      <c r="AL79" s="29">
        <v>-839.03</v>
      </c>
      <c r="AM79" s="29">
        <v>20692.689999999999</v>
      </c>
      <c r="AN79" s="28">
        <f>VLOOKUP(A79,Example_Upload!$A$2:$B$331,2,FALSE)</f>
        <v>0.68906355182163703</v>
      </c>
    </row>
    <row r="80" spans="1:40" x14ac:dyDescent="0.3">
      <c r="A80" t="s">
        <v>1073</v>
      </c>
      <c r="B80" t="s">
        <v>41</v>
      </c>
      <c r="C80">
        <v>34414</v>
      </c>
      <c r="D80">
        <v>46712</v>
      </c>
      <c r="E80">
        <v>2009</v>
      </c>
      <c r="G80" t="s">
        <v>42</v>
      </c>
      <c r="H80" s="29">
        <v>563738.07999999996</v>
      </c>
      <c r="I80" s="29">
        <v>560783.48</v>
      </c>
      <c r="J80" s="29">
        <v>401663.44</v>
      </c>
      <c r="K80" s="29">
        <v>88345.67</v>
      </c>
      <c r="L80" s="29">
        <v>-794.41</v>
      </c>
      <c r="M80" s="29">
        <v>368.24</v>
      </c>
      <c r="N80" s="29">
        <v>1218.9000000000001</v>
      </c>
      <c r="O80" s="29">
        <v>87551.26</v>
      </c>
      <c r="P80" s="29">
        <v>87551.26</v>
      </c>
      <c r="Q80" s="29">
        <v>66162.45</v>
      </c>
      <c r="R80" s="29">
        <v>261123.20000000001</v>
      </c>
      <c r="S80" s="29">
        <v>114170.52</v>
      </c>
      <c r="T80" s="29">
        <v>18406.5</v>
      </c>
      <c r="U80" s="29">
        <v>0</v>
      </c>
      <c r="V80" s="29"/>
      <c r="W80" s="29"/>
      <c r="X80" s="29"/>
      <c r="Y80" s="29">
        <v>7001.91</v>
      </c>
      <c r="Z80" s="29"/>
      <c r="AA80" s="29"/>
      <c r="AB80" s="29"/>
      <c r="AC80" s="29"/>
      <c r="AD80" s="29"/>
      <c r="AE80" s="29">
        <v>128546.18</v>
      </c>
      <c r="AF80" s="29">
        <v>252472.13</v>
      </c>
      <c r="AG80" s="29">
        <v>231105.85</v>
      </c>
      <c r="AH80" s="29">
        <v>226932.99</v>
      </c>
      <c r="AI80" s="29"/>
      <c r="AJ80" s="29"/>
      <c r="AK80" s="29">
        <v>191918.45</v>
      </c>
      <c r="AL80" s="29">
        <v>-5466.56</v>
      </c>
      <c r="AM80" s="29">
        <v>1.46E-11</v>
      </c>
      <c r="AN80" s="28">
        <f>VLOOKUP(A80,Example_Upload!$A$2:$B$331,2,FALSE)</f>
        <v>0.68377028479827995</v>
      </c>
    </row>
    <row r="81" spans="1:40" x14ac:dyDescent="0.3">
      <c r="A81" t="s">
        <v>1072</v>
      </c>
      <c r="B81" t="s">
        <v>45</v>
      </c>
      <c r="C81">
        <v>53919</v>
      </c>
      <c r="D81">
        <v>45100</v>
      </c>
      <c r="E81">
        <v>1960</v>
      </c>
      <c r="G81" t="s">
        <v>42</v>
      </c>
      <c r="H81" s="29">
        <v>6224121.5800000001</v>
      </c>
      <c r="I81" s="29">
        <v>6224121.5800000001</v>
      </c>
      <c r="J81" s="29">
        <v>2804042.36</v>
      </c>
      <c r="K81" s="29">
        <v>1075630.8600000001</v>
      </c>
      <c r="L81" s="29">
        <v>-269628.71999999997</v>
      </c>
      <c r="M81" s="29">
        <v>268546.67</v>
      </c>
      <c r="N81" s="29">
        <v>538175.39</v>
      </c>
      <c r="O81" s="29">
        <v>806002.14</v>
      </c>
      <c r="P81" s="29">
        <v>806002.14</v>
      </c>
      <c r="Q81" s="29">
        <v>-3.2700000000000001E-11</v>
      </c>
      <c r="R81" s="29">
        <v>18501402.66</v>
      </c>
      <c r="S81" s="29">
        <v>6713552.7300000004</v>
      </c>
      <c r="T81" s="29">
        <v>2417018.29</v>
      </c>
      <c r="U81" s="29">
        <v>9345831.6400000006</v>
      </c>
      <c r="V81" s="29">
        <v>231000</v>
      </c>
      <c r="W81" s="29">
        <v>2417018.29</v>
      </c>
      <c r="X81" s="29">
        <v>4311000</v>
      </c>
      <c r="Y81" s="29">
        <v>298888.59000000003</v>
      </c>
      <c r="Z81" s="29"/>
      <c r="AA81" s="29"/>
      <c r="AB81" s="29"/>
      <c r="AC81" s="29"/>
      <c r="AD81" s="29"/>
      <c r="AE81" s="29">
        <v>25000</v>
      </c>
      <c r="AF81" s="29">
        <v>17894865.559999999</v>
      </c>
      <c r="AG81" s="29">
        <v>2734155.15</v>
      </c>
      <c r="AH81" s="29">
        <v>315466.88</v>
      </c>
      <c r="AI81" s="29"/>
      <c r="AJ81" s="29"/>
      <c r="AK81" s="29">
        <v>1629391.59</v>
      </c>
      <c r="AL81" s="29">
        <v>129250.99</v>
      </c>
      <c r="AM81" s="29">
        <v>-1725528.63</v>
      </c>
      <c r="AN81" s="28">
        <f>VLOOKUP(A81,Example_Upload!$A$2:$B$331,2,FALSE)</f>
        <v>0.60859959256322305</v>
      </c>
    </row>
    <row r="82" spans="1:40" x14ac:dyDescent="0.3">
      <c r="A82" t="s">
        <v>1071</v>
      </c>
      <c r="B82" t="s">
        <v>45</v>
      </c>
      <c r="C82">
        <v>53773</v>
      </c>
      <c r="D82">
        <v>29320</v>
      </c>
      <c r="E82">
        <v>1923</v>
      </c>
      <c r="G82" t="s">
        <v>42</v>
      </c>
      <c r="H82" s="29">
        <v>135866.93</v>
      </c>
      <c r="I82" s="29">
        <v>135866.93</v>
      </c>
      <c r="J82" s="29">
        <v>80207.289999999994</v>
      </c>
      <c r="K82" s="29">
        <v>10234.36</v>
      </c>
      <c r="L82" s="29">
        <v>-748.61</v>
      </c>
      <c r="M82" s="29"/>
      <c r="N82" s="29">
        <v>748.61</v>
      </c>
      <c r="O82" s="29">
        <v>9485.75</v>
      </c>
      <c r="P82" s="29">
        <v>9485.75</v>
      </c>
      <c r="Q82" s="29">
        <v>9486.74</v>
      </c>
      <c r="R82" s="29">
        <v>47899.18</v>
      </c>
      <c r="S82" s="29">
        <v>15050.7</v>
      </c>
      <c r="T82" s="29">
        <v>32848.480000000003</v>
      </c>
      <c r="U82" s="29">
        <v>0</v>
      </c>
      <c r="V82" s="29">
        <v>6876.52</v>
      </c>
      <c r="W82" s="29"/>
      <c r="X82" s="29"/>
      <c r="Y82" s="29">
        <v>7290.23</v>
      </c>
      <c r="Z82" s="29"/>
      <c r="AA82" s="29"/>
      <c r="AB82" s="29"/>
      <c r="AC82" s="29"/>
      <c r="AD82" s="29"/>
      <c r="AE82" s="29">
        <v>-3.6399999999999998E-12</v>
      </c>
      <c r="AF82" s="29">
        <v>13538.99</v>
      </c>
      <c r="AG82" s="29">
        <v>4177.03</v>
      </c>
      <c r="AH82" s="29">
        <v>1586.3</v>
      </c>
      <c r="AI82" s="29"/>
      <c r="AJ82" s="29"/>
      <c r="AK82" s="29">
        <v>3469.03</v>
      </c>
      <c r="AL82" s="29">
        <v>-2192.11</v>
      </c>
      <c r="AM82" s="29">
        <v>-3881.32</v>
      </c>
      <c r="AN82" s="28">
        <f>VLOOKUP(A82,Example_Upload!$A$2:$B$331,2,FALSE)</f>
        <v>0.13274311544280901</v>
      </c>
    </row>
    <row r="83" spans="1:40" x14ac:dyDescent="0.3">
      <c r="A83" t="s">
        <v>1070</v>
      </c>
      <c r="B83" t="s">
        <v>45</v>
      </c>
      <c r="C83">
        <v>40474</v>
      </c>
      <c r="D83">
        <v>52231</v>
      </c>
      <c r="E83">
        <v>1927</v>
      </c>
      <c r="F83">
        <v>1080</v>
      </c>
      <c r="G83" t="s">
        <v>42</v>
      </c>
      <c r="H83" s="29">
        <v>1264976.82</v>
      </c>
      <c r="I83" s="29">
        <v>1264976.82</v>
      </c>
      <c r="J83" s="29">
        <v>349965.71</v>
      </c>
      <c r="K83" s="29">
        <v>24332.92</v>
      </c>
      <c r="L83" s="29">
        <v>-4377.54</v>
      </c>
      <c r="M83" s="29">
        <v>9864.17</v>
      </c>
      <c r="N83" s="29">
        <v>14241.71</v>
      </c>
      <c r="O83" s="29">
        <v>19955.38</v>
      </c>
      <c r="P83" s="29">
        <v>19955.38</v>
      </c>
      <c r="Q83" s="29">
        <v>18831.34</v>
      </c>
      <c r="R83" s="29">
        <v>378800.97</v>
      </c>
      <c r="S83" s="29">
        <v>191536.07</v>
      </c>
      <c r="T83" s="29">
        <v>89566.66</v>
      </c>
      <c r="U83" s="29">
        <v>0</v>
      </c>
      <c r="V83" s="29">
        <v>118352.38</v>
      </c>
      <c r="W83" s="29"/>
      <c r="X83" s="29"/>
      <c r="Y83" s="29">
        <v>23492.92</v>
      </c>
      <c r="Z83" s="29"/>
      <c r="AA83" s="29"/>
      <c r="AB83" s="29"/>
      <c r="AC83" s="29"/>
      <c r="AD83" s="29"/>
      <c r="AE83" s="29">
        <v>97698.240000000005</v>
      </c>
      <c r="AF83" s="29">
        <v>174202.26</v>
      </c>
      <c r="AG83" s="29">
        <v>40068.26</v>
      </c>
      <c r="AH83" s="29">
        <v>717.12</v>
      </c>
      <c r="AI83" s="29"/>
      <c r="AJ83" s="29"/>
      <c r="AK83" s="29">
        <v>31871.06</v>
      </c>
      <c r="AL83" s="29">
        <v>-18004.32</v>
      </c>
      <c r="AM83" s="29">
        <v>-54071.08</v>
      </c>
      <c r="AN83" s="28">
        <f>VLOOKUP(A83,Example_Upload!$A$2:$B$331,2,FALSE)</f>
        <v>0.45833489311485198</v>
      </c>
    </row>
    <row r="84" spans="1:40" x14ac:dyDescent="0.3">
      <c r="A84" t="s">
        <v>1069</v>
      </c>
      <c r="B84" t="s">
        <v>45</v>
      </c>
      <c r="C84">
        <v>40721</v>
      </c>
      <c r="D84">
        <v>68322</v>
      </c>
      <c r="E84">
        <v>2008</v>
      </c>
      <c r="G84" t="s">
        <v>42</v>
      </c>
      <c r="H84" s="29">
        <v>35499581.700000003</v>
      </c>
      <c r="I84" s="29">
        <v>35499581.700000003</v>
      </c>
      <c r="J84" s="29">
        <v>11224523.51</v>
      </c>
      <c r="K84" s="29">
        <v>2488178.36</v>
      </c>
      <c r="L84" s="29">
        <v>140565.46</v>
      </c>
      <c r="M84" s="29">
        <v>282029.40000000002</v>
      </c>
      <c r="N84" s="29">
        <v>141463.94</v>
      </c>
      <c r="O84" s="29">
        <v>2628743.8199999998</v>
      </c>
      <c r="P84" s="29">
        <v>2628743.8199999998</v>
      </c>
      <c r="Q84" s="29">
        <v>1870035.27</v>
      </c>
      <c r="R84" s="29">
        <v>28736539.050000001</v>
      </c>
      <c r="S84" s="29">
        <v>8639122.4299999997</v>
      </c>
      <c r="T84" s="29">
        <v>806452</v>
      </c>
      <c r="U84" s="29">
        <v>0</v>
      </c>
      <c r="V84" s="29"/>
      <c r="W84" s="29"/>
      <c r="X84" s="29"/>
      <c r="Y84" s="29">
        <v>3558000</v>
      </c>
      <c r="Z84" s="29">
        <v>806452</v>
      </c>
      <c r="AA84" s="29"/>
      <c r="AB84" s="29"/>
      <c r="AC84" s="29"/>
      <c r="AD84" s="29"/>
      <c r="AE84" s="29">
        <v>13263299.380000001</v>
      </c>
      <c r="AF84" s="29">
        <v>17253195.940000001</v>
      </c>
      <c r="AG84" s="29">
        <v>13343592.939999999</v>
      </c>
      <c r="AH84" s="29">
        <v>12965024.17</v>
      </c>
      <c r="AI84" s="29">
        <v>249916.45</v>
      </c>
      <c r="AJ84" s="29"/>
      <c r="AK84" s="29">
        <v>1564995.94</v>
      </c>
      <c r="AL84" s="29">
        <v>-37044.61</v>
      </c>
      <c r="AM84" s="29">
        <v>-1121601.74</v>
      </c>
      <c r="AN84" s="28">
        <f>VLOOKUP(A84,Example_Upload!$A$2:$B$331,2,FALSE)</f>
        <v>0.430859485652617</v>
      </c>
    </row>
    <row r="85" spans="1:40" x14ac:dyDescent="0.3">
      <c r="A85" t="s">
        <v>1068</v>
      </c>
      <c r="B85" t="s">
        <v>45</v>
      </c>
      <c r="C85">
        <v>47059</v>
      </c>
      <c r="D85">
        <v>46734</v>
      </c>
      <c r="E85">
        <v>1989</v>
      </c>
      <c r="G85" t="s">
        <v>42</v>
      </c>
      <c r="H85" s="29">
        <v>386714.22</v>
      </c>
      <c r="I85" s="29">
        <v>380714.22</v>
      </c>
      <c r="J85" s="29">
        <v>207735.97</v>
      </c>
      <c r="K85" s="29">
        <v>10607.11</v>
      </c>
      <c r="L85" s="29">
        <v>1656.47</v>
      </c>
      <c r="M85" s="29">
        <v>2685.08</v>
      </c>
      <c r="N85" s="29">
        <v>1028.6099999999999</v>
      </c>
      <c r="O85" s="29">
        <v>12263.58</v>
      </c>
      <c r="P85" s="29">
        <v>12263.58</v>
      </c>
      <c r="Q85" s="29">
        <v>10607.17</v>
      </c>
      <c r="R85" s="29">
        <v>511961.35</v>
      </c>
      <c r="S85" s="29">
        <v>379359.32</v>
      </c>
      <c r="T85" s="29">
        <v>60870</v>
      </c>
      <c r="U85" s="29">
        <v>49847.4</v>
      </c>
      <c r="V85" s="29"/>
      <c r="W85" s="29"/>
      <c r="X85" s="29">
        <v>49847.4</v>
      </c>
      <c r="Y85" s="29">
        <v>230129.94</v>
      </c>
      <c r="Z85" s="29"/>
      <c r="AA85" s="29"/>
      <c r="AB85" s="29"/>
      <c r="AC85" s="29"/>
      <c r="AD85" s="29"/>
      <c r="AE85" s="29">
        <v>21884.63</v>
      </c>
      <c r="AF85" s="29">
        <v>420764.65</v>
      </c>
      <c r="AG85" s="29">
        <v>209508.06</v>
      </c>
      <c r="AH85" s="29">
        <v>136502.49</v>
      </c>
      <c r="AI85" s="29">
        <v>42235.93</v>
      </c>
      <c r="AJ85" s="29"/>
      <c r="AK85" s="29">
        <v>194070.42</v>
      </c>
      <c r="AL85" s="29">
        <v>-74602.039999999994</v>
      </c>
      <c r="AM85" s="29">
        <v>2238.96</v>
      </c>
      <c r="AN85" s="28">
        <f>VLOOKUP(A85,Example_Upload!$A$2:$B$331,2,FALSE)</f>
        <v>0.25010604320694801</v>
      </c>
    </row>
    <row r="86" spans="1:40" x14ac:dyDescent="0.3">
      <c r="A86" t="s">
        <v>1067</v>
      </c>
      <c r="B86" t="s">
        <v>45</v>
      </c>
      <c r="C86">
        <v>53879</v>
      </c>
      <c r="D86">
        <v>46300</v>
      </c>
      <c r="E86">
        <v>2009</v>
      </c>
      <c r="G86" t="s">
        <v>42</v>
      </c>
      <c r="H86" s="29">
        <v>1867436.02</v>
      </c>
      <c r="I86" s="29">
        <v>2077277.52</v>
      </c>
      <c r="J86" s="29">
        <v>1109974.3500000001</v>
      </c>
      <c r="K86" s="29">
        <v>-5660.08</v>
      </c>
      <c r="L86" s="29">
        <v>-138332.56</v>
      </c>
      <c r="M86" s="29">
        <v>4</v>
      </c>
      <c r="N86" s="29">
        <v>138336.56</v>
      </c>
      <c r="O86" s="29">
        <v>-143992.64000000001</v>
      </c>
      <c r="P86" s="29">
        <v>-143992.64000000001</v>
      </c>
      <c r="Q86" s="29">
        <v>-147450.75</v>
      </c>
      <c r="R86" s="29">
        <v>2166450.34</v>
      </c>
      <c r="S86" s="29">
        <v>1251561.74</v>
      </c>
      <c r="T86" s="29">
        <v>482761.2</v>
      </c>
      <c r="U86" s="29">
        <v>431743.07</v>
      </c>
      <c r="V86" s="29">
        <v>708797.79</v>
      </c>
      <c r="W86" s="29">
        <v>482761.2</v>
      </c>
      <c r="X86" s="29">
        <v>431743.07</v>
      </c>
      <c r="Y86" s="29">
        <v>266133.11</v>
      </c>
      <c r="Z86" s="29"/>
      <c r="AA86" s="29"/>
      <c r="AB86" s="29"/>
      <c r="AC86" s="29"/>
      <c r="AD86" s="29"/>
      <c r="AE86" s="29">
        <v>384.33</v>
      </c>
      <c r="AF86" s="29">
        <v>1532206.97</v>
      </c>
      <c r="AG86" s="29">
        <v>108740.07</v>
      </c>
      <c r="AH86" s="29">
        <v>244.57</v>
      </c>
      <c r="AI86" s="29">
        <v>86445.86</v>
      </c>
      <c r="AJ86" s="29"/>
      <c r="AK86" s="29">
        <v>-208150.16</v>
      </c>
      <c r="AL86" s="29">
        <v>-65816.02</v>
      </c>
      <c r="AM86" s="29">
        <v>276074.78000000003</v>
      </c>
      <c r="AN86" s="28">
        <f>VLOOKUP(A86,Example_Upload!$A$2:$B$331,2,FALSE)</f>
        <v>0.69473738336935498</v>
      </c>
    </row>
    <row r="87" spans="1:40" x14ac:dyDescent="0.3">
      <c r="A87" t="s">
        <v>1066</v>
      </c>
      <c r="B87" t="s">
        <v>45</v>
      </c>
      <c r="C87">
        <v>56743</v>
      </c>
      <c r="D87">
        <v>46210</v>
      </c>
      <c r="E87">
        <v>1993</v>
      </c>
      <c r="F87">
        <v>18</v>
      </c>
      <c r="G87" t="s">
        <v>42</v>
      </c>
      <c r="H87" s="29">
        <v>84783128.920000002</v>
      </c>
      <c r="I87" s="29">
        <v>84717907.609999999</v>
      </c>
      <c r="J87" s="29">
        <v>71666579.069999993</v>
      </c>
      <c r="K87" s="29">
        <v>537894.22</v>
      </c>
      <c r="L87" s="29">
        <v>-183677.4</v>
      </c>
      <c r="M87" s="29">
        <v>24377.439999999999</v>
      </c>
      <c r="N87" s="29">
        <v>208054.84</v>
      </c>
      <c r="O87" s="29">
        <v>354216.82</v>
      </c>
      <c r="P87" s="29">
        <v>354216.82</v>
      </c>
      <c r="Q87" s="29">
        <v>373679.79</v>
      </c>
      <c r="R87" s="29">
        <v>119644834.2</v>
      </c>
      <c r="S87" s="29">
        <v>21138879.140000001</v>
      </c>
      <c r="T87" s="29">
        <v>1421083.24</v>
      </c>
      <c r="U87" s="29">
        <v>3006784</v>
      </c>
      <c r="V87" s="29">
        <v>4787817.1500000004</v>
      </c>
      <c r="W87" s="29">
        <v>1421083.24</v>
      </c>
      <c r="X87" s="29">
        <v>1450484</v>
      </c>
      <c r="Y87" s="29">
        <v>3902117.37</v>
      </c>
      <c r="Z87" s="29"/>
      <c r="AA87" s="29"/>
      <c r="AB87" s="29"/>
      <c r="AC87" s="29"/>
      <c r="AD87" s="29"/>
      <c r="AE87" s="29">
        <v>20736472.309999999</v>
      </c>
      <c r="AF87" s="29">
        <v>21215754.699999999</v>
      </c>
      <c r="AG87" s="29">
        <v>17783224.41</v>
      </c>
      <c r="AH87" s="29">
        <v>5752943.6100000003</v>
      </c>
      <c r="AI87" s="29">
        <v>11667777.42</v>
      </c>
      <c r="AJ87" s="29"/>
      <c r="AK87" s="29">
        <v>3199382.47</v>
      </c>
      <c r="AL87" s="29">
        <v>-2674608.75</v>
      </c>
      <c r="AM87" s="29">
        <v>-298717.15000000002</v>
      </c>
      <c r="AN87" s="28">
        <f>VLOOKUP(A87,Example_Upload!$A$2:$B$331,2,FALSE)</f>
        <v>8.2462804757187494E-2</v>
      </c>
    </row>
    <row r="88" spans="1:40" x14ac:dyDescent="0.3">
      <c r="A88" t="s">
        <v>1065</v>
      </c>
      <c r="B88" t="s">
        <v>71</v>
      </c>
      <c r="C88">
        <v>51145</v>
      </c>
      <c r="D88">
        <v>68310</v>
      </c>
      <c r="E88">
        <v>1937</v>
      </c>
      <c r="F88">
        <v>22</v>
      </c>
      <c r="G88" t="s">
        <v>42</v>
      </c>
      <c r="H88" s="29">
        <v>1311151.29</v>
      </c>
      <c r="I88" s="29">
        <v>1310870.29</v>
      </c>
      <c r="J88" s="29">
        <v>571604.91</v>
      </c>
      <c r="K88" s="29">
        <v>38186.9</v>
      </c>
      <c r="L88" s="29">
        <v>-13952.63</v>
      </c>
      <c r="M88" s="29">
        <v>2206.98</v>
      </c>
      <c r="N88" s="29">
        <v>16159.61</v>
      </c>
      <c r="O88" s="29">
        <v>24234.27</v>
      </c>
      <c r="P88" s="29">
        <v>24234.27</v>
      </c>
      <c r="Q88" s="29">
        <v>10074.290000000001</v>
      </c>
      <c r="R88" s="29">
        <v>475001.56</v>
      </c>
      <c r="S88" s="29">
        <v>398794.06</v>
      </c>
      <c r="T88" s="29">
        <v>19936.240000000002</v>
      </c>
      <c r="U88" s="29">
        <v>0</v>
      </c>
      <c r="V88" s="29">
        <v>103828.73</v>
      </c>
      <c r="W88" s="29"/>
      <c r="X88" s="29"/>
      <c r="Y88" s="29">
        <v>203502</v>
      </c>
      <c r="Z88" s="29"/>
      <c r="AA88" s="29"/>
      <c r="AB88" s="29"/>
      <c r="AC88" s="29"/>
      <c r="AD88" s="29"/>
      <c r="AE88" s="29">
        <v>56271.26</v>
      </c>
      <c r="AF88" s="29">
        <v>470575.64</v>
      </c>
      <c r="AG88" s="29">
        <v>245457.06</v>
      </c>
      <c r="AH88" s="29">
        <v>6004.62</v>
      </c>
      <c r="AI88" s="29"/>
      <c r="AJ88" s="29"/>
      <c r="AK88" s="29">
        <v>41567.74</v>
      </c>
      <c r="AL88" s="29">
        <v>-15941.98</v>
      </c>
      <c r="AM88" s="29">
        <v>-21495.33</v>
      </c>
      <c r="AN88" s="28">
        <f>VLOOKUP(A88,Example_Upload!$A$2:$B$331,2,FALSE)</f>
        <v>0.55646637284811495</v>
      </c>
    </row>
    <row r="89" spans="1:40" x14ac:dyDescent="0.3">
      <c r="A89" t="s">
        <v>1064</v>
      </c>
      <c r="B89" t="s">
        <v>90</v>
      </c>
      <c r="C89">
        <v>50968</v>
      </c>
      <c r="D89">
        <v>70101</v>
      </c>
      <c r="E89">
        <v>2000</v>
      </c>
      <c r="F89">
        <v>14</v>
      </c>
      <c r="G89" t="s">
        <v>42</v>
      </c>
      <c r="H89" s="29">
        <v>4295009.79</v>
      </c>
      <c r="I89" s="29">
        <v>4295009.79</v>
      </c>
      <c r="J89" s="29">
        <v>4295009.79</v>
      </c>
      <c r="K89" s="29">
        <v>3464218.87</v>
      </c>
      <c r="L89" s="29">
        <v>-778458.67</v>
      </c>
      <c r="M89" s="29">
        <v>35044.21</v>
      </c>
      <c r="N89" s="29">
        <v>813502.88</v>
      </c>
      <c r="O89" s="29">
        <v>2685760.2</v>
      </c>
      <c r="P89" s="29">
        <v>2685760.2</v>
      </c>
      <c r="Q89" s="29">
        <v>2685760.2</v>
      </c>
      <c r="R89" s="29">
        <v>15731704.42</v>
      </c>
      <c r="S89" s="29">
        <v>13390499.85</v>
      </c>
      <c r="T89" s="29">
        <v>0</v>
      </c>
      <c r="U89" s="29">
        <v>135</v>
      </c>
      <c r="V89" s="29"/>
      <c r="W89" s="29"/>
      <c r="X89" s="29"/>
      <c r="Y89" s="29"/>
      <c r="Z89" s="29"/>
      <c r="AA89" s="29"/>
      <c r="AB89" s="29"/>
      <c r="AC89" s="29"/>
      <c r="AD89" s="29"/>
      <c r="AE89" s="29">
        <v>2341069.5699999998</v>
      </c>
      <c r="AF89" s="29">
        <v>2821273.97</v>
      </c>
      <c r="AG89" s="29">
        <v>7231458.0800000001</v>
      </c>
      <c r="AH89" s="29">
        <v>2820373.56</v>
      </c>
      <c r="AI89" s="29"/>
      <c r="AJ89" s="29"/>
      <c r="AK89" s="29">
        <v>3287774.49</v>
      </c>
      <c r="AL89" s="29">
        <v>2.9099999999999998E-10</v>
      </c>
      <c r="AM89" s="29">
        <v>-15237115.609999999</v>
      </c>
      <c r="AN89" s="28">
        <f>VLOOKUP(A89,Example_Upload!$A$2:$B$331,2,FALSE)</f>
        <v>0.28273091574131998</v>
      </c>
    </row>
    <row r="90" spans="1:40" x14ac:dyDescent="0.3">
      <c r="A90" t="s">
        <v>1063</v>
      </c>
      <c r="B90" t="s">
        <v>45</v>
      </c>
      <c r="C90">
        <v>50321</v>
      </c>
      <c r="D90">
        <v>46620</v>
      </c>
      <c r="E90">
        <v>2003</v>
      </c>
      <c r="G90" t="s">
        <v>42</v>
      </c>
      <c r="H90" s="29">
        <v>176609.47</v>
      </c>
      <c r="I90" s="29">
        <v>176609.47</v>
      </c>
      <c r="J90" s="29">
        <v>181858.05</v>
      </c>
      <c r="K90" s="29">
        <v>6929.04</v>
      </c>
      <c r="L90" s="29">
        <v>-918.79</v>
      </c>
      <c r="M90" s="29"/>
      <c r="N90" s="29">
        <v>918.79</v>
      </c>
      <c r="O90" s="29">
        <v>6010.25</v>
      </c>
      <c r="P90" s="29">
        <v>6010.3</v>
      </c>
      <c r="Q90" s="29">
        <v>4100.04</v>
      </c>
      <c r="R90" s="29">
        <v>61996.26</v>
      </c>
      <c r="S90" s="29">
        <v>53780.55</v>
      </c>
      <c r="T90" s="29">
        <v>0</v>
      </c>
      <c r="U90" s="29">
        <v>0</v>
      </c>
      <c r="V90" s="29"/>
      <c r="W90" s="29"/>
      <c r="X90" s="29"/>
      <c r="Y90" s="29">
        <v>3719.39</v>
      </c>
      <c r="Z90" s="29"/>
      <c r="AA90" s="29"/>
      <c r="AB90" s="29"/>
      <c r="AC90" s="29"/>
      <c r="AD90" s="29"/>
      <c r="AE90" s="29">
        <v>8215.7099999999991</v>
      </c>
      <c r="AF90" s="29">
        <v>44865.63</v>
      </c>
      <c r="AG90" s="29">
        <v>45234.13</v>
      </c>
      <c r="AH90" s="29">
        <v>6597.36</v>
      </c>
      <c r="AI90" s="29"/>
      <c r="AJ90" s="29"/>
      <c r="AK90" s="29">
        <v>-13892.79</v>
      </c>
      <c r="AL90" s="29">
        <v>0</v>
      </c>
      <c r="AM90" s="29">
        <v>11538.8</v>
      </c>
      <c r="AN90" s="28">
        <f>VLOOKUP(A90,Example_Upload!$A$2:$B$331,2,FALSE)</f>
        <v>0.402000834347648</v>
      </c>
    </row>
    <row r="91" spans="1:40" x14ac:dyDescent="0.3">
      <c r="A91" t="s">
        <v>1062</v>
      </c>
      <c r="B91" t="s">
        <v>71</v>
      </c>
      <c r="C91">
        <v>41747</v>
      </c>
      <c r="D91">
        <v>68201</v>
      </c>
      <c r="E91">
        <v>1899</v>
      </c>
      <c r="G91" t="s">
        <v>42</v>
      </c>
      <c r="H91" s="29">
        <v>3764463.81</v>
      </c>
      <c r="I91" s="29">
        <v>3790944.7</v>
      </c>
      <c r="J91" s="29">
        <v>3069428.2</v>
      </c>
      <c r="K91" s="29">
        <v>419430.8</v>
      </c>
      <c r="L91" s="29">
        <v>1105.8399999999999</v>
      </c>
      <c r="M91" s="29">
        <v>1105.8399999999999</v>
      </c>
      <c r="N91" s="29"/>
      <c r="O91" s="29">
        <v>420536.64</v>
      </c>
      <c r="P91" s="29">
        <v>420536.64</v>
      </c>
      <c r="Q91" s="29">
        <v>278311.48</v>
      </c>
      <c r="R91" s="29">
        <v>2439143.87</v>
      </c>
      <c r="S91" s="29">
        <v>663453.13</v>
      </c>
      <c r="T91" s="29">
        <v>0</v>
      </c>
      <c r="U91" s="29">
        <v>276379.26</v>
      </c>
      <c r="V91" s="29"/>
      <c r="W91" s="29"/>
      <c r="X91" s="29"/>
      <c r="Y91" s="29"/>
      <c r="Z91" s="29"/>
      <c r="AA91" s="29"/>
      <c r="AB91" s="29"/>
      <c r="AC91" s="29"/>
      <c r="AD91" s="29"/>
      <c r="AE91" s="29">
        <v>1499311.48</v>
      </c>
      <c r="AF91" s="29">
        <v>2358342.2000000002</v>
      </c>
      <c r="AG91" s="29">
        <v>268706.59999999998</v>
      </c>
      <c r="AH91" s="29">
        <v>254498.93</v>
      </c>
      <c r="AI91" s="29"/>
      <c r="AJ91" s="29"/>
      <c r="AK91" s="29">
        <v>381433.66</v>
      </c>
      <c r="AL91" s="29">
        <v>-63866.89</v>
      </c>
      <c r="AM91" s="29">
        <v>-317269.02</v>
      </c>
      <c r="AN91" s="28">
        <f>VLOOKUP(A91,Example_Upload!$A$2:$B$331,2,FALSE)</f>
        <v>0.18388772836228101</v>
      </c>
    </row>
    <row r="92" spans="1:40" x14ac:dyDescent="0.3">
      <c r="A92" t="s">
        <v>1061</v>
      </c>
      <c r="B92" t="s">
        <v>41</v>
      </c>
      <c r="C92">
        <v>41199</v>
      </c>
      <c r="D92">
        <v>43310</v>
      </c>
      <c r="E92">
        <v>1985</v>
      </c>
      <c r="G92" t="s">
        <v>42</v>
      </c>
      <c r="H92" s="29">
        <v>5053460.7699999996</v>
      </c>
      <c r="I92" s="29">
        <v>5053460.7699999996</v>
      </c>
      <c r="J92" s="29">
        <v>5653962.4500000002</v>
      </c>
      <c r="K92" s="29">
        <v>-9016950.5800000001</v>
      </c>
      <c r="L92" s="29">
        <v>7786975.5899999999</v>
      </c>
      <c r="M92" s="29">
        <v>2289.08</v>
      </c>
      <c r="N92" s="29">
        <v>862392.77</v>
      </c>
      <c r="O92" s="29">
        <v>-1229974.99</v>
      </c>
      <c r="P92" s="29">
        <v>-1229974.99</v>
      </c>
      <c r="Q92" s="29">
        <v>-7.2799999999999997E-11</v>
      </c>
      <c r="R92" s="29">
        <v>53866616.280000001</v>
      </c>
      <c r="S92" s="29">
        <v>38190631.859999999</v>
      </c>
      <c r="T92" s="29">
        <v>0</v>
      </c>
      <c r="U92" s="29">
        <v>3738121</v>
      </c>
      <c r="V92" s="29"/>
      <c r="W92" s="29"/>
      <c r="X92" s="29"/>
      <c r="Y92" s="29">
        <v>1133.4100000000001</v>
      </c>
      <c r="Z92" s="29"/>
      <c r="AA92" s="29"/>
      <c r="AB92" s="29"/>
      <c r="AC92" s="29"/>
      <c r="AD92" s="29"/>
      <c r="AE92" s="29">
        <v>11937863.42</v>
      </c>
      <c r="AF92" s="29">
        <v>14010791.560000001</v>
      </c>
      <c r="AG92" s="29">
        <v>12728791.560000001</v>
      </c>
      <c r="AH92" s="29"/>
      <c r="AI92" s="29">
        <v>35828.26</v>
      </c>
      <c r="AJ92" s="29"/>
      <c r="AK92" s="29">
        <v>7389614.3600000003</v>
      </c>
      <c r="AL92" s="29">
        <v>-319544.32000000001</v>
      </c>
      <c r="AM92" s="29">
        <v>-7070070.04</v>
      </c>
      <c r="AN92" s="28">
        <f>VLOOKUP(A92,Example_Upload!$A$2:$B$331,2,FALSE)</f>
        <v>0.23031399502557301</v>
      </c>
    </row>
    <row r="93" spans="1:40" x14ac:dyDescent="0.3">
      <c r="A93" t="s">
        <v>1060</v>
      </c>
      <c r="B93" t="s">
        <v>45</v>
      </c>
      <c r="C93">
        <v>41751</v>
      </c>
      <c r="D93">
        <v>26511</v>
      </c>
      <c r="E93">
        <v>1980</v>
      </c>
      <c r="G93" t="s">
        <v>42</v>
      </c>
      <c r="H93" s="29">
        <v>3002093.67</v>
      </c>
      <c r="I93" s="29">
        <v>3001538.67</v>
      </c>
      <c r="J93" s="29">
        <v>655933.43000000005</v>
      </c>
      <c r="K93" s="29">
        <v>35730.94</v>
      </c>
      <c r="L93" s="29">
        <v>-9023.33</v>
      </c>
      <c r="M93" s="29">
        <v>2533.27</v>
      </c>
      <c r="N93" s="29">
        <v>11556.6</v>
      </c>
      <c r="O93" s="29">
        <v>26707.61</v>
      </c>
      <c r="P93" s="29">
        <v>26707.61</v>
      </c>
      <c r="Q93" s="29">
        <v>16987.689999999999</v>
      </c>
      <c r="R93" s="29">
        <v>786314.92</v>
      </c>
      <c r="S93" s="29">
        <v>608460.62</v>
      </c>
      <c r="T93" s="29">
        <v>0</v>
      </c>
      <c r="U93" s="29">
        <v>0</v>
      </c>
      <c r="V93" s="29">
        <v>421167.65</v>
      </c>
      <c r="W93" s="29"/>
      <c r="X93" s="29"/>
      <c r="Y93" s="29">
        <v>95153.74</v>
      </c>
      <c r="Z93" s="29"/>
      <c r="AA93" s="29"/>
      <c r="AB93" s="29"/>
      <c r="AC93" s="29"/>
      <c r="AD93" s="29"/>
      <c r="AE93" s="29">
        <v>177854.3</v>
      </c>
      <c r="AF93" s="29">
        <v>739604.08</v>
      </c>
      <c r="AG93" s="29">
        <v>69717.820000000007</v>
      </c>
      <c r="AH93" s="29">
        <v>2818.79</v>
      </c>
      <c r="AI93" s="29"/>
      <c r="AJ93" s="29"/>
      <c r="AK93" s="29">
        <v>-48635.87</v>
      </c>
      <c r="AL93" s="29">
        <v>-17829.12</v>
      </c>
      <c r="AM93" s="29">
        <v>8.7299999999999998E-11</v>
      </c>
      <c r="AN93" s="28">
        <f>VLOOKUP(A93,Example_Upload!$A$2:$B$331,2,FALSE)</f>
        <v>0.87272149115066699</v>
      </c>
    </row>
    <row r="94" spans="1:40" x14ac:dyDescent="0.3">
      <c r="A94" t="s">
        <v>1059</v>
      </c>
      <c r="B94" t="s">
        <v>45</v>
      </c>
      <c r="C94">
        <v>45478</v>
      </c>
      <c r="D94">
        <v>46711</v>
      </c>
      <c r="E94">
        <v>1964</v>
      </c>
      <c r="F94">
        <v>71</v>
      </c>
      <c r="G94" t="s">
        <v>42</v>
      </c>
      <c r="H94" s="29">
        <v>1185143.3500000001</v>
      </c>
      <c r="I94" s="29">
        <v>1669748.56</v>
      </c>
      <c r="J94" s="29">
        <v>1002379.47</v>
      </c>
      <c r="K94" s="29">
        <v>6858.8</v>
      </c>
      <c r="L94" s="29">
        <v>-1170.69</v>
      </c>
      <c r="M94" s="29">
        <v>46.02</v>
      </c>
      <c r="N94" s="29">
        <v>1216.71</v>
      </c>
      <c r="O94" s="29">
        <v>5688.11</v>
      </c>
      <c r="P94" s="29">
        <v>5688.11</v>
      </c>
      <c r="Q94" s="29">
        <v>537.24</v>
      </c>
      <c r="R94" s="29">
        <v>1277784.6000000001</v>
      </c>
      <c r="S94" s="29">
        <v>1247334.3999999999</v>
      </c>
      <c r="T94" s="29">
        <v>0</v>
      </c>
      <c r="U94" s="29">
        <v>0</v>
      </c>
      <c r="V94" s="29"/>
      <c r="W94" s="29"/>
      <c r="X94" s="29"/>
      <c r="Y94" s="29"/>
      <c r="Z94" s="29"/>
      <c r="AA94" s="29"/>
      <c r="AB94" s="29"/>
      <c r="AC94" s="29"/>
      <c r="AD94" s="29"/>
      <c r="AE94" s="29">
        <v>30450.2</v>
      </c>
      <c r="AF94" s="29">
        <v>1230669.6000000001</v>
      </c>
      <c r="AG94" s="29">
        <v>291438.21000000002</v>
      </c>
      <c r="AH94" s="29">
        <v>3560.53</v>
      </c>
      <c r="AI94" s="29"/>
      <c r="AJ94" s="29"/>
      <c r="AK94" s="29">
        <v>39566.980000000003</v>
      </c>
      <c r="AL94" s="29">
        <v>-23846.38</v>
      </c>
      <c r="AM94" s="29">
        <v>-19098</v>
      </c>
      <c r="AN94" s="28">
        <f>VLOOKUP(A94,Example_Upload!$A$2:$B$331,2,FALSE)</f>
        <v>0.43140382173229402</v>
      </c>
    </row>
    <row r="95" spans="1:40" x14ac:dyDescent="0.3">
      <c r="A95" t="s">
        <v>1058</v>
      </c>
      <c r="B95" t="s">
        <v>45</v>
      </c>
      <c r="C95">
        <v>45468</v>
      </c>
      <c r="D95">
        <v>86101</v>
      </c>
      <c r="E95">
        <v>2006</v>
      </c>
      <c r="F95">
        <v>593</v>
      </c>
      <c r="G95" t="s">
        <v>42</v>
      </c>
      <c r="H95" s="29">
        <v>1095408.56</v>
      </c>
      <c r="I95" s="29">
        <v>1131592.3799999999</v>
      </c>
      <c r="J95" s="29">
        <v>520765.11</v>
      </c>
      <c r="K95" s="29">
        <v>-26259.27</v>
      </c>
      <c r="L95" s="29">
        <v>-1998.4</v>
      </c>
      <c r="M95" s="29"/>
      <c r="N95" s="29">
        <v>1998.4</v>
      </c>
      <c r="O95" s="29">
        <v>-28257.67</v>
      </c>
      <c r="P95" s="29">
        <v>-28257.67</v>
      </c>
      <c r="Q95" s="29">
        <v>-28257.67</v>
      </c>
      <c r="R95" s="29">
        <v>663262.6</v>
      </c>
      <c r="S95" s="29">
        <v>231694.66</v>
      </c>
      <c r="T95" s="29">
        <v>5114.72</v>
      </c>
      <c r="U95" s="29">
        <v>22567.39</v>
      </c>
      <c r="V95" s="29"/>
      <c r="W95" s="29"/>
      <c r="X95" s="29"/>
      <c r="Y95" s="29">
        <v>124103.21</v>
      </c>
      <c r="Z95" s="29"/>
      <c r="AA95" s="29"/>
      <c r="AB95" s="29"/>
      <c r="AC95" s="29"/>
      <c r="AD95" s="29"/>
      <c r="AE95" s="29">
        <v>127725.56</v>
      </c>
      <c r="AF95" s="29">
        <v>660559</v>
      </c>
      <c r="AG95" s="29">
        <v>283283.09000000003</v>
      </c>
      <c r="AH95" s="29">
        <v>19248.47</v>
      </c>
      <c r="AI95" s="29"/>
      <c r="AJ95" s="29"/>
      <c r="AK95" s="29">
        <v>-63174.58</v>
      </c>
      <c r="AL95" s="29">
        <v>-260.5</v>
      </c>
      <c r="AM95" s="29">
        <v>64019.19</v>
      </c>
      <c r="AN95" s="28">
        <f>VLOOKUP(A95,Example_Upload!$A$2:$B$331,2,FALSE)</f>
        <v>2.4681677179111901E-2</v>
      </c>
    </row>
    <row r="96" spans="1:40" x14ac:dyDescent="0.3">
      <c r="A96" t="s">
        <v>1057</v>
      </c>
      <c r="B96" t="s">
        <v>45</v>
      </c>
      <c r="C96">
        <v>42855</v>
      </c>
      <c r="D96">
        <v>25731</v>
      </c>
      <c r="E96">
        <v>1961</v>
      </c>
      <c r="G96" t="s">
        <v>42</v>
      </c>
      <c r="H96" s="29">
        <v>130461.23</v>
      </c>
      <c r="I96" s="29">
        <v>130461.23</v>
      </c>
      <c r="J96" s="29">
        <v>798696.01</v>
      </c>
      <c r="K96" s="29">
        <v>-419134.25</v>
      </c>
      <c r="L96" s="29">
        <v>-168523.38</v>
      </c>
      <c r="M96" s="29">
        <v>17426.439999999999</v>
      </c>
      <c r="N96" s="29">
        <v>185949.82</v>
      </c>
      <c r="O96" s="29">
        <v>-587657.63</v>
      </c>
      <c r="P96" s="29">
        <v>412342.37</v>
      </c>
      <c r="Q96" s="29">
        <v>421001.7</v>
      </c>
      <c r="R96" s="29">
        <v>11832986.779999999</v>
      </c>
      <c r="S96" s="29">
        <v>4791016.84</v>
      </c>
      <c r="T96" s="29">
        <v>0</v>
      </c>
      <c r="U96" s="29">
        <v>0</v>
      </c>
      <c r="V96" s="29">
        <v>19197.580000000002</v>
      </c>
      <c r="W96" s="29"/>
      <c r="X96" s="29"/>
      <c r="Y96" s="29">
        <v>49827.28</v>
      </c>
      <c r="Z96" s="29"/>
      <c r="AA96" s="29"/>
      <c r="AB96" s="29"/>
      <c r="AC96" s="29"/>
      <c r="AD96" s="29"/>
      <c r="AE96" s="29">
        <v>7041969.9400000004</v>
      </c>
      <c r="AF96" s="29">
        <v>171353.17</v>
      </c>
      <c r="AG96" s="29">
        <v>230723.57</v>
      </c>
      <c r="AH96" s="29">
        <v>909.81</v>
      </c>
      <c r="AI96" s="29">
        <v>9587.0499999999993</v>
      </c>
      <c r="AJ96" s="29"/>
      <c r="AK96" s="29">
        <v>-872813.02</v>
      </c>
      <c r="AL96" s="29">
        <v>835053.4</v>
      </c>
      <c r="AM96" s="29">
        <v>-9.3099999999999999E-10</v>
      </c>
      <c r="AN96" s="28">
        <f>VLOOKUP(A96,Example_Upload!$A$2:$B$331,2,FALSE)</f>
        <v>2.4697980814047601E-2</v>
      </c>
    </row>
    <row r="97" spans="1:40" x14ac:dyDescent="0.3">
      <c r="A97" t="s">
        <v>1056</v>
      </c>
      <c r="B97" t="s">
        <v>45</v>
      </c>
      <c r="C97">
        <v>42697</v>
      </c>
      <c r="D97">
        <v>71122</v>
      </c>
      <c r="E97">
        <v>1991</v>
      </c>
      <c r="F97">
        <v>107</v>
      </c>
      <c r="G97" t="s">
        <v>42</v>
      </c>
      <c r="H97" s="29">
        <v>26395168.640000001</v>
      </c>
      <c r="I97" s="29">
        <v>26395168.640000001</v>
      </c>
      <c r="J97" s="29">
        <v>7533903.1600000001</v>
      </c>
      <c r="K97" s="29">
        <v>1480272.33</v>
      </c>
      <c r="L97" s="29">
        <v>8951.07</v>
      </c>
      <c r="M97" s="29">
        <v>9480.07</v>
      </c>
      <c r="N97" s="29">
        <v>529</v>
      </c>
      <c r="O97" s="29">
        <v>1489223.4</v>
      </c>
      <c r="P97" s="29">
        <v>1489223.4</v>
      </c>
      <c r="Q97" s="29">
        <v>965963.98</v>
      </c>
      <c r="R97" s="29">
        <v>8082689.4299999997</v>
      </c>
      <c r="S97" s="29">
        <v>6996618.7000000002</v>
      </c>
      <c r="T97" s="29">
        <v>0</v>
      </c>
      <c r="U97" s="29">
        <v>0</v>
      </c>
      <c r="V97" s="29"/>
      <c r="W97" s="29"/>
      <c r="X97" s="29"/>
      <c r="Y97" s="29">
        <v>5206785.54</v>
      </c>
      <c r="Z97" s="29"/>
      <c r="AA97" s="29"/>
      <c r="AB97" s="29"/>
      <c r="AC97" s="29"/>
      <c r="AD97" s="29"/>
      <c r="AE97" s="29">
        <v>1080633.3400000001</v>
      </c>
      <c r="AF97" s="29">
        <v>7456866.75</v>
      </c>
      <c r="AG97" s="29">
        <v>1973434.35</v>
      </c>
      <c r="AH97" s="29">
        <v>109801.65</v>
      </c>
      <c r="AI97" s="29">
        <v>129557.36</v>
      </c>
      <c r="AJ97" s="29"/>
      <c r="AK97" s="29">
        <v>1317406.6299999999</v>
      </c>
      <c r="AL97" s="29">
        <v>-57392.06</v>
      </c>
      <c r="AM97" s="29">
        <v>-1333330.6499999999</v>
      </c>
      <c r="AN97" s="28">
        <f>VLOOKUP(A97,Example_Upload!$A$2:$B$331,2,FALSE)</f>
        <v>0.57319024400368901</v>
      </c>
    </row>
    <row r="98" spans="1:40" x14ac:dyDescent="0.3">
      <c r="A98" t="s">
        <v>1055</v>
      </c>
      <c r="B98" t="s">
        <v>45</v>
      </c>
      <c r="C98">
        <v>42699</v>
      </c>
      <c r="D98">
        <v>46495</v>
      </c>
      <c r="E98">
        <v>2004</v>
      </c>
      <c r="G98" t="s">
        <v>42</v>
      </c>
      <c r="H98" s="29">
        <v>16706391.640000001</v>
      </c>
      <c r="I98" s="29">
        <v>17208260.350000001</v>
      </c>
      <c r="J98" s="29">
        <v>9724242.8399999999</v>
      </c>
      <c r="K98" s="29">
        <v>878332.08</v>
      </c>
      <c r="L98" s="29">
        <v>-397871.59</v>
      </c>
      <c r="M98" s="29">
        <v>71.06</v>
      </c>
      <c r="N98" s="29">
        <v>400960.73</v>
      </c>
      <c r="O98" s="29">
        <v>480460.49</v>
      </c>
      <c r="P98" s="29">
        <v>480460.49</v>
      </c>
      <c r="Q98" s="29">
        <v>410565.81</v>
      </c>
      <c r="R98" s="29">
        <v>16284469.74</v>
      </c>
      <c r="S98" s="29">
        <v>3789668.5</v>
      </c>
      <c r="T98" s="29">
        <v>5376000</v>
      </c>
      <c r="U98" s="29">
        <v>972000</v>
      </c>
      <c r="V98" s="29">
        <v>2095814.46</v>
      </c>
      <c r="W98" s="29">
        <v>5376000</v>
      </c>
      <c r="X98" s="29">
        <v>972000</v>
      </c>
      <c r="Y98" s="29">
        <v>777892.62</v>
      </c>
      <c r="Z98" s="29"/>
      <c r="AA98" s="29"/>
      <c r="AB98" s="29"/>
      <c r="AC98" s="29"/>
      <c r="AD98" s="29"/>
      <c r="AE98" s="29">
        <v>5154548.09</v>
      </c>
      <c r="AF98" s="29">
        <v>3748884.16</v>
      </c>
      <c r="AG98" s="29">
        <v>2325377.66</v>
      </c>
      <c r="AH98" s="29">
        <v>118395.39</v>
      </c>
      <c r="AI98" s="29">
        <v>2162127.66</v>
      </c>
      <c r="AJ98" s="29"/>
      <c r="AK98" s="29">
        <v>1959475.44</v>
      </c>
      <c r="AL98" s="29">
        <v>-451310.34</v>
      </c>
      <c r="AM98" s="29">
        <v>-1587788.86</v>
      </c>
      <c r="AN98" s="28">
        <f>VLOOKUP(A98,Example_Upload!$A$2:$B$331,2,FALSE)</f>
        <v>3.2044415878853497E-2</v>
      </c>
    </row>
    <row r="99" spans="1:40" x14ac:dyDescent="0.3">
      <c r="A99" t="s">
        <v>1054</v>
      </c>
      <c r="B99" t="s">
        <v>45</v>
      </c>
      <c r="C99">
        <v>42781</v>
      </c>
      <c r="D99">
        <v>25620</v>
      </c>
      <c r="E99">
        <v>2006</v>
      </c>
      <c r="G99" t="s">
        <v>42</v>
      </c>
      <c r="H99" s="29">
        <v>3714853.94</v>
      </c>
      <c r="I99" s="29">
        <v>3717492.13</v>
      </c>
      <c r="J99" s="29">
        <v>3881225.16</v>
      </c>
      <c r="K99" s="29">
        <v>68320.789999999994</v>
      </c>
      <c r="L99" s="29">
        <v>-39612.76</v>
      </c>
      <c r="M99" s="29"/>
      <c r="N99" s="29">
        <v>39612.76</v>
      </c>
      <c r="O99" s="29">
        <v>28708.03</v>
      </c>
      <c r="P99" s="29">
        <v>28708.03</v>
      </c>
      <c r="Q99" s="29">
        <v>5778.42</v>
      </c>
      <c r="R99" s="29">
        <v>1231960.54</v>
      </c>
      <c r="S99" s="29">
        <v>1189595.1100000001</v>
      </c>
      <c r="T99" s="29">
        <v>0</v>
      </c>
      <c r="U99" s="29">
        <v>0</v>
      </c>
      <c r="V99" s="29"/>
      <c r="W99" s="29"/>
      <c r="X99" s="29"/>
      <c r="Y99" s="29"/>
      <c r="Z99" s="29"/>
      <c r="AA99" s="29"/>
      <c r="AB99" s="29"/>
      <c r="AC99" s="29"/>
      <c r="AD99" s="29"/>
      <c r="AE99" s="29">
        <v>42365.43</v>
      </c>
      <c r="AF99" s="29">
        <v>352943.92</v>
      </c>
      <c r="AG99" s="29">
        <v>403569.07</v>
      </c>
      <c r="AH99" s="29">
        <v>4888.7299999999996</v>
      </c>
      <c r="AI99" s="29">
        <v>291669.31</v>
      </c>
      <c r="AJ99" s="29"/>
      <c r="AK99" s="29">
        <v>15592.57</v>
      </c>
      <c r="AL99" s="29">
        <v>-363589.25</v>
      </c>
      <c r="AM99" s="29">
        <v>-232666.27</v>
      </c>
      <c r="AN99" s="28">
        <f>VLOOKUP(A99,Example_Upload!$A$2:$B$331,2,FALSE)</f>
        <v>0.37204222248695901</v>
      </c>
    </row>
    <row r="100" spans="1:40" x14ac:dyDescent="0.3">
      <c r="A100" t="s">
        <v>1053</v>
      </c>
      <c r="B100" t="s">
        <v>45</v>
      </c>
      <c r="C100">
        <v>53539</v>
      </c>
      <c r="D100">
        <v>25110</v>
      </c>
      <c r="E100">
        <v>1996</v>
      </c>
      <c r="F100">
        <v>332</v>
      </c>
      <c r="G100" t="s">
        <v>42</v>
      </c>
      <c r="H100" s="29">
        <v>40456112.890000001</v>
      </c>
      <c r="I100" s="29">
        <v>40456112.890000001</v>
      </c>
      <c r="J100" s="29">
        <v>42465457.520000003</v>
      </c>
      <c r="K100" s="29">
        <v>388936.38</v>
      </c>
      <c r="L100" s="29">
        <v>-111555.98</v>
      </c>
      <c r="M100" s="29">
        <v>47851.48</v>
      </c>
      <c r="N100" s="29">
        <v>159407.46</v>
      </c>
      <c r="O100" s="29">
        <v>277380.40000000002</v>
      </c>
      <c r="P100" s="29">
        <v>277380.40000000002</v>
      </c>
      <c r="Q100" s="29">
        <v>244127.6</v>
      </c>
      <c r="R100" s="29">
        <v>6980619.7000000002</v>
      </c>
      <c r="S100" s="29">
        <v>2531680.4</v>
      </c>
      <c r="T100" s="29">
        <v>1386648.17</v>
      </c>
      <c r="U100" s="29">
        <v>994865.45</v>
      </c>
      <c r="V100" s="29">
        <v>133426.89000000001</v>
      </c>
      <c r="W100" s="29">
        <v>520172.05</v>
      </c>
      <c r="X100" s="29">
        <v>994865.45</v>
      </c>
      <c r="Y100" s="29">
        <v>475582.46</v>
      </c>
      <c r="Z100" s="29"/>
      <c r="AA100" s="29"/>
      <c r="AB100" s="29"/>
      <c r="AC100" s="29"/>
      <c r="AD100" s="29"/>
      <c r="AE100" s="29">
        <v>1199543.68</v>
      </c>
      <c r="AF100" s="29">
        <v>4053720.72</v>
      </c>
      <c r="AG100" s="29">
        <v>3955070.41</v>
      </c>
      <c r="AH100" s="29">
        <v>440478.19</v>
      </c>
      <c r="AI100" s="29">
        <v>1913908.72</v>
      </c>
      <c r="AJ100" s="29">
        <v>103.09</v>
      </c>
      <c r="AK100" s="29">
        <v>281813.17</v>
      </c>
      <c r="AL100" s="29">
        <v>-174361.02</v>
      </c>
      <c r="AM100" s="29">
        <v>-133425.57</v>
      </c>
      <c r="AN100" s="28">
        <f>VLOOKUP(A100,Example_Upload!$A$2:$B$331,2,FALSE)</f>
        <v>8.4966270782346504E-2</v>
      </c>
    </row>
    <row r="101" spans="1:40" x14ac:dyDescent="0.3">
      <c r="A101" t="s">
        <v>1052</v>
      </c>
      <c r="B101" t="s">
        <v>45</v>
      </c>
      <c r="C101">
        <v>55469</v>
      </c>
      <c r="D101">
        <v>28990</v>
      </c>
      <c r="E101">
        <v>1977</v>
      </c>
      <c r="F101">
        <v>111</v>
      </c>
      <c r="G101" t="s">
        <v>42</v>
      </c>
      <c r="H101" s="29">
        <v>1185000</v>
      </c>
      <c r="I101" s="29">
        <v>1185000</v>
      </c>
      <c r="J101" s="29">
        <v>999000</v>
      </c>
      <c r="K101" s="29">
        <v>-695000</v>
      </c>
      <c r="L101" s="29">
        <v>3000</v>
      </c>
      <c r="M101" s="29">
        <v>3000</v>
      </c>
      <c r="N101" s="29"/>
      <c r="O101" s="29">
        <v>-692000</v>
      </c>
      <c r="P101" s="29">
        <v>-692000</v>
      </c>
      <c r="Q101" s="29">
        <v>0</v>
      </c>
      <c r="R101" s="29">
        <v>5082000</v>
      </c>
      <c r="S101" s="29">
        <v>1942000</v>
      </c>
      <c r="T101" s="29">
        <v>0</v>
      </c>
      <c r="U101" s="29">
        <v>0</v>
      </c>
      <c r="V101" s="29"/>
      <c r="W101" s="29"/>
      <c r="X101" s="29"/>
      <c r="Y101" s="29"/>
      <c r="Z101" s="29"/>
      <c r="AA101" s="29"/>
      <c r="AB101" s="29"/>
      <c r="AC101" s="29"/>
      <c r="AD101" s="29"/>
      <c r="AE101" s="29">
        <v>3140000</v>
      </c>
      <c r="AF101" s="29">
        <v>394000</v>
      </c>
      <c r="AG101" s="29">
        <v>278000</v>
      </c>
      <c r="AH101" s="29">
        <v>248000</v>
      </c>
      <c r="AI101" s="29"/>
      <c r="AJ101" s="29"/>
      <c r="AK101" s="29">
        <v>-878760.73</v>
      </c>
      <c r="AL101" s="29">
        <v>180912.88</v>
      </c>
      <c r="AM101" s="29">
        <v>845444.32</v>
      </c>
      <c r="AN101" s="28">
        <f>VLOOKUP(A101,Example_Upload!$A$2:$B$331,2,FALSE)</f>
        <v>0.424317228041521</v>
      </c>
    </row>
    <row r="102" spans="1:40" x14ac:dyDescent="0.3">
      <c r="A102" t="s">
        <v>1051</v>
      </c>
      <c r="B102" t="s">
        <v>45</v>
      </c>
      <c r="C102">
        <v>64293</v>
      </c>
      <c r="D102">
        <v>52291</v>
      </c>
      <c r="E102">
        <v>1978</v>
      </c>
      <c r="G102" t="s">
        <v>42</v>
      </c>
      <c r="H102" s="29">
        <v>32686683.449999999</v>
      </c>
      <c r="I102" s="29">
        <v>32492978.399999999</v>
      </c>
      <c r="J102" s="29">
        <v>29645462.719999999</v>
      </c>
      <c r="K102" s="29">
        <v>1018618.88</v>
      </c>
      <c r="L102" s="29">
        <v>-292138.8</v>
      </c>
      <c r="M102" s="29">
        <v>56178.03</v>
      </c>
      <c r="N102" s="29">
        <v>275336.19</v>
      </c>
      <c r="O102" s="29">
        <v>726480.08</v>
      </c>
      <c r="P102" s="29">
        <v>726480.08</v>
      </c>
      <c r="Q102" s="29">
        <v>468413.54</v>
      </c>
      <c r="R102" s="29">
        <v>14695775.779999999</v>
      </c>
      <c r="S102" s="29">
        <v>5167631.92</v>
      </c>
      <c r="T102" s="29">
        <v>2153890.67</v>
      </c>
      <c r="U102" s="29">
        <v>937500</v>
      </c>
      <c r="V102" s="29">
        <v>768822.95</v>
      </c>
      <c r="W102" s="29">
        <v>426402</v>
      </c>
      <c r="X102" s="29"/>
      <c r="Y102" s="29">
        <v>370847.24</v>
      </c>
      <c r="Z102" s="29"/>
      <c r="AA102" s="29"/>
      <c r="AB102" s="29"/>
      <c r="AC102" s="29"/>
      <c r="AD102" s="29"/>
      <c r="AE102" s="29">
        <v>5700941.3499999996</v>
      </c>
      <c r="AF102" s="29">
        <v>7739284.6399999997</v>
      </c>
      <c r="AG102" s="29">
        <v>6204021.4800000004</v>
      </c>
      <c r="AH102" s="29">
        <v>2495680.19</v>
      </c>
      <c r="AI102" s="29"/>
      <c r="AJ102" s="29"/>
      <c r="AK102" s="29">
        <v>2986573.39</v>
      </c>
      <c r="AL102" s="29">
        <v>-718476.45</v>
      </c>
      <c r="AM102" s="29">
        <v>-409736.82</v>
      </c>
      <c r="AN102" s="28">
        <f>VLOOKUP(A102,Example_Upload!$A$2:$B$331,2,FALSE)</f>
        <v>0.109110366524087</v>
      </c>
    </row>
    <row r="103" spans="1:40" x14ac:dyDescent="0.3">
      <c r="A103" t="s">
        <v>1050</v>
      </c>
      <c r="B103" t="s">
        <v>45</v>
      </c>
      <c r="C103">
        <v>64839</v>
      </c>
      <c r="D103">
        <v>95110</v>
      </c>
      <c r="E103">
        <v>1992</v>
      </c>
      <c r="G103" t="s">
        <v>42</v>
      </c>
      <c r="H103" s="29">
        <v>389536.33</v>
      </c>
      <c r="I103" s="29">
        <v>384969.13</v>
      </c>
      <c r="J103" s="29">
        <v>363879.91</v>
      </c>
      <c r="K103" s="29">
        <v>18055.38</v>
      </c>
      <c r="L103" s="29">
        <v>-14328.58</v>
      </c>
      <c r="M103" s="29"/>
      <c r="N103" s="29">
        <v>14328.58</v>
      </c>
      <c r="O103" s="29">
        <v>3726.8</v>
      </c>
      <c r="P103" s="29">
        <v>3726.8</v>
      </c>
      <c r="Q103" s="29">
        <v>2579.2199999999998</v>
      </c>
      <c r="R103" s="29">
        <v>525350.76</v>
      </c>
      <c r="S103" s="29">
        <v>269845.44</v>
      </c>
      <c r="T103" s="29">
        <v>198415</v>
      </c>
      <c r="U103" s="29">
        <v>0</v>
      </c>
      <c r="V103" s="29"/>
      <c r="W103" s="29"/>
      <c r="X103" s="29"/>
      <c r="Y103" s="29">
        <v>24764.99</v>
      </c>
      <c r="Z103" s="29"/>
      <c r="AA103" s="29"/>
      <c r="AB103" s="29"/>
      <c r="AC103" s="29"/>
      <c r="AD103" s="29"/>
      <c r="AE103" s="29">
        <v>57090.32</v>
      </c>
      <c r="AF103" s="29">
        <v>525047.76</v>
      </c>
      <c r="AG103" s="29">
        <v>512699.24</v>
      </c>
      <c r="AH103" s="29">
        <v>116742.11</v>
      </c>
      <c r="AI103" s="29"/>
      <c r="AJ103" s="29"/>
      <c r="AK103" s="29">
        <v>56405.79</v>
      </c>
      <c r="AL103" s="29">
        <v>0</v>
      </c>
      <c r="AM103" s="29">
        <v>3000</v>
      </c>
      <c r="AN103" s="28">
        <f>VLOOKUP(A103,Example_Upload!$A$2:$B$331,2,FALSE)</f>
        <v>0.98255358372391599</v>
      </c>
    </row>
    <row r="104" spans="1:40" x14ac:dyDescent="0.3">
      <c r="A104" t="s">
        <v>1049</v>
      </c>
      <c r="B104" t="s">
        <v>41</v>
      </c>
      <c r="C104">
        <v>60594</v>
      </c>
      <c r="D104">
        <v>52291</v>
      </c>
      <c r="E104">
        <v>1970</v>
      </c>
      <c r="F104">
        <v>148</v>
      </c>
      <c r="G104" t="s">
        <v>42</v>
      </c>
      <c r="H104" s="29">
        <v>138090.07999999999</v>
      </c>
      <c r="I104" s="29">
        <v>138090.07999999999</v>
      </c>
      <c r="J104" s="29">
        <v>153404.57999999999</v>
      </c>
      <c r="K104" s="29">
        <v>69255.89</v>
      </c>
      <c r="L104" s="29">
        <v>-16573.93</v>
      </c>
      <c r="M104" s="29"/>
      <c r="N104" s="29">
        <v>16573.93</v>
      </c>
      <c r="O104" s="29">
        <v>52681.96</v>
      </c>
      <c r="P104" s="29">
        <v>52681.96</v>
      </c>
      <c r="Q104" s="29">
        <v>50283.89</v>
      </c>
      <c r="R104" s="29">
        <v>581959.79</v>
      </c>
      <c r="S104" s="29">
        <v>392741.71</v>
      </c>
      <c r="T104" s="29">
        <v>91352.16</v>
      </c>
      <c r="U104" s="29">
        <v>0</v>
      </c>
      <c r="V104" s="29"/>
      <c r="W104" s="29"/>
      <c r="X104" s="29"/>
      <c r="Y104" s="29">
        <v>57942.38</v>
      </c>
      <c r="Z104" s="29"/>
      <c r="AA104" s="29"/>
      <c r="AB104" s="29"/>
      <c r="AC104" s="29"/>
      <c r="AD104" s="29"/>
      <c r="AE104" s="29">
        <v>624.91999999999996</v>
      </c>
      <c r="AF104" s="29">
        <v>9857.1299999999992</v>
      </c>
      <c r="AG104" s="29">
        <v>12775.14</v>
      </c>
      <c r="AH104" s="29">
        <v>8951.26</v>
      </c>
      <c r="AI104" s="29"/>
      <c r="AJ104" s="29"/>
      <c r="AK104" s="29">
        <v>116850.1</v>
      </c>
      <c r="AL104" s="29">
        <v>-185426.11</v>
      </c>
      <c r="AM104" s="29">
        <v>-11756.9</v>
      </c>
      <c r="AN104" s="28">
        <f>VLOOKUP(A104,Example_Upload!$A$2:$B$331,2,FALSE)</f>
        <v>0.16542190497530401</v>
      </c>
    </row>
    <row r="105" spans="1:40" x14ac:dyDescent="0.3">
      <c r="A105" t="s">
        <v>1048</v>
      </c>
      <c r="B105" t="s">
        <v>41</v>
      </c>
      <c r="C105">
        <v>60323</v>
      </c>
      <c r="D105">
        <v>70101</v>
      </c>
      <c r="E105">
        <v>1996</v>
      </c>
      <c r="F105">
        <v>21</v>
      </c>
      <c r="G105" t="s">
        <v>42</v>
      </c>
      <c r="H105" s="29">
        <v>6692465.6799999997</v>
      </c>
      <c r="I105" s="29">
        <v>7188479.6299999999</v>
      </c>
      <c r="J105" s="29">
        <v>3730382.31</v>
      </c>
      <c r="K105" s="29">
        <v>283056.8</v>
      </c>
      <c r="L105" s="29">
        <v>-15163.32</v>
      </c>
      <c r="M105" s="29">
        <v>412.1</v>
      </c>
      <c r="N105" s="29">
        <v>15575.42</v>
      </c>
      <c r="O105" s="29">
        <v>267893.48</v>
      </c>
      <c r="P105" s="29">
        <v>267893.48</v>
      </c>
      <c r="Q105" s="29">
        <v>181417.58</v>
      </c>
      <c r="R105" s="29">
        <v>2970888.34</v>
      </c>
      <c r="S105" s="29">
        <v>1513103.01</v>
      </c>
      <c r="T105" s="29">
        <v>628692.93999999994</v>
      </c>
      <c r="U105" s="29">
        <v>0</v>
      </c>
      <c r="V105" s="29">
        <v>113050.7</v>
      </c>
      <c r="W105" s="29"/>
      <c r="X105" s="29"/>
      <c r="Y105" s="29">
        <v>768722.96</v>
      </c>
      <c r="Z105" s="29"/>
      <c r="AA105" s="29"/>
      <c r="AB105" s="29"/>
      <c r="AC105" s="29"/>
      <c r="AD105" s="29"/>
      <c r="AE105" s="29">
        <v>829092.39</v>
      </c>
      <c r="AF105" s="29">
        <v>1686346.22</v>
      </c>
      <c r="AG105" s="29">
        <v>954648.28</v>
      </c>
      <c r="AH105" s="29">
        <v>112755.59</v>
      </c>
      <c r="AI105" s="29"/>
      <c r="AJ105" s="29"/>
      <c r="AK105" s="29">
        <v>421042.8</v>
      </c>
      <c r="AL105" s="29">
        <v>-1060021.81</v>
      </c>
      <c r="AM105" s="29">
        <v>342366.69</v>
      </c>
      <c r="AN105" s="28">
        <f>VLOOKUP(A105,Example_Upload!$A$2:$B$331,2,FALSE)</f>
        <v>0.17954581660313501</v>
      </c>
    </row>
    <row r="106" spans="1:40" x14ac:dyDescent="0.3">
      <c r="A106" t="s">
        <v>1047</v>
      </c>
      <c r="B106" t="s">
        <v>41</v>
      </c>
      <c r="C106">
        <v>73079</v>
      </c>
      <c r="D106">
        <v>46154</v>
      </c>
      <c r="E106">
        <v>1976</v>
      </c>
      <c r="G106" t="s">
        <v>42</v>
      </c>
      <c r="H106" s="29">
        <v>11738390.42</v>
      </c>
      <c r="I106" s="29">
        <v>11738390.42</v>
      </c>
      <c r="J106" s="29">
        <v>2567927.7799999998</v>
      </c>
      <c r="K106" s="29">
        <v>75603.38</v>
      </c>
      <c r="L106" s="29">
        <v>-55694.22</v>
      </c>
      <c r="M106" s="29">
        <v>12498.54</v>
      </c>
      <c r="N106" s="29">
        <v>68222.759999999995</v>
      </c>
      <c r="O106" s="29">
        <v>19909.16</v>
      </c>
      <c r="P106" s="29">
        <v>19909.16</v>
      </c>
      <c r="Q106" s="29">
        <v>2117.14</v>
      </c>
      <c r="R106" s="29">
        <v>4138278.29</v>
      </c>
      <c r="S106" s="29">
        <v>1569348.01</v>
      </c>
      <c r="T106" s="29">
        <v>637657.68999999994</v>
      </c>
      <c r="U106" s="29">
        <v>52662.05</v>
      </c>
      <c r="V106" s="29">
        <v>278024.06</v>
      </c>
      <c r="W106" s="29">
        <v>637053.23</v>
      </c>
      <c r="X106" s="29">
        <v>52662.05</v>
      </c>
      <c r="Y106" s="29">
        <v>1108836.74</v>
      </c>
      <c r="Z106" s="29"/>
      <c r="AA106" s="29"/>
      <c r="AB106" s="29"/>
      <c r="AC106" s="29"/>
      <c r="AD106" s="29"/>
      <c r="AE106" s="29">
        <v>1878610.54</v>
      </c>
      <c r="AF106" s="29">
        <v>2198486.7999999998</v>
      </c>
      <c r="AG106" s="29">
        <v>1477344.12</v>
      </c>
      <c r="AH106" s="29">
        <v>687693.79</v>
      </c>
      <c r="AI106" s="29">
        <v>660049.73</v>
      </c>
      <c r="AJ106" s="29"/>
      <c r="AK106" s="29">
        <v>201944.36</v>
      </c>
      <c r="AL106" s="29">
        <v>-237217.06</v>
      </c>
      <c r="AM106" s="29">
        <v>-141152.25</v>
      </c>
      <c r="AN106" s="28">
        <f>VLOOKUP(A106,Example_Upload!$A$2:$B$331,2,FALSE)</f>
        <v>0.16946710368815099</v>
      </c>
    </row>
    <row r="107" spans="1:40" x14ac:dyDescent="0.3">
      <c r="A107" t="s">
        <v>1046</v>
      </c>
      <c r="B107" t="s">
        <v>45</v>
      </c>
      <c r="C107">
        <v>60313</v>
      </c>
      <c r="D107">
        <v>35000</v>
      </c>
      <c r="E107">
        <v>1998</v>
      </c>
      <c r="F107">
        <v>50</v>
      </c>
      <c r="G107" t="s">
        <v>42</v>
      </c>
      <c r="H107" s="29">
        <v>23057156.07</v>
      </c>
      <c r="I107" s="29">
        <v>22864332.199999999</v>
      </c>
      <c r="J107" s="29">
        <v>13492069.4</v>
      </c>
      <c r="K107" s="29">
        <v>6318167.3499999996</v>
      </c>
      <c r="L107" s="29">
        <v>-2050678.5</v>
      </c>
      <c r="M107" s="29">
        <v>146604.59</v>
      </c>
      <c r="N107" s="29">
        <v>2197283.09</v>
      </c>
      <c r="O107" s="29">
        <v>4267488.8499999996</v>
      </c>
      <c r="P107" s="29">
        <v>4267488.8499999996</v>
      </c>
      <c r="Q107" s="29">
        <v>3498653.21</v>
      </c>
      <c r="R107" s="29">
        <v>173656945.69999999</v>
      </c>
      <c r="S107" s="29">
        <v>13653674.49</v>
      </c>
      <c r="T107" s="29">
        <v>17628644.620000001</v>
      </c>
      <c r="U107" s="29">
        <v>34211553.130000003</v>
      </c>
      <c r="V107" s="29">
        <v>4516902.12</v>
      </c>
      <c r="W107" s="29">
        <v>17628644.620000001</v>
      </c>
      <c r="X107" s="29">
        <v>34141162.950000003</v>
      </c>
      <c r="Y107" s="29">
        <v>1023780.17</v>
      </c>
      <c r="Z107" s="29"/>
      <c r="AA107" s="29"/>
      <c r="AB107" s="29"/>
      <c r="AC107" s="29"/>
      <c r="AD107" s="29"/>
      <c r="AE107" s="29">
        <v>104931619.5</v>
      </c>
      <c r="AF107" s="29">
        <v>14106788.970000001</v>
      </c>
      <c r="AG107" s="29">
        <v>7626456.3700000001</v>
      </c>
      <c r="AH107" s="29">
        <v>7274393.2000000002</v>
      </c>
      <c r="AI107" s="29">
        <v>308472.25</v>
      </c>
      <c r="AJ107" s="29">
        <v>1500</v>
      </c>
      <c r="AK107" s="29">
        <v>8213539.5099999998</v>
      </c>
      <c r="AL107" s="29">
        <v>-5567084.3200000003</v>
      </c>
      <c r="AM107" s="29">
        <v>-3058084.73</v>
      </c>
      <c r="AN107" s="28">
        <f>VLOOKUP(A107,Example_Upload!$A$2:$B$331,2,FALSE)</f>
        <v>0.93570848858730904</v>
      </c>
    </row>
    <row r="108" spans="1:40" x14ac:dyDescent="0.3">
      <c r="A108" t="s">
        <v>1045</v>
      </c>
      <c r="B108" t="s">
        <v>45</v>
      </c>
      <c r="C108">
        <v>60489</v>
      </c>
      <c r="D108">
        <v>86909</v>
      </c>
      <c r="E108">
        <v>2007</v>
      </c>
      <c r="G108" t="s">
        <v>42</v>
      </c>
      <c r="H108" s="29">
        <v>603606.18000000005</v>
      </c>
      <c r="I108" s="29">
        <v>603606.18000000005</v>
      </c>
      <c r="J108" s="29">
        <v>551006.26</v>
      </c>
      <c r="K108" s="29">
        <v>-28489.06</v>
      </c>
      <c r="L108" s="29">
        <v>-81</v>
      </c>
      <c r="M108" s="29"/>
      <c r="N108" s="29">
        <v>81</v>
      </c>
      <c r="O108" s="29">
        <v>-28570.06</v>
      </c>
      <c r="P108" s="29">
        <v>-28570.06</v>
      </c>
      <c r="Q108" s="29">
        <v>-28570.06</v>
      </c>
      <c r="R108" s="29">
        <v>299994.02</v>
      </c>
      <c r="S108" s="29">
        <v>264560.32</v>
      </c>
      <c r="T108" s="29">
        <v>0</v>
      </c>
      <c r="U108" s="29">
        <v>0</v>
      </c>
      <c r="V108" s="29"/>
      <c r="W108" s="29"/>
      <c r="X108" s="29"/>
      <c r="Y108" s="29">
        <v>7142.48</v>
      </c>
      <c r="Z108" s="29"/>
      <c r="AA108" s="29"/>
      <c r="AB108" s="29"/>
      <c r="AC108" s="29"/>
      <c r="AD108" s="29"/>
      <c r="AE108" s="29">
        <v>35433.699999999997</v>
      </c>
      <c r="AF108" s="29">
        <v>289489.38</v>
      </c>
      <c r="AG108" s="29">
        <v>280693.90999999997</v>
      </c>
      <c r="AH108" s="29">
        <v>210189.83</v>
      </c>
      <c r="AI108" s="29">
        <v>69176.97</v>
      </c>
      <c r="AJ108" s="29"/>
      <c r="AK108" s="29">
        <v>-21386.52</v>
      </c>
      <c r="AL108" s="29">
        <v>490.13</v>
      </c>
      <c r="AM108" s="29">
        <v>39383.17</v>
      </c>
      <c r="AN108" s="28">
        <f>VLOOKUP(A108,Example_Upload!$A$2:$B$331,2,FALSE)</f>
        <v>0.188036396158686</v>
      </c>
    </row>
    <row r="109" spans="1:40" x14ac:dyDescent="0.3">
      <c r="A109" t="s">
        <v>1044</v>
      </c>
      <c r="B109" t="s">
        <v>45</v>
      </c>
      <c r="C109">
        <v>60549</v>
      </c>
      <c r="D109">
        <v>96090</v>
      </c>
      <c r="E109">
        <v>2007</v>
      </c>
      <c r="F109">
        <v>373</v>
      </c>
      <c r="G109" t="s">
        <v>42</v>
      </c>
      <c r="H109" s="29">
        <v>384139.22</v>
      </c>
      <c r="I109" s="29">
        <v>384139.22</v>
      </c>
      <c r="J109" s="29">
        <v>134229.01999999999</v>
      </c>
      <c r="K109" s="29">
        <v>20899.02</v>
      </c>
      <c r="L109" s="29">
        <v>-324.12</v>
      </c>
      <c r="M109" s="29"/>
      <c r="N109" s="29">
        <v>324.12</v>
      </c>
      <c r="O109" s="29">
        <v>20574.900000000001</v>
      </c>
      <c r="P109" s="29">
        <v>20574.900000000001</v>
      </c>
      <c r="Q109" s="29">
        <v>17029.009999999998</v>
      </c>
      <c r="R109" s="29">
        <v>96855.4</v>
      </c>
      <c r="S109" s="29">
        <v>35839.93</v>
      </c>
      <c r="T109" s="29">
        <v>0</v>
      </c>
      <c r="U109" s="29">
        <v>0</v>
      </c>
      <c r="V109" s="29"/>
      <c r="W109" s="29"/>
      <c r="X109" s="29"/>
      <c r="Y109" s="29"/>
      <c r="Z109" s="29"/>
      <c r="AA109" s="29"/>
      <c r="AB109" s="29"/>
      <c r="AC109" s="29"/>
      <c r="AD109" s="29"/>
      <c r="AE109" s="29">
        <v>58162.34</v>
      </c>
      <c r="AF109" s="29">
        <v>82113.399999999994</v>
      </c>
      <c r="AG109" s="29">
        <v>26035.88</v>
      </c>
      <c r="AH109" s="29">
        <v>15944.66</v>
      </c>
      <c r="AI109" s="29"/>
      <c r="AJ109" s="29"/>
      <c r="AK109" s="29">
        <v>42929.41</v>
      </c>
      <c r="AL109" s="29">
        <v>-5039.04</v>
      </c>
      <c r="AM109" s="29">
        <v>-22568.400000000001</v>
      </c>
      <c r="AN109" s="28">
        <f>VLOOKUP(A109,Example_Upload!$A$2:$B$331,2,FALSE)</f>
        <v>0.41835231141767398</v>
      </c>
    </row>
    <row r="110" spans="1:40" x14ac:dyDescent="0.3">
      <c r="A110" t="s">
        <v>1043</v>
      </c>
      <c r="B110" t="s">
        <v>45</v>
      </c>
      <c r="C110">
        <v>35083</v>
      </c>
      <c r="D110">
        <v>26110</v>
      </c>
      <c r="E110">
        <v>2007</v>
      </c>
      <c r="F110">
        <v>207</v>
      </c>
      <c r="G110" t="s">
        <v>42</v>
      </c>
      <c r="H110" s="29">
        <v>704821.48</v>
      </c>
      <c r="I110" s="29">
        <v>666192.04</v>
      </c>
      <c r="J110" s="29">
        <v>321378.08</v>
      </c>
      <c r="K110" s="29">
        <v>2656.72</v>
      </c>
      <c r="L110" s="29">
        <v>-136.63999999999999</v>
      </c>
      <c r="M110" s="29">
        <v>666.19</v>
      </c>
      <c r="N110" s="29">
        <v>802.83</v>
      </c>
      <c r="O110" s="29">
        <v>2520.08</v>
      </c>
      <c r="P110" s="29">
        <v>3158.79</v>
      </c>
      <c r="Q110" s="29">
        <v>2821.12</v>
      </c>
      <c r="R110" s="29">
        <v>310365.09999999998</v>
      </c>
      <c r="S110" s="29">
        <v>142284.06</v>
      </c>
      <c r="T110" s="29">
        <v>0</v>
      </c>
      <c r="U110" s="29">
        <v>0</v>
      </c>
      <c r="V110" s="29">
        <v>3713.05</v>
      </c>
      <c r="W110" s="29"/>
      <c r="X110" s="29"/>
      <c r="Y110" s="29">
        <v>20049.560000000001</v>
      </c>
      <c r="Z110" s="29"/>
      <c r="AA110" s="29"/>
      <c r="AB110" s="29"/>
      <c r="AC110" s="29"/>
      <c r="AD110" s="29"/>
      <c r="AE110" s="29">
        <v>3.6399999999999998E-12</v>
      </c>
      <c r="AF110" s="29">
        <v>289029.84000000003</v>
      </c>
      <c r="AG110" s="29">
        <v>50914.3</v>
      </c>
      <c r="AH110" s="29">
        <v>350.77</v>
      </c>
      <c r="AI110" s="29">
        <v>48345.03</v>
      </c>
      <c r="AJ110" s="29"/>
      <c r="AK110" s="29">
        <v>-194371.96</v>
      </c>
      <c r="AL110" s="29">
        <v>-2253.15</v>
      </c>
      <c r="AM110" s="29">
        <v>193628.47</v>
      </c>
      <c r="AN110" s="28">
        <f>VLOOKUP(A110,Example_Upload!$A$2:$B$331,2,FALSE)</f>
        <v>8.4533450244952804E-2</v>
      </c>
    </row>
    <row r="111" spans="1:40" x14ac:dyDescent="0.3">
      <c r="A111" t="s">
        <v>1042</v>
      </c>
      <c r="B111" t="s">
        <v>45</v>
      </c>
      <c r="C111">
        <v>36277</v>
      </c>
      <c r="D111">
        <v>46210</v>
      </c>
      <c r="E111">
        <v>1926</v>
      </c>
      <c r="G111" t="s">
        <v>42</v>
      </c>
      <c r="H111" s="29">
        <v>70297676.569999993</v>
      </c>
      <c r="I111" s="29">
        <v>70594968.170000002</v>
      </c>
      <c r="J111" s="29">
        <v>56967044.079999998</v>
      </c>
      <c r="K111" s="29">
        <v>2005340.37</v>
      </c>
      <c r="L111" s="29">
        <v>-298753.40999999997</v>
      </c>
      <c r="M111" s="29">
        <v>13974.92</v>
      </c>
      <c r="N111" s="29">
        <v>312728.33</v>
      </c>
      <c r="O111" s="29">
        <v>1706586.96</v>
      </c>
      <c r="P111" s="29">
        <v>1706586.96</v>
      </c>
      <c r="Q111" s="29">
        <v>1399354.82</v>
      </c>
      <c r="R111" s="29">
        <v>106276292.59999999</v>
      </c>
      <c r="S111" s="29">
        <v>9734971.7799999993</v>
      </c>
      <c r="T111" s="29">
        <v>3419985.42</v>
      </c>
      <c r="U111" s="29">
        <v>6155923.8399999999</v>
      </c>
      <c r="V111" s="29">
        <v>564121.81000000006</v>
      </c>
      <c r="W111" s="29">
        <v>2511066.54</v>
      </c>
      <c r="X111" s="29">
        <v>6155923.8399999999</v>
      </c>
      <c r="Y111" s="29">
        <v>4158111.03</v>
      </c>
      <c r="Z111" s="29">
        <v>739487.89</v>
      </c>
      <c r="AA111" s="29"/>
      <c r="AB111" s="29"/>
      <c r="AC111" s="29"/>
      <c r="AD111" s="29"/>
      <c r="AE111" s="29">
        <v>28369407.57</v>
      </c>
      <c r="AF111" s="29">
        <v>14371431.42</v>
      </c>
      <c r="AG111" s="29">
        <v>11943620.66</v>
      </c>
      <c r="AH111" s="29">
        <v>3299416.52</v>
      </c>
      <c r="AI111" s="29"/>
      <c r="AJ111" s="29"/>
      <c r="AK111" s="29">
        <v>3473303.93</v>
      </c>
      <c r="AL111" s="29">
        <v>-7913162.0800000001</v>
      </c>
      <c r="AM111" s="29">
        <v>-1030087.74</v>
      </c>
      <c r="AN111" s="28">
        <f>VLOOKUP(A111,Example_Upload!$A$2:$B$331,2,FALSE)</f>
        <v>0.238642578305064</v>
      </c>
    </row>
    <row r="112" spans="1:40" x14ac:dyDescent="0.3">
      <c r="A112" t="s">
        <v>1041</v>
      </c>
      <c r="B112" t="s">
        <v>45</v>
      </c>
      <c r="C112">
        <v>34117</v>
      </c>
      <c r="D112">
        <v>84130</v>
      </c>
      <c r="E112">
        <v>1992</v>
      </c>
      <c r="F112">
        <v>68</v>
      </c>
      <c r="G112" t="s">
        <v>42</v>
      </c>
      <c r="H112" s="29">
        <v>789114.75</v>
      </c>
      <c r="I112" s="29">
        <v>789114.75</v>
      </c>
      <c r="J112" s="29">
        <v>618333.22</v>
      </c>
      <c r="K112" s="29">
        <v>-1227237.69</v>
      </c>
      <c r="L112" s="29">
        <v>2439925.2599999998</v>
      </c>
      <c r="M112" s="29">
        <v>9686.7199999999993</v>
      </c>
      <c r="N112" s="29">
        <v>58263.29</v>
      </c>
      <c r="O112" s="29">
        <v>1212687.57</v>
      </c>
      <c r="P112" s="29">
        <v>1212687.57</v>
      </c>
      <c r="Q112" s="29">
        <v>594086.51</v>
      </c>
      <c r="R112" s="29">
        <v>17107220.960000001</v>
      </c>
      <c r="S112" s="29">
        <v>1044859.34</v>
      </c>
      <c r="T112" s="29">
        <v>0</v>
      </c>
      <c r="U112" s="29">
        <v>0</v>
      </c>
      <c r="V112" s="29">
        <v>28.44</v>
      </c>
      <c r="W112" s="29"/>
      <c r="X112" s="29"/>
      <c r="Y112" s="29">
        <v>215531.92</v>
      </c>
      <c r="Z112" s="29"/>
      <c r="AA112" s="29"/>
      <c r="AB112" s="29"/>
      <c r="AC112" s="29"/>
      <c r="AD112" s="29"/>
      <c r="AE112" s="29">
        <v>14711715.4</v>
      </c>
      <c r="AF112" s="29">
        <v>5637774.8399999999</v>
      </c>
      <c r="AG112" s="29">
        <v>5494708.75</v>
      </c>
      <c r="AH112" s="29">
        <v>2982071.13</v>
      </c>
      <c r="AI112" s="29">
        <v>16801.150000000001</v>
      </c>
      <c r="AJ112" s="29"/>
      <c r="AK112" s="29">
        <v>239405.44</v>
      </c>
      <c r="AL112" s="29">
        <v>-214547.85</v>
      </c>
      <c r="AM112" s="29">
        <v>-759571.43</v>
      </c>
      <c r="AN112" s="28">
        <f>VLOOKUP(A112,Example_Upload!$A$2:$B$331,2,FALSE)</f>
        <v>0.25956922298065299</v>
      </c>
    </row>
    <row r="113" spans="1:40" x14ac:dyDescent="0.3">
      <c r="A113" t="s">
        <v>1040</v>
      </c>
      <c r="B113" t="s">
        <v>45</v>
      </c>
      <c r="C113">
        <v>34323</v>
      </c>
      <c r="D113">
        <v>46220</v>
      </c>
      <c r="E113">
        <v>1997</v>
      </c>
      <c r="G113" t="s">
        <v>42</v>
      </c>
      <c r="H113" s="29">
        <v>644134.54</v>
      </c>
      <c r="I113" s="29">
        <v>635131.54</v>
      </c>
      <c r="J113" s="29">
        <v>650851.46</v>
      </c>
      <c r="K113" s="29">
        <v>-17085.05</v>
      </c>
      <c r="L113" s="29">
        <v>-9632.8799999999992</v>
      </c>
      <c r="M113" s="29">
        <v>34.909999999999997</v>
      </c>
      <c r="N113" s="29">
        <v>9667.7900000000009</v>
      </c>
      <c r="O113" s="29">
        <v>-26717.93</v>
      </c>
      <c r="P113" s="29">
        <v>-26717.93</v>
      </c>
      <c r="Q113" s="29">
        <v>-32376.69</v>
      </c>
      <c r="R113" s="29">
        <v>601403.77</v>
      </c>
      <c r="S113" s="29">
        <v>118773.22</v>
      </c>
      <c r="T113" s="29">
        <v>385450.28</v>
      </c>
      <c r="U113" s="29">
        <v>0</v>
      </c>
      <c r="V113" s="29">
        <v>4891.49</v>
      </c>
      <c r="W113" s="29"/>
      <c r="X113" s="29"/>
      <c r="Y113" s="29">
        <v>29964.91</v>
      </c>
      <c r="Z113" s="29"/>
      <c r="AA113" s="29"/>
      <c r="AB113" s="29"/>
      <c r="AC113" s="29"/>
      <c r="AD113" s="29"/>
      <c r="AE113" s="29">
        <v>97180.27</v>
      </c>
      <c r="AF113" s="29">
        <v>132989.26999999999</v>
      </c>
      <c r="AG113" s="29">
        <v>138848.32000000001</v>
      </c>
      <c r="AH113" s="29">
        <v>275.47000000000003</v>
      </c>
      <c r="AI113" s="29"/>
      <c r="AJ113" s="29"/>
      <c r="AK113" s="29">
        <v>37291.81</v>
      </c>
      <c r="AL113" s="29">
        <v>-228699.68</v>
      </c>
      <c r="AM113" s="29">
        <v>188326.34</v>
      </c>
      <c r="AN113" s="28">
        <f>VLOOKUP(A113,Example_Upload!$A$2:$B$331,2,FALSE)</f>
        <v>0.29921813880754</v>
      </c>
    </row>
    <row r="114" spans="1:40" x14ac:dyDescent="0.3">
      <c r="A114" t="s">
        <v>1039</v>
      </c>
      <c r="B114" t="s">
        <v>92</v>
      </c>
      <c r="C114">
        <v>34225</v>
      </c>
      <c r="D114">
        <v>68200</v>
      </c>
      <c r="E114">
        <v>2007</v>
      </c>
      <c r="G114" t="s">
        <v>42</v>
      </c>
      <c r="H114" s="29">
        <v>7503741.7599999998</v>
      </c>
      <c r="I114" s="29">
        <v>7552534.0499999998</v>
      </c>
      <c r="J114" s="29">
        <v>5146113.4000000004</v>
      </c>
      <c r="K114" s="29">
        <v>956703.19</v>
      </c>
      <c r="L114" s="29">
        <v>6711316.6100000003</v>
      </c>
      <c r="M114" s="29">
        <v>608200.93999999994</v>
      </c>
      <c r="N114" s="29">
        <v>409457.43</v>
      </c>
      <c r="O114" s="29">
        <v>7668019.7999999998</v>
      </c>
      <c r="P114" s="29">
        <v>7668019.7999999998</v>
      </c>
      <c r="Q114" s="29">
        <v>6890493.25</v>
      </c>
      <c r="R114" s="29">
        <v>98810896.840000004</v>
      </c>
      <c r="S114" s="29">
        <v>3020302.34</v>
      </c>
      <c r="T114" s="29">
        <v>8516872.6999999993</v>
      </c>
      <c r="U114" s="29">
        <v>0</v>
      </c>
      <c r="V114" s="29">
        <v>3268.59</v>
      </c>
      <c r="W114" s="29"/>
      <c r="X114" s="29"/>
      <c r="Y114" s="29">
        <v>82297.84</v>
      </c>
      <c r="Z114" s="29"/>
      <c r="AA114" s="29"/>
      <c r="AB114" s="29"/>
      <c r="AC114" s="29"/>
      <c r="AD114" s="29"/>
      <c r="AE114" s="29">
        <v>87273721.799999997</v>
      </c>
      <c r="AF114" s="29">
        <v>13928748.08</v>
      </c>
      <c r="AG114" s="29">
        <v>13395456.960000001</v>
      </c>
      <c r="AH114" s="29">
        <v>316304.44</v>
      </c>
      <c r="AI114" s="29">
        <v>330481.78000000003</v>
      </c>
      <c r="AJ114" s="29"/>
      <c r="AK114" s="29">
        <v>12242110.07</v>
      </c>
      <c r="AL114" s="29">
        <v>-3268966.35</v>
      </c>
      <c r="AM114" s="29">
        <v>-8749718.8000000007</v>
      </c>
      <c r="AN114" s="28">
        <f>VLOOKUP(A114,Example_Upload!$A$2:$B$331,2,FALSE)</f>
        <v>4.2629697620404798E-2</v>
      </c>
    </row>
    <row r="115" spans="1:40" x14ac:dyDescent="0.3">
      <c r="A115" t="s">
        <v>1038</v>
      </c>
      <c r="B115" t="s">
        <v>45</v>
      </c>
      <c r="C115">
        <v>55129</v>
      </c>
      <c r="D115">
        <v>68300</v>
      </c>
      <c r="E115">
        <v>1983</v>
      </c>
      <c r="G115" t="s">
        <v>42</v>
      </c>
      <c r="H115" s="29">
        <v>2033536.9</v>
      </c>
      <c r="I115" s="29">
        <v>2033536.9</v>
      </c>
      <c r="J115" s="29">
        <v>1770159.68</v>
      </c>
      <c r="K115" s="29">
        <v>832714.3</v>
      </c>
      <c r="L115" s="29">
        <v>-749866.57</v>
      </c>
      <c r="M115" s="29">
        <v>10395.57</v>
      </c>
      <c r="N115" s="29">
        <v>760262.14</v>
      </c>
      <c r="O115" s="29">
        <v>82847.73</v>
      </c>
      <c r="P115" s="29">
        <v>82847.73</v>
      </c>
      <c r="Q115" s="29">
        <v>82847.73</v>
      </c>
      <c r="R115" s="29">
        <v>30070733.030000001</v>
      </c>
      <c r="S115" s="29">
        <v>232727.18</v>
      </c>
      <c r="T115" s="29">
        <v>3438529.1349999998</v>
      </c>
      <c r="U115" s="29">
        <v>23101347.579999998</v>
      </c>
      <c r="V115" s="29">
        <v>16574.490000000002</v>
      </c>
      <c r="W115" s="29"/>
      <c r="X115" s="29">
        <v>23101347.579999998</v>
      </c>
      <c r="Y115" s="29">
        <v>63703.86</v>
      </c>
      <c r="Z115" s="29"/>
      <c r="AA115" s="29"/>
      <c r="AB115" s="29"/>
      <c r="AC115" s="29"/>
      <c r="AD115" s="29"/>
      <c r="AE115" s="29"/>
      <c r="AF115" s="29">
        <v>65152.28</v>
      </c>
      <c r="AG115" s="29">
        <v>183152.28</v>
      </c>
      <c r="AH115" s="29">
        <v>26163.31</v>
      </c>
      <c r="AI115" s="29">
        <v>5245.19</v>
      </c>
      <c r="AJ115" s="29"/>
      <c r="AK115" s="29">
        <v>523960.18</v>
      </c>
      <c r="AL115" s="29">
        <v>270.2</v>
      </c>
      <c r="AM115" s="29">
        <v>-507007.85</v>
      </c>
      <c r="AN115" s="28">
        <f>VLOOKUP(A115,Example_Upload!$A$2:$B$331,2,FALSE)</f>
        <v>0.94742732140220098</v>
      </c>
    </row>
    <row r="116" spans="1:40" x14ac:dyDescent="0.3">
      <c r="A116" t="s">
        <v>1037</v>
      </c>
      <c r="B116" t="s">
        <v>45</v>
      </c>
      <c r="C116">
        <v>55129</v>
      </c>
      <c r="D116">
        <v>68200</v>
      </c>
      <c r="E116">
        <v>2000</v>
      </c>
      <c r="G116" t="s">
        <v>42</v>
      </c>
      <c r="H116" s="29">
        <v>1321339.27</v>
      </c>
      <c r="I116" s="29">
        <v>1298339.27</v>
      </c>
      <c r="J116" s="29">
        <v>555261.55000000005</v>
      </c>
      <c r="K116" s="29">
        <v>-30477.95</v>
      </c>
      <c r="L116" s="29">
        <v>-194092.29</v>
      </c>
      <c r="M116" s="29">
        <v>824.22</v>
      </c>
      <c r="N116" s="29">
        <v>194916.51</v>
      </c>
      <c r="O116" s="29">
        <v>-224570.23999999999</v>
      </c>
      <c r="P116" s="29">
        <v>-224570.23999999999</v>
      </c>
      <c r="Q116" s="29">
        <v>-248944.91</v>
      </c>
      <c r="R116" s="29">
        <v>10054456.550000001</v>
      </c>
      <c r="S116" s="29">
        <v>822331.19</v>
      </c>
      <c r="T116" s="29">
        <v>1263473.94</v>
      </c>
      <c r="U116" s="29">
        <v>5181872.09</v>
      </c>
      <c r="V116" s="29">
        <v>209781.72</v>
      </c>
      <c r="W116" s="29">
        <v>1097125.98</v>
      </c>
      <c r="X116" s="29">
        <v>3321625.33</v>
      </c>
      <c r="Y116" s="29">
        <v>60850.400000000001</v>
      </c>
      <c r="Z116" s="29"/>
      <c r="AA116" s="29"/>
      <c r="AB116" s="29"/>
      <c r="AC116" s="29"/>
      <c r="AD116" s="29"/>
      <c r="AE116" s="29">
        <v>2786779.33</v>
      </c>
      <c r="AF116" s="29">
        <v>904290.42</v>
      </c>
      <c r="AG116" s="29">
        <v>516288.73</v>
      </c>
      <c r="AH116" s="29">
        <v>460332.76</v>
      </c>
      <c r="AI116" s="29">
        <v>34941.57</v>
      </c>
      <c r="AJ116" s="29"/>
      <c r="AK116" s="29">
        <v>40803.53</v>
      </c>
      <c r="AL116" s="29">
        <v>1.04999999999999E-9</v>
      </c>
      <c r="AM116" s="29">
        <v>-195990.39</v>
      </c>
      <c r="AN116" s="28">
        <f>VLOOKUP(A116,Example_Upload!$A$2:$B$331,2,FALSE)</f>
        <v>0.52533326244910605</v>
      </c>
    </row>
    <row r="117" spans="1:40" x14ac:dyDescent="0.3">
      <c r="A117" t="s">
        <v>1036</v>
      </c>
      <c r="B117" t="s">
        <v>41</v>
      </c>
      <c r="C117">
        <v>21335</v>
      </c>
      <c r="D117">
        <v>68320</v>
      </c>
      <c r="E117">
        <v>2002</v>
      </c>
      <c r="G117" t="s">
        <v>42</v>
      </c>
      <c r="H117" s="29">
        <v>380701.26</v>
      </c>
      <c r="I117" s="29">
        <v>443738.31</v>
      </c>
      <c r="J117" s="29">
        <v>440301.35</v>
      </c>
      <c r="K117" s="29">
        <v>189023.33</v>
      </c>
      <c r="L117" s="29">
        <v>-128651.8</v>
      </c>
      <c r="M117" s="29">
        <v>13957.05</v>
      </c>
      <c r="N117" s="29">
        <v>142616.65</v>
      </c>
      <c r="O117" s="29">
        <v>60371.53</v>
      </c>
      <c r="P117" s="29">
        <v>60371.53</v>
      </c>
      <c r="Q117" s="29">
        <v>57946.54</v>
      </c>
      <c r="R117" s="29">
        <v>2507800.9500000002</v>
      </c>
      <c r="S117" s="29">
        <v>2441233.7000000002</v>
      </c>
      <c r="T117" s="29">
        <v>8254.93</v>
      </c>
      <c r="U117" s="29">
        <v>0</v>
      </c>
      <c r="V117" s="29"/>
      <c r="W117" s="29">
        <v>8254.93</v>
      </c>
      <c r="X117" s="29"/>
      <c r="Y117" s="29">
        <v>21884.21</v>
      </c>
      <c r="Z117" s="29"/>
      <c r="AA117" s="29"/>
      <c r="AB117" s="29"/>
      <c r="AC117" s="29"/>
      <c r="AD117" s="29"/>
      <c r="AE117" s="29">
        <v>58312.32</v>
      </c>
      <c r="AF117" s="29">
        <v>374145.92</v>
      </c>
      <c r="AG117" s="29">
        <v>319012.56</v>
      </c>
      <c r="AH117" s="29">
        <v>26.76</v>
      </c>
      <c r="AI117" s="29">
        <v>120265.89</v>
      </c>
      <c r="AJ117" s="29"/>
      <c r="AK117" s="29">
        <v>1637841.71</v>
      </c>
      <c r="AL117" s="29">
        <v>-1637928.71</v>
      </c>
      <c r="AM117" s="29">
        <v>3.6399999999999998E-11</v>
      </c>
      <c r="AN117" s="28">
        <f>VLOOKUP(A117,Example_Upload!$A$2:$B$331,2,FALSE)</f>
        <v>5.08501447926097E-2</v>
      </c>
    </row>
    <row r="118" spans="1:40" x14ac:dyDescent="0.3">
      <c r="A118" t="s">
        <v>1035</v>
      </c>
      <c r="B118" t="s">
        <v>41</v>
      </c>
      <c r="C118">
        <v>55129</v>
      </c>
      <c r="D118">
        <v>68320</v>
      </c>
      <c r="E118">
        <v>2010</v>
      </c>
      <c r="G118" t="s">
        <v>42</v>
      </c>
      <c r="H118" s="29">
        <v>4618212.92</v>
      </c>
      <c r="I118" s="29">
        <v>4470235.92</v>
      </c>
      <c r="J118" s="29">
        <v>1707910.79</v>
      </c>
      <c r="K118" s="29">
        <v>230432.74</v>
      </c>
      <c r="L118" s="29">
        <v>-1461.09</v>
      </c>
      <c r="M118" s="29">
        <v>2418.06</v>
      </c>
      <c r="N118" s="29">
        <v>3879.15</v>
      </c>
      <c r="O118" s="29">
        <v>228971.65</v>
      </c>
      <c r="P118" s="29">
        <v>237034.65</v>
      </c>
      <c r="Q118" s="29">
        <v>169954.89</v>
      </c>
      <c r="R118" s="29">
        <v>1605348.2</v>
      </c>
      <c r="S118" s="29">
        <v>719107.37</v>
      </c>
      <c r="T118" s="29">
        <v>38362.54</v>
      </c>
      <c r="U118" s="29">
        <v>0</v>
      </c>
      <c r="V118" s="29"/>
      <c r="W118" s="29"/>
      <c r="X118" s="29"/>
      <c r="Y118" s="29">
        <v>87970.12</v>
      </c>
      <c r="Z118" s="29"/>
      <c r="AA118" s="29"/>
      <c r="AB118" s="29"/>
      <c r="AC118" s="29"/>
      <c r="AD118" s="29"/>
      <c r="AE118" s="29">
        <v>847878.29</v>
      </c>
      <c r="AF118" s="29">
        <v>1473266.37</v>
      </c>
      <c r="AG118" s="29">
        <v>1483998.59</v>
      </c>
      <c r="AH118" s="29">
        <v>976151.25</v>
      </c>
      <c r="AI118" s="29"/>
      <c r="AJ118" s="29"/>
      <c r="AK118" s="29">
        <v>413697.12</v>
      </c>
      <c r="AL118" s="29">
        <v>-67417.5</v>
      </c>
      <c r="AM118" s="29">
        <v>-332708.21000000002</v>
      </c>
      <c r="AN118" s="28">
        <f>VLOOKUP(A118,Example_Upload!$A$2:$B$331,2,FALSE)</f>
        <v>0.49500699443415602</v>
      </c>
    </row>
    <row r="119" spans="1:40" x14ac:dyDescent="0.3">
      <c r="A119" t="s">
        <v>1034</v>
      </c>
      <c r="B119" t="s">
        <v>45</v>
      </c>
      <c r="C119">
        <v>63065</v>
      </c>
      <c r="D119">
        <v>43210</v>
      </c>
      <c r="E119">
        <v>1950</v>
      </c>
      <c r="G119" t="s">
        <v>42</v>
      </c>
      <c r="H119" s="29">
        <v>13232944.060000001</v>
      </c>
      <c r="I119" s="29">
        <v>14390677.99</v>
      </c>
      <c r="J119" s="29">
        <v>3955511.28</v>
      </c>
      <c r="K119" s="29">
        <v>1377113.93</v>
      </c>
      <c r="L119" s="29">
        <v>-30430.23</v>
      </c>
      <c r="M119" s="29"/>
      <c r="N119" s="29">
        <v>30430.23</v>
      </c>
      <c r="O119" s="29">
        <v>1346683.7</v>
      </c>
      <c r="P119" s="29">
        <v>1346683.7</v>
      </c>
      <c r="Q119" s="29">
        <v>962059.7</v>
      </c>
      <c r="R119" s="29">
        <v>3014792.44</v>
      </c>
      <c r="S119" s="29">
        <v>1390821.42</v>
      </c>
      <c r="T119" s="29">
        <v>1365.39</v>
      </c>
      <c r="U119" s="29">
        <v>500000</v>
      </c>
      <c r="V119" s="29"/>
      <c r="W119" s="29"/>
      <c r="X119" s="29">
        <v>500000</v>
      </c>
      <c r="Y119" s="29">
        <v>401068.06</v>
      </c>
      <c r="Z119" s="29"/>
      <c r="AA119" s="29"/>
      <c r="AB119" s="29"/>
      <c r="AC119" s="29"/>
      <c r="AD119" s="29"/>
      <c r="AE119" s="29">
        <v>1122605.6299999999</v>
      </c>
      <c r="AF119" s="29">
        <v>2679135.5499999998</v>
      </c>
      <c r="AG119" s="29">
        <v>1518796.44</v>
      </c>
      <c r="AH119" s="29">
        <v>437145.06</v>
      </c>
      <c r="AI119" s="29">
        <v>976658.27</v>
      </c>
      <c r="AJ119" s="29"/>
      <c r="AK119" s="29">
        <v>-889111.94</v>
      </c>
      <c r="AL119" s="29">
        <v>-100925.56</v>
      </c>
      <c r="AM119" s="29">
        <v>500000</v>
      </c>
      <c r="AN119" s="28">
        <f>VLOOKUP(A119,Example_Upload!$A$2:$B$331,2,FALSE)</f>
        <v>0.356576088447216</v>
      </c>
    </row>
    <row r="120" spans="1:40" x14ac:dyDescent="0.3">
      <c r="A120" t="s">
        <v>1033</v>
      </c>
      <c r="B120" t="s">
        <v>45</v>
      </c>
      <c r="C120">
        <v>40882</v>
      </c>
      <c r="D120">
        <v>46901</v>
      </c>
      <c r="E120">
        <v>2005</v>
      </c>
      <c r="G120" t="s">
        <v>42</v>
      </c>
      <c r="H120" s="29">
        <v>2259639.4900000002</v>
      </c>
      <c r="I120" s="29">
        <v>2253649.4900000002</v>
      </c>
      <c r="J120" s="29">
        <v>1538301.97</v>
      </c>
      <c r="K120" s="29">
        <v>399539.1</v>
      </c>
      <c r="L120" s="29">
        <v>-19723.169999999998</v>
      </c>
      <c r="M120" s="29">
        <v>27649.14</v>
      </c>
      <c r="N120" s="29">
        <v>47372.31</v>
      </c>
      <c r="O120" s="29">
        <v>379815.93</v>
      </c>
      <c r="P120" s="29">
        <v>379815.93</v>
      </c>
      <c r="Q120" s="29">
        <v>245957.45</v>
      </c>
      <c r="R120" s="29">
        <v>5438971.2000000002</v>
      </c>
      <c r="S120" s="29">
        <v>1639786.45</v>
      </c>
      <c r="T120" s="29">
        <v>848628.96</v>
      </c>
      <c r="U120" s="29">
        <v>428120.43</v>
      </c>
      <c r="V120" s="29">
        <v>359025.19</v>
      </c>
      <c r="W120" s="29">
        <v>807354.46</v>
      </c>
      <c r="X120" s="29">
        <v>309098.43</v>
      </c>
      <c r="Y120" s="29">
        <v>142198.04999999999</v>
      </c>
      <c r="Z120" s="29"/>
      <c r="AA120" s="29"/>
      <c r="AB120" s="29"/>
      <c r="AC120" s="29"/>
      <c r="AD120" s="29"/>
      <c r="AE120" s="29">
        <v>2481160.86</v>
      </c>
      <c r="AF120" s="29">
        <v>2225502.17</v>
      </c>
      <c r="AG120" s="29">
        <v>1124874.8700000001</v>
      </c>
      <c r="AH120" s="29">
        <v>861690.8</v>
      </c>
      <c r="AI120" s="29">
        <v>15022.8</v>
      </c>
      <c r="AJ120" s="29"/>
      <c r="AK120" s="29">
        <v>404913.79</v>
      </c>
      <c r="AL120" s="29">
        <v>-886138.58</v>
      </c>
      <c r="AM120" s="29">
        <v>412826.71</v>
      </c>
      <c r="AN120" s="28">
        <f>VLOOKUP(A120,Example_Upload!$A$2:$B$331,2,FALSE)</f>
        <v>0.78796536245047599</v>
      </c>
    </row>
    <row r="121" spans="1:40" x14ac:dyDescent="0.3">
      <c r="A121" t="s">
        <v>1032</v>
      </c>
      <c r="B121" t="s">
        <v>49</v>
      </c>
      <c r="C121">
        <v>64832</v>
      </c>
      <c r="D121">
        <v>25993</v>
      </c>
      <c r="E121">
        <v>1966</v>
      </c>
      <c r="G121" t="s">
        <v>42</v>
      </c>
      <c r="H121" s="29">
        <v>25484552.699999999</v>
      </c>
      <c r="I121" s="29">
        <v>25799735.050000001</v>
      </c>
      <c r="J121" s="29">
        <v>20275492.210000001</v>
      </c>
      <c r="K121" s="29">
        <v>415688.42</v>
      </c>
      <c r="L121" s="29">
        <v>-730386.31</v>
      </c>
      <c r="M121" s="29">
        <v>8218.0400000000009</v>
      </c>
      <c r="N121" s="29">
        <v>738604.35</v>
      </c>
      <c r="O121" s="29">
        <v>-314697.89</v>
      </c>
      <c r="P121" s="29">
        <v>-314697.89</v>
      </c>
      <c r="Q121" s="29">
        <v>-274838.12</v>
      </c>
      <c r="R121" s="29">
        <v>33724666.210000001</v>
      </c>
      <c r="S121" s="29">
        <v>7257421.8300000001</v>
      </c>
      <c r="T121" s="29">
        <v>6783268.4699999997</v>
      </c>
      <c r="U121" s="29">
        <v>3538507.22</v>
      </c>
      <c r="V121" s="29">
        <v>2688195.36</v>
      </c>
      <c r="W121" s="29">
        <v>6783268.4699999997</v>
      </c>
      <c r="X121" s="29">
        <v>1818181.84</v>
      </c>
      <c r="Y121" s="29">
        <v>1034769.68</v>
      </c>
      <c r="Z121" s="29"/>
      <c r="AA121" s="29"/>
      <c r="AB121" s="29"/>
      <c r="AC121" s="29"/>
      <c r="AD121" s="29"/>
      <c r="AE121" s="29">
        <v>15692003.689999999</v>
      </c>
      <c r="AF121" s="29">
        <v>10128794.640000001</v>
      </c>
      <c r="AG121" s="29">
        <v>5854460.7800000003</v>
      </c>
      <c r="AH121" s="29">
        <v>3224002.34</v>
      </c>
      <c r="AI121" s="29"/>
      <c r="AJ121" s="29"/>
      <c r="AK121" s="29">
        <v>205686.18</v>
      </c>
      <c r="AL121" s="29">
        <v>-7672027.6600000001</v>
      </c>
      <c r="AM121" s="29">
        <v>1856158.69</v>
      </c>
      <c r="AN121" s="28">
        <f>VLOOKUP(A121,Example_Upload!$A$2:$B$331,2,FALSE)</f>
        <v>0.62319638291316704</v>
      </c>
    </row>
    <row r="122" spans="1:40" x14ac:dyDescent="0.3">
      <c r="A122" t="s">
        <v>1031</v>
      </c>
      <c r="B122" t="s">
        <v>45</v>
      </c>
      <c r="C122">
        <v>63263</v>
      </c>
      <c r="D122">
        <v>43999</v>
      </c>
      <c r="E122">
        <v>2010</v>
      </c>
      <c r="G122" t="s">
        <v>42</v>
      </c>
      <c r="H122" s="29">
        <v>1503392.62</v>
      </c>
      <c r="I122" s="29">
        <v>1503392.62</v>
      </c>
      <c r="J122" s="29">
        <v>772588.74</v>
      </c>
      <c r="K122" s="29">
        <v>53745.59</v>
      </c>
      <c r="L122" s="29">
        <v>-22480.81</v>
      </c>
      <c r="M122" s="29"/>
      <c r="N122" s="29">
        <v>22480.81</v>
      </c>
      <c r="O122" s="29">
        <v>31264.78</v>
      </c>
      <c r="P122" s="29">
        <v>31264.78</v>
      </c>
      <c r="Q122" s="29">
        <v>29170.78</v>
      </c>
      <c r="R122" s="29">
        <v>478438.49</v>
      </c>
      <c r="S122" s="29">
        <v>457190.42</v>
      </c>
      <c r="T122" s="29">
        <v>19708.55</v>
      </c>
      <c r="U122" s="29">
        <v>0</v>
      </c>
      <c r="V122" s="29"/>
      <c r="W122" s="29"/>
      <c r="X122" s="29"/>
      <c r="Y122" s="29">
        <v>294486.57</v>
      </c>
      <c r="Z122" s="29"/>
      <c r="AA122" s="29"/>
      <c r="AB122" s="29"/>
      <c r="AC122" s="29"/>
      <c r="AD122" s="29"/>
      <c r="AE122" s="29">
        <v>1539.52</v>
      </c>
      <c r="AF122" s="29">
        <v>319699.17</v>
      </c>
      <c r="AG122" s="29">
        <v>148976.56</v>
      </c>
      <c r="AH122" s="29">
        <v>7383.61</v>
      </c>
      <c r="AI122" s="29"/>
      <c r="AJ122" s="29"/>
      <c r="AK122" s="29">
        <v>253871.52</v>
      </c>
      <c r="AL122" s="29">
        <v>-2548.17</v>
      </c>
      <c r="AM122" s="29">
        <v>-13522.35</v>
      </c>
      <c r="AN122" s="28">
        <f>VLOOKUP(A122,Example_Upload!$A$2:$B$331,2,FALSE)</f>
        <v>0.294805645369354</v>
      </c>
    </row>
    <row r="123" spans="1:40" x14ac:dyDescent="0.3">
      <c r="A123" t="s">
        <v>1030</v>
      </c>
      <c r="B123" t="s">
        <v>45</v>
      </c>
      <c r="C123">
        <v>65187</v>
      </c>
      <c r="D123">
        <v>41101</v>
      </c>
      <c r="E123">
        <v>1953</v>
      </c>
      <c r="F123">
        <v>32</v>
      </c>
      <c r="G123" t="s">
        <v>42</v>
      </c>
      <c r="H123" s="29">
        <v>113066015</v>
      </c>
      <c r="I123" s="29">
        <v>113066015</v>
      </c>
      <c r="J123" s="29">
        <v>10260649.65</v>
      </c>
      <c r="K123" s="29">
        <v>1492675.26</v>
      </c>
      <c r="L123" s="29">
        <v>25130.06</v>
      </c>
      <c r="M123" s="29">
        <v>34022.5</v>
      </c>
      <c r="N123" s="29">
        <v>26260.44</v>
      </c>
      <c r="O123" s="29">
        <v>1517805.32</v>
      </c>
      <c r="P123" s="29">
        <v>1517805.32</v>
      </c>
      <c r="Q123" s="29">
        <v>1041984.41</v>
      </c>
      <c r="R123" s="29">
        <v>24578864.02</v>
      </c>
      <c r="S123" s="29">
        <v>7285730.0999999996</v>
      </c>
      <c r="T123" s="29">
        <v>165193.82999999999</v>
      </c>
      <c r="U123" s="29">
        <v>0</v>
      </c>
      <c r="V123" s="29">
        <v>125000</v>
      </c>
      <c r="W123" s="29">
        <v>156250</v>
      </c>
      <c r="X123" s="29"/>
      <c r="Y123" s="29">
        <v>4707894.34</v>
      </c>
      <c r="Z123" s="29"/>
      <c r="AA123" s="29"/>
      <c r="AB123" s="29"/>
      <c r="AC123" s="29"/>
      <c r="AD123" s="29"/>
      <c r="AE123" s="29">
        <v>17171658.850000001</v>
      </c>
      <c r="AF123" s="29">
        <v>16452695.74</v>
      </c>
      <c r="AG123" s="29">
        <v>11863331.939999999</v>
      </c>
      <c r="AH123" s="29">
        <v>6327869.2699999996</v>
      </c>
      <c r="AI123" s="29">
        <v>5107299.1100000003</v>
      </c>
      <c r="AJ123" s="29"/>
      <c r="AK123" s="29">
        <v>-92151.64</v>
      </c>
      <c r="AL123" s="29">
        <v>-226824.49</v>
      </c>
      <c r="AM123" s="29">
        <v>-638.86</v>
      </c>
      <c r="AN123" s="28">
        <f>VLOOKUP(A123,Example_Upload!$A$2:$B$331,2,FALSE)</f>
        <v>0.35326553822185902</v>
      </c>
    </row>
    <row r="124" spans="1:40" x14ac:dyDescent="0.3">
      <c r="A124" t="s">
        <v>1029</v>
      </c>
      <c r="B124" t="s">
        <v>45</v>
      </c>
      <c r="C124">
        <v>65189</v>
      </c>
      <c r="D124">
        <v>70109</v>
      </c>
      <c r="E124">
        <v>2007</v>
      </c>
      <c r="G124" t="s">
        <v>42</v>
      </c>
      <c r="H124" s="29">
        <v>4567785.0199999996</v>
      </c>
      <c r="I124" s="29">
        <v>4781750.82</v>
      </c>
      <c r="J124" s="29">
        <v>2045994.01</v>
      </c>
      <c r="K124" s="29">
        <v>66600.2</v>
      </c>
      <c r="L124" s="29">
        <v>-41299.79</v>
      </c>
      <c r="M124" s="29">
        <v>1</v>
      </c>
      <c r="N124" s="29">
        <v>41300.79</v>
      </c>
      <c r="O124" s="29">
        <v>25300.41</v>
      </c>
      <c r="P124" s="29">
        <v>25300.41</v>
      </c>
      <c r="Q124" s="29">
        <v>14068.96</v>
      </c>
      <c r="R124" s="29">
        <v>2579999.59</v>
      </c>
      <c r="S124" s="29">
        <v>464443.42</v>
      </c>
      <c r="T124" s="29">
        <v>774056.6</v>
      </c>
      <c r="U124" s="29">
        <v>16334</v>
      </c>
      <c r="V124" s="29"/>
      <c r="W124" s="29"/>
      <c r="X124" s="29"/>
      <c r="Y124" s="29">
        <v>291813.42</v>
      </c>
      <c r="Z124" s="29"/>
      <c r="AA124" s="29"/>
      <c r="AB124" s="29"/>
      <c r="AC124" s="29"/>
      <c r="AD124" s="29"/>
      <c r="AE124" s="29">
        <v>1325165.57</v>
      </c>
      <c r="AF124" s="29">
        <v>1114069.73</v>
      </c>
      <c r="AG124" s="29">
        <v>588523.5</v>
      </c>
      <c r="AH124" s="29">
        <v>317669.59999999998</v>
      </c>
      <c r="AI124" s="29">
        <v>129160.27</v>
      </c>
      <c r="AJ124" s="29"/>
      <c r="AK124" s="29">
        <v>136542.91</v>
      </c>
      <c r="AL124" s="29">
        <v>-9935.2900000000009</v>
      </c>
      <c r="AM124" s="29">
        <v>-204026.49</v>
      </c>
      <c r="AN124" s="28">
        <f>VLOOKUP(A124,Example_Upload!$A$2:$B$331,2,FALSE)</f>
        <v>0.724411917741133</v>
      </c>
    </row>
    <row r="125" spans="1:40" x14ac:dyDescent="0.3">
      <c r="A125" t="s">
        <v>1028</v>
      </c>
      <c r="B125" t="s">
        <v>41</v>
      </c>
      <c r="C125">
        <v>61169</v>
      </c>
      <c r="D125">
        <v>26300</v>
      </c>
      <c r="E125">
        <v>1980</v>
      </c>
      <c r="G125" t="s">
        <v>42</v>
      </c>
      <c r="H125" s="29">
        <v>596361.73</v>
      </c>
      <c r="I125" s="29">
        <v>596361.73</v>
      </c>
      <c r="J125" s="29">
        <v>151148.51</v>
      </c>
      <c r="K125" s="29">
        <v>12791.32</v>
      </c>
      <c r="L125" s="29">
        <v>-2895.93</v>
      </c>
      <c r="M125" s="29">
        <v>0.46</v>
      </c>
      <c r="N125" s="29">
        <v>2936.39</v>
      </c>
      <c r="O125" s="29">
        <v>9895.39</v>
      </c>
      <c r="P125" s="29">
        <v>9895.39</v>
      </c>
      <c r="Q125" s="29">
        <v>7259.57</v>
      </c>
      <c r="R125" s="29">
        <v>159448.22</v>
      </c>
      <c r="S125" s="29">
        <v>70351.64</v>
      </c>
      <c r="T125" s="29">
        <v>26019.88</v>
      </c>
      <c r="U125" s="29">
        <v>0</v>
      </c>
      <c r="V125" s="29"/>
      <c r="W125" s="29"/>
      <c r="X125" s="29"/>
      <c r="Y125" s="29">
        <v>14107.38</v>
      </c>
      <c r="Z125" s="29"/>
      <c r="AA125" s="29"/>
      <c r="AB125" s="29"/>
      <c r="AC125" s="29"/>
      <c r="AD125" s="29"/>
      <c r="AE125" s="29">
        <v>63076.7</v>
      </c>
      <c r="AF125" s="29">
        <v>151396.72</v>
      </c>
      <c r="AG125" s="29">
        <v>41969.74</v>
      </c>
      <c r="AH125" s="29">
        <v>3661.07</v>
      </c>
      <c r="AI125" s="29"/>
      <c r="AJ125" s="29"/>
      <c r="AK125" s="29">
        <v>56195.85</v>
      </c>
      <c r="AL125" s="29">
        <v>-413.5</v>
      </c>
      <c r="AM125" s="29">
        <v>-53705.42</v>
      </c>
      <c r="AN125" s="28">
        <f>VLOOKUP(A125,Example_Upload!$A$2:$B$331,2,FALSE)</f>
        <v>0.76473404284665902</v>
      </c>
    </row>
    <row r="126" spans="1:40" x14ac:dyDescent="0.3">
      <c r="A126" t="s">
        <v>1027</v>
      </c>
      <c r="B126" t="s">
        <v>45</v>
      </c>
      <c r="C126">
        <v>61250</v>
      </c>
      <c r="D126">
        <v>68312</v>
      </c>
      <c r="E126">
        <v>2001</v>
      </c>
      <c r="G126" t="s">
        <v>42</v>
      </c>
      <c r="H126" s="29">
        <v>3657493.65</v>
      </c>
      <c r="I126" s="29">
        <v>3657493.65</v>
      </c>
      <c r="J126" s="29">
        <v>772445.12</v>
      </c>
      <c r="K126" s="29">
        <v>45769.99</v>
      </c>
      <c r="L126" s="29">
        <v>-1589.06</v>
      </c>
      <c r="M126" s="29">
        <v>9807.67</v>
      </c>
      <c r="N126" s="29">
        <v>11396.73</v>
      </c>
      <c r="O126" s="29">
        <v>44180.93</v>
      </c>
      <c r="P126" s="29">
        <v>44180.93</v>
      </c>
      <c r="Q126" s="29">
        <v>30737.37</v>
      </c>
      <c r="R126" s="29">
        <v>625475.07999999996</v>
      </c>
      <c r="S126" s="29">
        <v>320628.34999999998</v>
      </c>
      <c r="T126" s="29">
        <v>0</v>
      </c>
      <c r="U126" s="29">
        <v>0</v>
      </c>
      <c r="V126" s="29">
        <v>172669.13</v>
      </c>
      <c r="W126" s="29"/>
      <c r="X126" s="29"/>
      <c r="Y126" s="29">
        <v>81356.539999999994</v>
      </c>
      <c r="Z126" s="29"/>
      <c r="AA126" s="29"/>
      <c r="AB126" s="29"/>
      <c r="AC126" s="29"/>
      <c r="AD126" s="29"/>
      <c r="AE126" s="29">
        <v>304846.73</v>
      </c>
      <c r="AF126" s="29">
        <v>540363.07999999996</v>
      </c>
      <c r="AG126" s="29">
        <v>225763.96</v>
      </c>
      <c r="AH126" s="29">
        <v>42522.38</v>
      </c>
      <c r="AI126" s="29">
        <v>13041.84</v>
      </c>
      <c r="AJ126" s="29"/>
      <c r="AK126" s="29">
        <v>205119.88</v>
      </c>
      <c r="AL126" s="29">
        <v>-43519.1</v>
      </c>
      <c r="AM126" s="29">
        <v>-9000</v>
      </c>
      <c r="AN126" s="28">
        <f>VLOOKUP(A126,Example_Upload!$A$2:$B$331,2,FALSE)</f>
        <v>0.56424187909586798</v>
      </c>
    </row>
    <row r="127" spans="1:40" x14ac:dyDescent="0.3">
      <c r="A127" t="s">
        <v>1026</v>
      </c>
      <c r="B127" t="s">
        <v>45</v>
      </c>
      <c r="C127">
        <v>61267</v>
      </c>
      <c r="D127">
        <v>68310</v>
      </c>
      <c r="E127">
        <v>2004</v>
      </c>
      <c r="F127">
        <v>2</v>
      </c>
      <c r="G127" t="s">
        <v>42</v>
      </c>
      <c r="H127" s="29">
        <v>40878978.520000003</v>
      </c>
      <c r="I127" s="29">
        <v>40895650.990000002</v>
      </c>
      <c r="J127" s="29">
        <v>13578510.01</v>
      </c>
      <c r="K127" s="29">
        <v>2528496.56</v>
      </c>
      <c r="L127" s="29">
        <v>-577149.51</v>
      </c>
      <c r="M127" s="29">
        <v>52181.67</v>
      </c>
      <c r="N127" s="29">
        <v>629331.18000000005</v>
      </c>
      <c r="O127" s="29">
        <v>1951347.05</v>
      </c>
      <c r="P127" s="29">
        <v>1951347.05</v>
      </c>
      <c r="Q127" s="29">
        <v>1302951.8799999999</v>
      </c>
      <c r="R127" s="29">
        <v>35494882.880000003</v>
      </c>
      <c r="S127" s="29">
        <v>7568477.3499999996</v>
      </c>
      <c r="T127" s="29">
        <v>7585355.5700000003</v>
      </c>
      <c r="U127" s="29">
        <v>5211928.67</v>
      </c>
      <c r="V127" s="29">
        <v>1377000</v>
      </c>
      <c r="W127" s="29">
        <v>5461000</v>
      </c>
      <c r="X127" s="29">
        <v>4652912.67</v>
      </c>
      <c r="Y127" s="29">
        <v>89602.34</v>
      </c>
      <c r="Z127" s="29"/>
      <c r="AA127" s="29"/>
      <c r="AB127" s="29"/>
      <c r="AC127" s="29"/>
      <c r="AD127" s="29"/>
      <c r="AE127" s="29">
        <v>12753329.75</v>
      </c>
      <c r="AF127" s="29">
        <v>6851417</v>
      </c>
      <c r="AG127" s="29">
        <v>6800825.2300000004</v>
      </c>
      <c r="AH127" s="29">
        <v>2148647.11</v>
      </c>
      <c r="AI127" s="29">
        <v>2307407.5499999998</v>
      </c>
      <c r="AJ127" s="29"/>
      <c r="AK127" s="29">
        <v>3487688.8</v>
      </c>
      <c r="AL127" s="29">
        <v>-3723221.86</v>
      </c>
      <c r="AM127" s="29">
        <v>-1863553.69</v>
      </c>
      <c r="AN127" s="28">
        <f>VLOOKUP(A127,Example_Upload!$A$2:$B$331,2,FALSE)</f>
        <v>0.87695673724993495</v>
      </c>
    </row>
    <row r="128" spans="1:40" x14ac:dyDescent="0.3">
      <c r="A128" t="s">
        <v>1025</v>
      </c>
      <c r="B128" t="s">
        <v>45</v>
      </c>
      <c r="C128">
        <v>61250</v>
      </c>
      <c r="D128">
        <v>43999</v>
      </c>
      <c r="E128">
        <v>2006</v>
      </c>
      <c r="G128" t="s">
        <v>42</v>
      </c>
      <c r="H128" s="29">
        <v>45452082.950000003</v>
      </c>
      <c r="I128" s="29">
        <v>45894867.630000003</v>
      </c>
      <c r="J128" s="29">
        <v>20391095.18</v>
      </c>
      <c r="K128" s="29">
        <v>2991858.57</v>
      </c>
      <c r="L128" s="29">
        <v>-186301.04</v>
      </c>
      <c r="M128" s="29">
        <v>17126.77</v>
      </c>
      <c r="N128" s="29">
        <v>203427.81</v>
      </c>
      <c r="O128" s="29">
        <v>2805557.53</v>
      </c>
      <c r="P128" s="29">
        <v>2780508.53</v>
      </c>
      <c r="Q128" s="29">
        <v>4.6600000000000005E-10</v>
      </c>
      <c r="R128" s="29">
        <v>20616746.77</v>
      </c>
      <c r="S128" s="29">
        <v>8288489.9199999999</v>
      </c>
      <c r="T128" s="29">
        <v>0</v>
      </c>
      <c r="U128" s="29">
        <v>1925332</v>
      </c>
      <c r="V128" s="29"/>
      <c r="W128" s="29"/>
      <c r="X128" s="29"/>
      <c r="Y128" s="29">
        <v>2042650.16</v>
      </c>
      <c r="Z128" s="29"/>
      <c r="AA128" s="29"/>
      <c r="AB128" s="29"/>
      <c r="AC128" s="29"/>
      <c r="AD128" s="29"/>
      <c r="AE128" s="29">
        <v>10410927.51</v>
      </c>
      <c r="AF128" s="29">
        <v>14599597.75</v>
      </c>
      <c r="AG128" s="29">
        <v>8619168.8000000007</v>
      </c>
      <c r="AH128" s="29">
        <v>2110368.64</v>
      </c>
      <c r="AI128" s="29">
        <v>4847146.6100000003</v>
      </c>
      <c r="AJ128" s="29"/>
      <c r="AK128" s="29">
        <v>3330192.28</v>
      </c>
      <c r="AL128" s="29">
        <v>-2389969.09</v>
      </c>
      <c r="AM128" s="29">
        <v>-4094795.53</v>
      </c>
      <c r="AN128" s="28">
        <f>VLOOKUP(A128,Example_Upload!$A$2:$B$331,2,FALSE)</f>
        <v>0.847533835069333</v>
      </c>
    </row>
    <row r="129" spans="1:40" x14ac:dyDescent="0.3">
      <c r="A129" t="s">
        <v>1024</v>
      </c>
      <c r="B129" t="s">
        <v>45</v>
      </c>
      <c r="C129">
        <v>74821</v>
      </c>
      <c r="D129">
        <v>25735</v>
      </c>
      <c r="E129">
        <v>2005</v>
      </c>
      <c r="F129">
        <v>20</v>
      </c>
      <c r="G129" t="s">
        <v>42</v>
      </c>
      <c r="H129" s="29">
        <v>2501470.59</v>
      </c>
      <c r="I129" s="29">
        <v>2647692.7000000002</v>
      </c>
      <c r="J129" s="29">
        <v>2167456.09</v>
      </c>
      <c r="K129" s="29">
        <v>119337.33</v>
      </c>
      <c r="L129" s="29">
        <v>-75852.28</v>
      </c>
      <c r="M129" s="29">
        <v>170.62</v>
      </c>
      <c r="N129" s="29">
        <v>76022.899999999994</v>
      </c>
      <c r="O129" s="29">
        <v>43485.05</v>
      </c>
      <c r="P129" s="29">
        <v>52380.54</v>
      </c>
      <c r="Q129" s="29">
        <v>47394.75</v>
      </c>
      <c r="R129" s="29">
        <v>5752391.2699999996</v>
      </c>
      <c r="S129" s="29">
        <v>5386294.4699999997</v>
      </c>
      <c r="T129" s="29">
        <v>0</v>
      </c>
      <c r="U129" s="29">
        <v>207521.66</v>
      </c>
      <c r="V129" s="29"/>
      <c r="W129" s="29"/>
      <c r="X129" s="29"/>
      <c r="Y129" s="29">
        <v>95201.48</v>
      </c>
      <c r="Z129" s="29"/>
      <c r="AA129" s="29"/>
      <c r="AB129" s="29"/>
      <c r="AC129" s="29"/>
      <c r="AD129" s="29"/>
      <c r="AE129" s="29">
        <v>158575.14000000001</v>
      </c>
      <c r="AF129" s="29">
        <v>5219910.6500000004</v>
      </c>
      <c r="AG129" s="29">
        <v>308360.48</v>
      </c>
      <c r="AH129" s="29">
        <v>105014.53</v>
      </c>
      <c r="AI129" s="29"/>
      <c r="AJ129" s="29"/>
      <c r="AK129" s="29">
        <v>-105764.6</v>
      </c>
      <c r="AL129" s="29">
        <v>253638.9</v>
      </c>
      <c r="AM129" s="29">
        <v>100000</v>
      </c>
      <c r="AN129" s="28">
        <f>VLOOKUP(A129,Example_Upload!$A$2:$B$331,2,FALSE)</f>
        <v>0.74641336880950104</v>
      </c>
    </row>
    <row r="130" spans="1:40" x14ac:dyDescent="0.3">
      <c r="A130" t="s">
        <v>1023</v>
      </c>
      <c r="B130" t="s">
        <v>45</v>
      </c>
      <c r="C130">
        <v>69190</v>
      </c>
      <c r="D130">
        <v>70101</v>
      </c>
      <c r="E130">
        <v>2007</v>
      </c>
      <c r="F130">
        <v>19</v>
      </c>
      <c r="G130" t="s">
        <v>42</v>
      </c>
      <c r="H130" s="29">
        <v>2860064.03</v>
      </c>
      <c r="I130" s="29">
        <v>2860064.03</v>
      </c>
      <c r="J130" s="29">
        <v>2571829.59</v>
      </c>
      <c r="K130" s="29">
        <v>80110.95</v>
      </c>
      <c r="L130" s="29">
        <v>3476.42</v>
      </c>
      <c r="M130" s="29">
        <v>12126.87</v>
      </c>
      <c r="N130" s="29">
        <v>8650.4500000000007</v>
      </c>
      <c r="O130" s="29">
        <v>83587.37</v>
      </c>
      <c r="P130" s="29">
        <v>83587.37</v>
      </c>
      <c r="Q130" s="29">
        <v>-9.4600000000000002E-11</v>
      </c>
      <c r="R130" s="29">
        <v>524179.68</v>
      </c>
      <c r="S130" s="29">
        <v>498079.68</v>
      </c>
      <c r="T130" s="29">
        <v>0</v>
      </c>
      <c r="U130" s="29">
        <v>0</v>
      </c>
      <c r="V130" s="29"/>
      <c r="W130" s="29"/>
      <c r="X130" s="29"/>
      <c r="Y130" s="29">
        <v>21505.41</v>
      </c>
      <c r="Z130" s="29"/>
      <c r="AA130" s="29"/>
      <c r="AB130" s="29"/>
      <c r="AC130" s="29"/>
      <c r="AD130" s="29"/>
      <c r="AE130" s="29">
        <v>26100</v>
      </c>
      <c r="AF130" s="29">
        <v>496912.28</v>
      </c>
      <c r="AG130" s="29">
        <v>406612.77</v>
      </c>
      <c r="AH130" s="29">
        <v>2526.8200000000002</v>
      </c>
      <c r="AI130" s="29"/>
      <c r="AJ130" s="29"/>
      <c r="AK130" s="29">
        <v>270985.96999999997</v>
      </c>
      <c r="AL130" s="29">
        <v>-14629.47</v>
      </c>
      <c r="AM130" s="29">
        <v>-274186.03000000003</v>
      </c>
      <c r="AN130" s="28">
        <f>VLOOKUP(A130,Example_Upload!$A$2:$B$331,2,FALSE)</f>
        <v>0.94660814202201204</v>
      </c>
    </row>
    <row r="131" spans="1:40" x14ac:dyDescent="0.3">
      <c r="A131" t="s">
        <v>1022</v>
      </c>
      <c r="B131" t="s">
        <v>92</v>
      </c>
      <c r="C131">
        <v>68789</v>
      </c>
      <c r="D131">
        <v>43220</v>
      </c>
      <c r="E131">
        <v>1998</v>
      </c>
      <c r="G131" t="s">
        <v>42</v>
      </c>
      <c r="H131" s="29">
        <v>19354930.050000001</v>
      </c>
      <c r="I131" s="29">
        <v>19354930.050000001</v>
      </c>
      <c r="J131" s="29">
        <v>19627402.489999998</v>
      </c>
      <c r="K131" s="29">
        <v>37119.86</v>
      </c>
      <c r="L131" s="29">
        <v>-260.95999999999998</v>
      </c>
      <c r="M131" s="29">
        <v>9611.06</v>
      </c>
      <c r="N131" s="29">
        <v>9898.93</v>
      </c>
      <c r="O131" s="29">
        <v>36858.9</v>
      </c>
      <c r="P131" s="29">
        <v>36858.9</v>
      </c>
      <c r="Q131" s="29">
        <v>26320.92</v>
      </c>
      <c r="R131" s="29">
        <v>8078401.6600000001</v>
      </c>
      <c r="S131" s="29">
        <v>1770550.39</v>
      </c>
      <c r="T131" s="29">
        <v>182822.25</v>
      </c>
      <c r="U131" s="29">
        <v>0</v>
      </c>
      <c r="V131" s="29">
        <v>7000</v>
      </c>
      <c r="W131" s="29">
        <v>182822.25</v>
      </c>
      <c r="X131" s="29"/>
      <c r="Y131" s="29">
        <v>142335.85999999999</v>
      </c>
      <c r="Z131" s="29"/>
      <c r="AA131" s="29"/>
      <c r="AB131" s="29"/>
      <c r="AC131" s="29"/>
      <c r="AD131" s="29"/>
      <c r="AE131" s="29">
        <v>2863693.33</v>
      </c>
      <c r="AF131" s="29">
        <v>2679664.48</v>
      </c>
      <c r="AG131" s="29">
        <v>2527771.96</v>
      </c>
      <c r="AH131" s="29">
        <v>2135917.79</v>
      </c>
      <c r="AI131" s="29"/>
      <c r="AJ131" s="29"/>
      <c r="AK131" s="29">
        <v>882494.52</v>
      </c>
      <c r="AL131" s="29">
        <v>-394244.06</v>
      </c>
      <c r="AM131" s="29">
        <v>10355.65</v>
      </c>
      <c r="AN131" s="28">
        <f>VLOOKUP(A131,Example_Upload!$A$2:$B$331,2,FALSE)</f>
        <v>0.63727024291840995</v>
      </c>
    </row>
    <row r="132" spans="1:40" x14ac:dyDescent="0.3">
      <c r="A132" t="s">
        <v>1021</v>
      </c>
      <c r="B132" t="s">
        <v>47</v>
      </c>
      <c r="C132">
        <v>71563</v>
      </c>
      <c r="D132">
        <v>29101</v>
      </c>
      <c r="E132">
        <v>1998</v>
      </c>
      <c r="F132">
        <v>275</v>
      </c>
      <c r="G132" t="s">
        <v>42</v>
      </c>
      <c r="H132" s="29">
        <v>19729065.66</v>
      </c>
      <c r="I132" s="29">
        <v>19729065.66</v>
      </c>
      <c r="J132" s="29">
        <v>3160902.73</v>
      </c>
      <c r="K132" s="29">
        <v>235799.74</v>
      </c>
      <c r="L132" s="29">
        <v>-67356.570000000007</v>
      </c>
      <c r="M132" s="29">
        <v>4901.87</v>
      </c>
      <c r="N132" s="29">
        <v>87818.55</v>
      </c>
      <c r="O132" s="29">
        <v>168443.17</v>
      </c>
      <c r="P132" s="29">
        <v>168443.17</v>
      </c>
      <c r="Q132" s="29">
        <v>97812.37</v>
      </c>
      <c r="R132" s="29">
        <v>8633124.6600000001</v>
      </c>
      <c r="S132" s="29">
        <v>2814563.41</v>
      </c>
      <c r="T132" s="29">
        <v>792908.66</v>
      </c>
      <c r="U132" s="29">
        <v>2176116.2000000002</v>
      </c>
      <c r="V132" s="29">
        <v>503822.4</v>
      </c>
      <c r="W132" s="29">
        <v>788738.27</v>
      </c>
      <c r="X132" s="29">
        <v>2176116.2000000002</v>
      </c>
      <c r="Y132" s="29">
        <v>1779623.58</v>
      </c>
      <c r="Z132" s="29"/>
      <c r="AA132" s="29"/>
      <c r="AB132" s="29"/>
      <c r="AC132" s="29"/>
      <c r="AD132" s="29"/>
      <c r="AE132" s="29">
        <v>2849536.39</v>
      </c>
      <c r="AF132" s="29">
        <v>3709808.69</v>
      </c>
      <c r="AG132" s="29">
        <v>1771198.42</v>
      </c>
      <c r="AH132" s="29">
        <v>609171.86</v>
      </c>
      <c r="AI132" s="29">
        <v>1026777.72</v>
      </c>
      <c r="AJ132" s="29"/>
      <c r="AK132" s="29">
        <v>913342.31</v>
      </c>
      <c r="AL132" s="29">
        <v>-2196099.98</v>
      </c>
      <c r="AM132" s="29">
        <v>890866</v>
      </c>
      <c r="AN132" s="28">
        <f>VLOOKUP(A132,Example_Upload!$A$2:$B$331,2,FALSE)</f>
        <v>0.778418792802968</v>
      </c>
    </row>
    <row r="133" spans="1:40" x14ac:dyDescent="0.3">
      <c r="A133" t="s">
        <v>1020</v>
      </c>
      <c r="B133" t="s">
        <v>45</v>
      </c>
      <c r="C133">
        <v>76307</v>
      </c>
      <c r="D133">
        <v>71122</v>
      </c>
      <c r="E133">
        <v>2008</v>
      </c>
      <c r="G133" t="s">
        <v>42</v>
      </c>
      <c r="H133" s="29">
        <v>2994630.04</v>
      </c>
      <c r="I133" s="29">
        <v>4726044.29</v>
      </c>
      <c r="J133" s="29">
        <v>969257.88</v>
      </c>
      <c r="K133" s="29">
        <v>146548.92000000001</v>
      </c>
      <c r="L133" s="29">
        <v>1439.31</v>
      </c>
      <c r="M133" s="29">
        <v>4792.2700000000004</v>
      </c>
      <c r="N133" s="29">
        <v>3352.96</v>
      </c>
      <c r="O133" s="29">
        <v>147988.23000000001</v>
      </c>
      <c r="P133" s="29">
        <v>147988.23000000001</v>
      </c>
      <c r="Q133" s="29">
        <v>95665.37</v>
      </c>
      <c r="R133" s="29">
        <v>7595680.29</v>
      </c>
      <c r="S133" s="29">
        <v>663355.9</v>
      </c>
      <c r="T133" s="29">
        <v>9151.2099999999991</v>
      </c>
      <c r="U133" s="29">
        <v>0</v>
      </c>
      <c r="V133" s="29">
        <v>9760.86</v>
      </c>
      <c r="W133" s="29">
        <v>9151.2099999999991</v>
      </c>
      <c r="X133" s="29"/>
      <c r="Y133" s="29">
        <v>304779.32</v>
      </c>
      <c r="Z133" s="29"/>
      <c r="AA133" s="29"/>
      <c r="AB133" s="29"/>
      <c r="AC133" s="29"/>
      <c r="AD133" s="29"/>
      <c r="AE133" s="29">
        <v>451412.89</v>
      </c>
      <c r="AF133" s="29">
        <v>7538666.4900000002</v>
      </c>
      <c r="AG133" s="29">
        <v>443407.38</v>
      </c>
      <c r="AH133" s="29">
        <v>109253.96</v>
      </c>
      <c r="AI133" s="29"/>
      <c r="AJ133" s="29"/>
      <c r="AK133" s="29">
        <v>-7714.65</v>
      </c>
      <c r="AL133" s="29">
        <v>-30437.24</v>
      </c>
      <c r="AM133" s="29">
        <v>-5981.4</v>
      </c>
      <c r="AN133" s="28">
        <f>VLOOKUP(A133,Example_Upload!$A$2:$B$331,2,FALSE)</f>
        <v>0.271276784676445</v>
      </c>
    </row>
    <row r="134" spans="1:40" x14ac:dyDescent="0.3">
      <c r="A134" t="s">
        <v>1019</v>
      </c>
      <c r="B134" t="s">
        <v>45</v>
      </c>
      <c r="C134">
        <v>76137</v>
      </c>
      <c r="D134">
        <v>46700</v>
      </c>
      <c r="E134">
        <v>2010</v>
      </c>
      <c r="G134" t="s">
        <v>42</v>
      </c>
      <c r="H134" s="29">
        <v>79146600.75</v>
      </c>
      <c r="I134" s="29">
        <v>79146600.75</v>
      </c>
      <c r="J134" s="29">
        <v>4503673.3099999996</v>
      </c>
      <c r="K134" s="29">
        <v>172974.67</v>
      </c>
      <c r="L134" s="29">
        <v>335286.81</v>
      </c>
      <c r="M134" s="29">
        <v>80430.81</v>
      </c>
      <c r="N134" s="29">
        <v>121621.65</v>
      </c>
      <c r="O134" s="29">
        <v>508261.48</v>
      </c>
      <c r="P134" s="29">
        <v>508261.48</v>
      </c>
      <c r="Q134" s="29">
        <v>489611.9</v>
      </c>
      <c r="R134" s="29">
        <v>10590562.539999999</v>
      </c>
      <c r="S134" s="29">
        <v>5859881.4900000002</v>
      </c>
      <c r="T134" s="29">
        <v>691226.61</v>
      </c>
      <c r="U134" s="29">
        <v>583600</v>
      </c>
      <c r="V134" s="29">
        <v>246600</v>
      </c>
      <c r="W134" s="29">
        <v>691226.61</v>
      </c>
      <c r="X134" s="29">
        <v>583600</v>
      </c>
      <c r="Y134" s="29">
        <v>2438305.0699999998</v>
      </c>
      <c r="Z134" s="29"/>
      <c r="AA134" s="29"/>
      <c r="AB134" s="29"/>
      <c r="AC134" s="29"/>
      <c r="AD134" s="29"/>
      <c r="AE134" s="29">
        <v>3455854.44</v>
      </c>
      <c r="AF134" s="29">
        <v>6444376.6500000004</v>
      </c>
      <c r="AG134" s="29">
        <v>4552972.51</v>
      </c>
      <c r="AH134" s="29">
        <v>73227.58</v>
      </c>
      <c r="AI134" s="29">
        <v>4411334.32</v>
      </c>
      <c r="AJ134" s="29"/>
      <c r="AK134" s="29">
        <v>2068456.17</v>
      </c>
      <c r="AL134" s="29">
        <v>-1478683.14</v>
      </c>
      <c r="AM134" s="29">
        <v>285606.34999999998</v>
      </c>
      <c r="AN134" s="28">
        <f>VLOOKUP(A134,Example_Upload!$A$2:$B$331,2,FALSE)</f>
        <v>0.86998187508876101</v>
      </c>
    </row>
    <row r="135" spans="1:40" x14ac:dyDescent="0.3">
      <c r="A135" t="s">
        <v>1018</v>
      </c>
      <c r="B135" t="s">
        <v>45</v>
      </c>
      <c r="C135">
        <v>78315</v>
      </c>
      <c r="D135">
        <v>68320</v>
      </c>
      <c r="E135">
        <v>1966</v>
      </c>
      <c r="G135" t="s">
        <v>42</v>
      </c>
      <c r="H135" s="29">
        <v>1614087.71</v>
      </c>
      <c r="I135" s="29">
        <v>1614087.71</v>
      </c>
      <c r="J135" s="29">
        <v>2018034.36</v>
      </c>
      <c r="K135" s="29">
        <v>-1356598.78</v>
      </c>
      <c r="L135" s="29">
        <v>1799128.88</v>
      </c>
      <c r="M135" s="29">
        <v>611475.04</v>
      </c>
      <c r="N135" s="29">
        <v>538842.16</v>
      </c>
      <c r="O135" s="29">
        <v>442530.1</v>
      </c>
      <c r="P135" s="29">
        <v>442530.1</v>
      </c>
      <c r="Q135" s="29">
        <v>288761.25</v>
      </c>
      <c r="R135" s="29">
        <v>34573641.530000001</v>
      </c>
      <c r="S135" s="29">
        <v>7008671.21</v>
      </c>
      <c r="T135" s="29">
        <v>6937523.1100000003</v>
      </c>
      <c r="U135" s="29">
        <v>1974068.67</v>
      </c>
      <c r="V135" s="29">
        <v>4118311.73</v>
      </c>
      <c r="W135" s="29">
        <v>6937523.1100000003</v>
      </c>
      <c r="X135" s="29">
        <v>1974068.67</v>
      </c>
      <c r="Y135" s="29">
        <v>53683.37</v>
      </c>
      <c r="Z135" s="29"/>
      <c r="AA135" s="29"/>
      <c r="AB135" s="29"/>
      <c r="AC135" s="29"/>
      <c r="AD135" s="29"/>
      <c r="AE135" s="29">
        <v>18653378.539999999</v>
      </c>
      <c r="AF135" s="29">
        <v>13170759.289999999</v>
      </c>
      <c r="AG135" s="29">
        <v>540901.6</v>
      </c>
      <c r="AH135" s="29">
        <v>26943.49</v>
      </c>
      <c r="AI135" s="29">
        <v>2077.75</v>
      </c>
      <c r="AJ135" s="29"/>
      <c r="AK135" s="29">
        <v>-1408834.4</v>
      </c>
      <c r="AL135" s="29">
        <v>53259.81</v>
      </c>
      <c r="AM135" s="29">
        <v>-1642636.13</v>
      </c>
      <c r="AN135" s="28">
        <f>VLOOKUP(A135,Example_Upload!$A$2:$B$331,2,FALSE)</f>
        <v>4.7661279409193097E-2</v>
      </c>
    </row>
    <row r="136" spans="1:40" x14ac:dyDescent="0.3">
      <c r="A136" t="s">
        <v>1017</v>
      </c>
      <c r="B136" t="s">
        <v>45</v>
      </c>
      <c r="C136">
        <v>68165</v>
      </c>
      <c r="D136">
        <v>93100</v>
      </c>
      <c r="E136">
        <v>2000</v>
      </c>
      <c r="F136">
        <v>45</v>
      </c>
      <c r="G136" t="s">
        <v>42</v>
      </c>
      <c r="H136" s="29">
        <v>7264631.1500000004</v>
      </c>
      <c r="I136" s="29">
        <v>7145754.3600000003</v>
      </c>
      <c r="J136" s="29">
        <v>3692154.12</v>
      </c>
      <c r="K136" s="29">
        <v>1702210.79</v>
      </c>
      <c r="L136" s="29">
        <v>-562972.04</v>
      </c>
      <c r="M136" s="29">
        <v>37185.93</v>
      </c>
      <c r="N136" s="29">
        <v>600157.97</v>
      </c>
      <c r="O136" s="29">
        <v>1139238.75</v>
      </c>
      <c r="P136" s="29">
        <v>1139238.75</v>
      </c>
      <c r="Q136" s="29">
        <v>941489.76</v>
      </c>
      <c r="R136" s="29">
        <v>52754324.899999999</v>
      </c>
      <c r="S136" s="29">
        <v>4619821.67</v>
      </c>
      <c r="T136" s="29">
        <v>2590821.08</v>
      </c>
      <c r="U136" s="29">
        <v>21458902.670000002</v>
      </c>
      <c r="V136" s="29">
        <v>507067.42</v>
      </c>
      <c r="W136" s="29">
        <v>2165803.0099999998</v>
      </c>
      <c r="X136" s="29">
        <v>20919692.09</v>
      </c>
      <c r="Y136" s="29">
        <v>184976.23</v>
      </c>
      <c r="Z136" s="29">
        <v>355</v>
      </c>
      <c r="AA136" s="29"/>
      <c r="AB136" s="29"/>
      <c r="AC136" s="29"/>
      <c r="AD136" s="29"/>
      <c r="AE136" s="29">
        <v>24084779.48</v>
      </c>
      <c r="AF136" s="29">
        <v>12931729.689999999</v>
      </c>
      <c r="AG136" s="29">
        <v>8095016.8399999999</v>
      </c>
      <c r="AH136" s="29">
        <v>7576853.0300000003</v>
      </c>
      <c r="AI136" s="29">
        <v>30145.05</v>
      </c>
      <c r="AJ136" s="29"/>
      <c r="AK136" s="29">
        <v>1235534.7</v>
      </c>
      <c r="AL136" s="29">
        <v>-50470.14</v>
      </c>
      <c r="AM136" s="29">
        <v>-3567360.3</v>
      </c>
      <c r="AN136" s="28">
        <f>VLOOKUP(A136,Example_Upload!$A$2:$B$331,2,FALSE)</f>
        <v>0.21350706300079</v>
      </c>
    </row>
    <row r="137" spans="1:40" x14ac:dyDescent="0.3">
      <c r="A137" t="s">
        <v>1016</v>
      </c>
      <c r="B137" t="s">
        <v>41</v>
      </c>
      <c r="C137">
        <v>77933</v>
      </c>
      <c r="D137">
        <v>35130</v>
      </c>
      <c r="E137">
        <v>2006</v>
      </c>
      <c r="F137">
        <v>115</v>
      </c>
      <c r="G137" t="s">
        <v>42</v>
      </c>
      <c r="H137" s="29">
        <v>448327000</v>
      </c>
      <c r="I137" s="29">
        <v>448333000</v>
      </c>
      <c r="J137" s="29">
        <v>-8197000</v>
      </c>
      <c r="K137" s="29">
        <v>-15179000</v>
      </c>
      <c r="L137" s="29">
        <v>-37852000</v>
      </c>
      <c r="M137" s="29">
        <v>1272000</v>
      </c>
      <c r="N137" s="29">
        <v>4632000</v>
      </c>
      <c r="O137" s="29">
        <v>-53031000</v>
      </c>
      <c r="P137" s="29">
        <v>-53031000</v>
      </c>
      <c r="Q137" s="29">
        <v>-51817000</v>
      </c>
      <c r="R137" s="29">
        <v>460791000</v>
      </c>
      <c r="S137" s="29">
        <v>209876000</v>
      </c>
      <c r="T137" s="29">
        <v>0</v>
      </c>
      <c r="U137" s="29">
        <v>65337000</v>
      </c>
      <c r="V137" s="29">
        <v>2023000</v>
      </c>
      <c r="W137" s="29"/>
      <c r="X137" s="29"/>
      <c r="Y137" s="29">
        <v>5075000</v>
      </c>
      <c r="Z137" s="29"/>
      <c r="AA137" s="29"/>
      <c r="AB137" s="29"/>
      <c r="AC137" s="29"/>
      <c r="AD137" s="29"/>
      <c r="AE137" s="29">
        <v>185578000</v>
      </c>
      <c r="AF137" s="29">
        <v>153426000</v>
      </c>
      <c r="AG137" s="29">
        <v>140737000</v>
      </c>
      <c r="AH137" s="29">
        <v>22393000</v>
      </c>
      <c r="AI137" s="29">
        <v>2425000</v>
      </c>
      <c r="AJ137" s="29"/>
      <c r="AK137" s="29">
        <v>-37196000</v>
      </c>
      <c r="AL137" s="29">
        <v>521000</v>
      </c>
      <c r="AM137" s="29">
        <v>24538000</v>
      </c>
      <c r="AN137" s="28">
        <f>VLOOKUP(A137,Example_Upload!$A$2:$B$331,2,FALSE)</f>
        <v>0.347150818774763</v>
      </c>
    </row>
    <row r="138" spans="1:40" x14ac:dyDescent="0.3">
      <c r="A138" t="s">
        <v>1015</v>
      </c>
      <c r="B138" t="s">
        <v>45</v>
      </c>
      <c r="C138">
        <v>72221</v>
      </c>
      <c r="D138">
        <v>25110</v>
      </c>
      <c r="E138">
        <v>1970</v>
      </c>
      <c r="F138">
        <v>272</v>
      </c>
      <c r="G138" t="s">
        <v>42</v>
      </c>
      <c r="H138" s="29">
        <v>325605612.10000002</v>
      </c>
      <c r="I138" s="29">
        <v>325649488.10000002</v>
      </c>
      <c r="J138" s="29">
        <v>253984986.30000001</v>
      </c>
      <c r="K138" s="29">
        <v>11848664.189999999</v>
      </c>
      <c r="L138" s="29">
        <v>-99056.04</v>
      </c>
      <c r="M138" s="29">
        <v>205465.32</v>
      </c>
      <c r="N138" s="29">
        <v>293094.17</v>
      </c>
      <c r="O138" s="29">
        <v>11749608.15</v>
      </c>
      <c r="P138" s="29">
        <v>11749608.15</v>
      </c>
      <c r="Q138" s="29">
        <v>10499450.75</v>
      </c>
      <c r="R138" s="29">
        <v>328430301.39999998</v>
      </c>
      <c r="S138" s="29">
        <v>64397219.869999997</v>
      </c>
      <c r="T138" s="29">
        <v>1579391.6</v>
      </c>
      <c r="U138" s="29">
        <v>11639722.1</v>
      </c>
      <c r="V138" s="29">
        <v>476105.38</v>
      </c>
      <c r="W138" s="29">
        <v>1188597.43</v>
      </c>
      <c r="X138" s="29">
        <v>4681109.0999999996</v>
      </c>
      <c r="Y138" s="29">
        <v>29060880.850000001</v>
      </c>
      <c r="Z138" s="29"/>
      <c r="AA138" s="29"/>
      <c r="AB138" s="29"/>
      <c r="AC138" s="29"/>
      <c r="AD138" s="29"/>
      <c r="AE138" s="29">
        <v>192214300.09999999</v>
      </c>
      <c r="AF138" s="29">
        <v>91273190.030000001</v>
      </c>
      <c r="AG138" s="29">
        <v>77945769.370000005</v>
      </c>
      <c r="AH138" s="29">
        <v>29289603.760000002</v>
      </c>
      <c r="AI138" s="29"/>
      <c r="AJ138" s="29"/>
      <c r="AK138" s="29">
        <v>65140554.409999996</v>
      </c>
      <c r="AL138" s="29">
        <v>-88043760.650000006</v>
      </c>
      <c r="AM138" s="29">
        <v>14048749.93</v>
      </c>
      <c r="AN138" s="28">
        <f>VLOOKUP(A138,Example_Upload!$A$2:$B$331,2,FALSE)</f>
        <v>0.56725146651632696</v>
      </c>
    </row>
    <row r="139" spans="1:40" x14ac:dyDescent="0.3">
      <c r="A139" t="s">
        <v>1014</v>
      </c>
      <c r="B139" t="s">
        <v>45</v>
      </c>
      <c r="C139">
        <v>75417</v>
      </c>
      <c r="D139">
        <v>22290</v>
      </c>
      <c r="E139">
        <v>1994</v>
      </c>
      <c r="F139">
        <v>249</v>
      </c>
      <c r="G139" t="s">
        <v>42</v>
      </c>
      <c r="H139" s="29">
        <v>2465425.7799999998</v>
      </c>
      <c r="I139" s="29">
        <v>2402125.7799999998</v>
      </c>
      <c r="J139" s="29">
        <v>784611.23</v>
      </c>
      <c r="K139" s="29">
        <v>277189.84000000003</v>
      </c>
      <c r="L139" s="29">
        <v>-2558.5700000000002</v>
      </c>
      <c r="M139" s="29">
        <v>2.46</v>
      </c>
      <c r="N139" s="29">
        <v>2561.0300000000002</v>
      </c>
      <c r="O139" s="29">
        <v>274631.27</v>
      </c>
      <c r="P139" s="29">
        <v>274473.56</v>
      </c>
      <c r="Q139" s="29">
        <v>218678.56</v>
      </c>
      <c r="R139" s="29">
        <v>769270.91</v>
      </c>
      <c r="S139" s="29">
        <v>637619.27</v>
      </c>
      <c r="T139" s="29">
        <v>25000</v>
      </c>
      <c r="U139" s="29">
        <v>0</v>
      </c>
      <c r="V139" s="29"/>
      <c r="W139" s="29"/>
      <c r="X139" s="29"/>
      <c r="Y139" s="29">
        <v>514693.83</v>
      </c>
      <c r="Z139" s="29"/>
      <c r="AA139" s="29"/>
      <c r="AB139" s="29"/>
      <c r="AC139" s="29"/>
      <c r="AD139" s="29"/>
      <c r="AE139" s="29">
        <v>106651.64</v>
      </c>
      <c r="AF139" s="29">
        <v>742288.07</v>
      </c>
      <c r="AG139" s="29">
        <v>732604.43</v>
      </c>
      <c r="AH139" s="29">
        <v>97590.1</v>
      </c>
      <c r="AI139" s="29"/>
      <c r="AJ139" s="29"/>
      <c r="AK139" s="29">
        <v>229900.2</v>
      </c>
      <c r="AL139" s="29">
        <v>-7458.35</v>
      </c>
      <c r="AM139" s="29">
        <v>-140146.54</v>
      </c>
      <c r="AN139" s="28">
        <f>VLOOKUP(A139,Example_Upload!$A$2:$B$331,2,FALSE)</f>
        <v>0.97047305205337298</v>
      </c>
    </row>
    <row r="140" spans="1:40" x14ac:dyDescent="0.3">
      <c r="A140" t="s">
        <v>1013</v>
      </c>
      <c r="B140" t="s">
        <v>45</v>
      </c>
      <c r="C140">
        <v>78604</v>
      </c>
      <c r="D140">
        <v>27120</v>
      </c>
      <c r="E140">
        <v>1979</v>
      </c>
      <c r="G140" t="s">
        <v>42</v>
      </c>
      <c r="H140" s="29">
        <v>837091.21</v>
      </c>
      <c r="I140" s="29">
        <v>837091.21</v>
      </c>
      <c r="J140" s="29">
        <v>848913.42</v>
      </c>
      <c r="K140" s="29">
        <v>-25969.79</v>
      </c>
      <c r="L140" s="29">
        <v>1828.53</v>
      </c>
      <c r="M140" s="29">
        <v>2118.5300000000002</v>
      </c>
      <c r="N140" s="29">
        <v>290</v>
      </c>
      <c r="O140" s="29">
        <v>-24141.26</v>
      </c>
      <c r="P140" s="29">
        <v>-24141.26</v>
      </c>
      <c r="Q140" s="29">
        <v>-27495.41</v>
      </c>
      <c r="R140" s="29">
        <v>184445.8</v>
      </c>
      <c r="S140" s="29">
        <v>176548.46</v>
      </c>
      <c r="T140" s="29">
        <v>7863.67</v>
      </c>
      <c r="U140" s="29">
        <v>0</v>
      </c>
      <c r="V140" s="29"/>
      <c r="W140" s="29"/>
      <c r="X140" s="29"/>
      <c r="Y140" s="29">
        <v>106944.59</v>
      </c>
      <c r="Z140" s="29"/>
      <c r="AA140" s="29"/>
      <c r="AB140" s="29"/>
      <c r="AC140" s="29"/>
      <c r="AD140" s="29"/>
      <c r="AE140" s="29">
        <v>33.67</v>
      </c>
      <c r="AF140" s="29">
        <v>144716.29999999999</v>
      </c>
      <c r="AG140" s="29">
        <v>112515.01</v>
      </c>
      <c r="AH140" s="29">
        <v>67968.59</v>
      </c>
      <c r="AI140" s="29"/>
      <c r="AJ140" s="29"/>
      <c r="AK140" s="29">
        <v>22061.63</v>
      </c>
      <c r="AL140" s="29">
        <v>-10701.81</v>
      </c>
      <c r="AM140" s="29">
        <v>835.24</v>
      </c>
      <c r="AN140" s="28">
        <f>VLOOKUP(A140,Example_Upload!$A$2:$B$331,2,FALSE)</f>
        <v>0.69794334145800196</v>
      </c>
    </row>
    <row r="141" spans="1:40" x14ac:dyDescent="0.3">
      <c r="A141" t="s">
        <v>1012</v>
      </c>
      <c r="B141" t="s">
        <v>45</v>
      </c>
      <c r="C141">
        <v>78628</v>
      </c>
      <c r="D141">
        <v>70109</v>
      </c>
      <c r="E141">
        <v>1998</v>
      </c>
      <c r="G141" t="s">
        <v>42</v>
      </c>
      <c r="H141" s="29">
        <v>67888574.280000001</v>
      </c>
      <c r="I141" s="29">
        <v>67191035.379999995</v>
      </c>
      <c r="J141" s="29">
        <v>18967176.530000001</v>
      </c>
      <c r="K141" s="29">
        <v>2633050.33</v>
      </c>
      <c r="L141" s="29">
        <v>-11045.72</v>
      </c>
      <c r="M141" s="29">
        <v>71410.39</v>
      </c>
      <c r="N141" s="29">
        <v>265581.32</v>
      </c>
      <c r="O141" s="29">
        <v>2622004.61</v>
      </c>
      <c r="P141" s="29">
        <v>2622004.61</v>
      </c>
      <c r="Q141" s="29">
        <v>5.5299999999999995E-10</v>
      </c>
      <c r="R141" s="29">
        <v>25296199.399999999</v>
      </c>
      <c r="S141" s="29">
        <v>8851792.4800000004</v>
      </c>
      <c r="T141" s="29">
        <v>3329000</v>
      </c>
      <c r="U141" s="29">
        <v>744307</v>
      </c>
      <c r="V141" s="29">
        <v>4659879.0999999996</v>
      </c>
      <c r="W141" s="29">
        <v>3329000</v>
      </c>
      <c r="X141" s="29">
        <v>592000</v>
      </c>
      <c r="Y141" s="29">
        <v>2004953.5</v>
      </c>
      <c r="Z141" s="29"/>
      <c r="AA141" s="29"/>
      <c r="AB141" s="29"/>
      <c r="AC141" s="29"/>
      <c r="AD141" s="29"/>
      <c r="AE141" s="29">
        <v>12368669.92</v>
      </c>
      <c r="AF141" s="29">
        <v>16176234.33</v>
      </c>
      <c r="AG141" s="29">
        <v>5229873.1900000004</v>
      </c>
      <c r="AH141" s="29">
        <v>1286507.6399999999</v>
      </c>
      <c r="AI141" s="29"/>
      <c r="AJ141" s="29"/>
      <c r="AK141" s="29">
        <v>1926480.12</v>
      </c>
      <c r="AL141" s="29">
        <v>-1361196.42</v>
      </c>
      <c r="AM141" s="29">
        <v>-472813.7</v>
      </c>
      <c r="AN141" s="28">
        <f>VLOOKUP(A141,Example_Upload!$A$2:$B$331,2,FALSE)</f>
        <v>0.71953742332623705</v>
      </c>
    </row>
    <row r="142" spans="1:40" x14ac:dyDescent="0.3">
      <c r="A142" t="s">
        <v>1011</v>
      </c>
      <c r="B142" t="s">
        <v>45</v>
      </c>
      <c r="C142">
        <v>66333</v>
      </c>
      <c r="D142">
        <v>24320</v>
      </c>
      <c r="E142">
        <v>1959</v>
      </c>
      <c r="F142">
        <v>71</v>
      </c>
      <c r="G142" t="s">
        <v>42</v>
      </c>
      <c r="H142" s="29">
        <v>62274000</v>
      </c>
      <c r="I142" s="29">
        <v>61828000</v>
      </c>
      <c r="J142" s="29">
        <v>38441000</v>
      </c>
      <c r="K142" s="29">
        <v>3301000</v>
      </c>
      <c r="L142" s="29">
        <v>-734000</v>
      </c>
      <c r="M142" s="29">
        <v>555000</v>
      </c>
      <c r="N142" s="29">
        <v>1289000</v>
      </c>
      <c r="O142" s="29">
        <v>2567000</v>
      </c>
      <c r="P142" s="29">
        <v>2567000</v>
      </c>
      <c r="Q142" s="29">
        <v>1429000</v>
      </c>
      <c r="R142" s="29">
        <v>65236000</v>
      </c>
      <c r="S142" s="29">
        <v>13229000</v>
      </c>
      <c r="T142" s="29">
        <v>10514000</v>
      </c>
      <c r="U142" s="29">
        <v>7459000</v>
      </c>
      <c r="V142" s="29">
        <v>6088000</v>
      </c>
      <c r="W142" s="29">
        <v>9720000</v>
      </c>
      <c r="X142" s="29">
        <v>5909000</v>
      </c>
      <c r="Y142" s="29">
        <v>3260000</v>
      </c>
      <c r="Z142" s="29"/>
      <c r="AA142" s="29"/>
      <c r="AB142" s="29"/>
      <c r="AC142" s="29"/>
      <c r="AD142" s="29"/>
      <c r="AE142" s="29">
        <v>34034000</v>
      </c>
      <c r="AF142" s="29">
        <v>32269000</v>
      </c>
      <c r="AG142" s="29">
        <v>3588000</v>
      </c>
      <c r="AH142" s="29">
        <v>1034000</v>
      </c>
      <c r="AI142" s="29">
        <v>2196000</v>
      </c>
      <c r="AJ142" s="29"/>
      <c r="AK142" s="29">
        <v>15103000</v>
      </c>
      <c r="AL142" s="29">
        <v>-3367000</v>
      </c>
      <c r="AM142" s="29">
        <v>-13203000</v>
      </c>
      <c r="AN142" s="28">
        <f>VLOOKUP(A142,Example_Upload!$A$2:$B$331,2,FALSE)</f>
        <v>0.87796227013555805</v>
      </c>
    </row>
    <row r="143" spans="1:40" x14ac:dyDescent="0.3">
      <c r="A143" t="s">
        <v>1010</v>
      </c>
      <c r="B143" t="s">
        <v>45</v>
      </c>
      <c r="C143">
        <v>66564</v>
      </c>
      <c r="D143">
        <v>46630</v>
      </c>
      <c r="E143">
        <v>1992</v>
      </c>
      <c r="G143" t="s">
        <v>42</v>
      </c>
      <c r="H143" s="29">
        <v>18270288.510000002</v>
      </c>
      <c r="I143" s="29">
        <v>18252101.460000001</v>
      </c>
      <c r="J143" s="29">
        <v>15476111.15</v>
      </c>
      <c r="K143" s="29">
        <v>-405042.2</v>
      </c>
      <c r="L143" s="29">
        <v>-830930.07</v>
      </c>
      <c r="M143" s="29">
        <v>28515.040000000001</v>
      </c>
      <c r="N143" s="29">
        <v>1257362.1100000001</v>
      </c>
      <c r="O143" s="29">
        <v>-1235972.27</v>
      </c>
      <c r="P143" s="29">
        <v>-1235972.27</v>
      </c>
      <c r="Q143" s="29">
        <v>-1252442.8500000001</v>
      </c>
      <c r="R143" s="29">
        <v>46498145.280000001</v>
      </c>
      <c r="S143" s="29">
        <v>4003070.26</v>
      </c>
      <c r="T143" s="29">
        <v>0</v>
      </c>
      <c r="U143" s="29">
        <v>27045000</v>
      </c>
      <c r="V143" s="29"/>
      <c r="W143" s="29"/>
      <c r="X143" s="29"/>
      <c r="Y143" s="29">
        <v>474333.22</v>
      </c>
      <c r="Z143" s="29"/>
      <c r="AA143" s="29"/>
      <c r="AB143" s="29"/>
      <c r="AC143" s="29"/>
      <c r="AD143" s="29"/>
      <c r="AE143" s="29">
        <v>15450075.02</v>
      </c>
      <c r="AF143" s="29">
        <v>9393360.5700000003</v>
      </c>
      <c r="AG143" s="29">
        <v>5768923.3200000003</v>
      </c>
      <c r="AH143" s="29">
        <v>5587483.9100000001</v>
      </c>
      <c r="AI143" s="29"/>
      <c r="AJ143" s="29"/>
      <c r="AK143" s="29">
        <v>779416.57</v>
      </c>
      <c r="AL143" s="29">
        <v>-68531.55</v>
      </c>
      <c r="AM143" s="29">
        <v>-1.86E-9</v>
      </c>
      <c r="AN143" s="28">
        <f>VLOOKUP(A143,Example_Upload!$A$2:$B$331,2,FALSE)</f>
        <v>0.44016433728562299</v>
      </c>
    </row>
    <row r="144" spans="1:40" x14ac:dyDescent="0.3">
      <c r="A144" t="s">
        <v>1009</v>
      </c>
      <c r="B144" t="s">
        <v>41</v>
      </c>
      <c r="C144">
        <v>66386</v>
      </c>
      <c r="D144">
        <v>70101</v>
      </c>
      <c r="E144">
        <v>1998</v>
      </c>
      <c r="G144" t="s">
        <v>42</v>
      </c>
      <c r="H144" s="29">
        <v>1662240.04</v>
      </c>
      <c r="I144" s="29">
        <v>1924640.04</v>
      </c>
      <c r="J144" s="29">
        <v>1393008.21</v>
      </c>
      <c r="K144" s="29">
        <v>40329.24</v>
      </c>
      <c r="L144" s="29">
        <v>-20562.3</v>
      </c>
      <c r="M144" s="29">
        <v>12.46</v>
      </c>
      <c r="N144" s="29">
        <v>20584.36</v>
      </c>
      <c r="O144" s="29">
        <v>19766.939999999999</v>
      </c>
      <c r="P144" s="29">
        <v>19766.939999999999</v>
      </c>
      <c r="Q144" s="29">
        <v>16335</v>
      </c>
      <c r="R144" s="29">
        <v>1236095.17</v>
      </c>
      <c r="S144" s="29">
        <v>959747.53</v>
      </c>
      <c r="T144" s="29">
        <v>181508.12</v>
      </c>
      <c r="U144" s="29">
        <v>9640</v>
      </c>
      <c r="V144" s="29">
        <v>101544.9</v>
      </c>
      <c r="W144" s="29">
        <v>156983.69</v>
      </c>
      <c r="X144" s="29">
        <v>9640</v>
      </c>
      <c r="Y144" s="29">
        <v>194603.16</v>
      </c>
      <c r="Z144" s="29"/>
      <c r="AA144" s="29"/>
      <c r="AB144" s="29"/>
      <c r="AC144" s="29"/>
      <c r="AD144" s="29"/>
      <c r="AE144" s="29">
        <v>85199.52</v>
      </c>
      <c r="AF144" s="29">
        <v>840476.02</v>
      </c>
      <c r="AG144" s="29">
        <v>392531.85</v>
      </c>
      <c r="AH144" s="29">
        <v>1084.75</v>
      </c>
      <c r="AI144" s="29">
        <v>383720.45</v>
      </c>
      <c r="AJ144" s="29"/>
      <c r="AK144" s="29">
        <v>33775.33</v>
      </c>
      <c r="AL144" s="29">
        <v>-40278.89</v>
      </c>
      <c r="AM144" s="29">
        <v>-67244.67</v>
      </c>
      <c r="AN144" s="28">
        <f>VLOOKUP(A144,Example_Upload!$A$2:$B$331,2,FALSE)</f>
        <v>0.618377948402832</v>
      </c>
    </row>
    <row r="145" spans="1:40" x14ac:dyDescent="0.3">
      <c r="A145" t="s">
        <v>1008</v>
      </c>
      <c r="B145" t="s">
        <v>45</v>
      </c>
      <c r="C145">
        <v>60388</v>
      </c>
      <c r="D145">
        <v>41201</v>
      </c>
      <c r="E145">
        <v>2006</v>
      </c>
      <c r="F145">
        <v>10</v>
      </c>
      <c r="G145" t="s">
        <v>42</v>
      </c>
      <c r="H145" s="29">
        <v>258140.36</v>
      </c>
      <c r="I145" s="29">
        <v>258140.36</v>
      </c>
      <c r="J145" s="29">
        <v>162371.69</v>
      </c>
      <c r="K145" s="29">
        <v>81047.19</v>
      </c>
      <c r="L145" s="29">
        <v>-33417.879999999997</v>
      </c>
      <c r="M145" s="29">
        <v>11365.65</v>
      </c>
      <c r="N145" s="29">
        <v>44783.53</v>
      </c>
      <c r="O145" s="29">
        <v>47629.31</v>
      </c>
      <c r="P145" s="29">
        <v>47629.31</v>
      </c>
      <c r="Q145" s="29">
        <v>38507.97</v>
      </c>
      <c r="R145" s="29">
        <v>1408768.24</v>
      </c>
      <c r="S145" s="29">
        <v>1376176.46</v>
      </c>
      <c r="T145" s="29">
        <v>0</v>
      </c>
      <c r="U145" s="29">
        <v>0</v>
      </c>
      <c r="V145" s="29"/>
      <c r="W145" s="29"/>
      <c r="X145" s="29"/>
      <c r="Y145" s="29"/>
      <c r="Z145" s="29"/>
      <c r="AA145" s="29"/>
      <c r="AB145" s="29"/>
      <c r="AC145" s="29"/>
      <c r="AD145" s="29"/>
      <c r="AE145" s="29">
        <v>32591.78</v>
      </c>
      <c r="AF145" s="29">
        <v>511588.8</v>
      </c>
      <c r="AG145" s="29">
        <v>500036.96</v>
      </c>
      <c r="AH145" s="29">
        <v>461307.88</v>
      </c>
      <c r="AI145" s="29"/>
      <c r="AJ145" s="29"/>
      <c r="AK145" s="29">
        <v>87740.02</v>
      </c>
      <c r="AL145" s="29">
        <v>-109966.15</v>
      </c>
      <c r="AM145" s="29">
        <v>224567.48</v>
      </c>
      <c r="AN145" s="28">
        <f>VLOOKUP(A145,Example_Upload!$A$2:$B$331,2,FALSE)</f>
        <v>0.71764044120507098</v>
      </c>
    </row>
    <row r="146" spans="1:40" x14ac:dyDescent="0.3">
      <c r="A146" t="s">
        <v>1007</v>
      </c>
      <c r="B146" t="s">
        <v>45</v>
      </c>
      <c r="C146">
        <v>66287</v>
      </c>
      <c r="D146">
        <v>77320</v>
      </c>
      <c r="E146">
        <v>2007</v>
      </c>
      <c r="G146" t="s">
        <v>42</v>
      </c>
      <c r="H146" s="29">
        <v>8729235.2200000007</v>
      </c>
      <c r="I146" s="29">
        <v>8729235.2200000007</v>
      </c>
      <c r="J146" s="29">
        <v>7144400.8700000001</v>
      </c>
      <c r="K146" s="29">
        <v>283512.3</v>
      </c>
      <c r="L146" s="29">
        <v>-17808.05</v>
      </c>
      <c r="M146" s="29">
        <v>734.82</v>
      </c>
      <c r="N146" s="29">
        <v>18542.87</v>
      </c>
      <c r="O146" s="29">
        <v>265704.25</v>
      </c>
      <c r="P146" s="29">
        <v>265704.25</v>
      </c>
      <c r="Q146" s="29">
        <v>128374.6</v>
      </c>
      <c r="R146" s="29">
        <v>2635720.12</v>
      </c>
      <c r="S146" s="29">
        <v>1930036.1</v>
      </c>
      <c r="T146" s="29">
        <v>117179</v>
      </c>
      <c r="U146" s="29">
        <v>0</v>
      </c>
      <c r="V146" s="29">
        <v>31252</v>
      </c>
      <c r="W146" s="29"/>
      <c r="X146" s="29"/>
      <c r="Y146" s="29">
        <v>410756.61</v>
      </c>
      <c r="Z146" s="29"/>
      <c r="AA146" s="29"/>
      <c r="AB146" s="29"/>
      <c r="AC146" s="29"/>
      <c r="AD146" s="29"/>
      <c r="AE146" s="29">
        <v>588505.02</v>
      </c>
      <c r="AF146" s="29">
        <v>1679420.81</v>
      </c>
      <c r="AG146" s="29">
        <v>1886384.3</v>
      </c>
      <c r="AH146" s="29">
        <v>480869.19</v>
      </c>
      <c r="AI146" s="29"/>
      <c r="AJ146" s="29"/>
      <c r="AK146" s="29">
        <v>439972.42</v>
      </c>
      <c r="AL146" s="29">
        <v>-197116.3</v>
      </c>
      <c r="AM146" s="29">
        <v>-59087.01</v>
      </c>
      <c r="AN146" s="28">
        <f>VLOOKUP(A146,Example_Upload!$A$2:$B$331,2,FALSE)</f>
        <v>0.39424810375658798</v>
      </c>
    </row>
    <row r="147" spans="1:40" x14ac:dyDescent="0.3">
      <c r="A147" t="s">
        <v>1006</v>
      </c>
      <c r="B147" t="s">
        <v>45</v>
      </c>
      <c r="C147">
        <v>66359</v>
      </c>
      <c r="D147">
        <v>35220</v>
      </c>
      <c r="E147">
        <v>2007</v>
      </c>
      <c r="G147" t="s">
        <v>42</v>
      </c>
      <c r="H147" s="29">
        <v>659409.74</v>
      </c>
      <c r="I147" s="29">
        <v>659409.74</v>
      </c>
      <c r="J147" s="29">
        <v>673675.5</v>
      </c>
      <c r="K147" s="29">
        <v>-56728.55</v>
      </c>
      <c r="L147" s="29">
        <v>-13257.58</v>
      </c>
      <c r="M147" s="29"/>
      <c r="N147" s="29">
        <v>13257.58</v>
      </c>
      <c r="O147" s="29">
        <v>-69986.13</v>
      </c>
      <c r="P147" s="29">
        <v>-69986.13</v>
      </c>
      <c r="Q147" s="29">
        <v>-66125.5</v>
      </c>
      <c r="R147" s="29">
        <v>524239.89</v>
      </c>
      <c r="S147" s="29">
        <v>188678.52</v>
      </c>
      <c r="T147" s="29">
        <v>80016</v>
      </c>
      <c r="U147" s="29">
        <v>146646</v>
      </c>
      <c r="V147" s="29">
        <v>20004</v>
      </c>
      <c r="W147" s="29">
        <v>80016</v>
      </c>
      <c r="X147" s="29">
        <v>146646</v>
      </c>
      <c r="Y147" s="29">
        <v>11315.71</v>
      </c>
      <c r="Z147" s="29"/>
      <c r="AA147" s="29"/>
      <c r="AB147" s="29"/>
      <c r="AC147" s="29"/>
      <c r="AD147" s="29"/>
      <c r="AE147" s="29">
        <v>108899.37</v>
      </c>
      <c r="AF147" s="29">
        <v>74236.89</v>
      </c>
      <c r="AG147" s="29">
        <v>77583.89</v>
      </c>
      <c r="AH147" s="29">
        <v>33741.57</v>
      </c>
      <c r="AI147" s="29">
        <v>18309.240000000002</v>
      </c>
      <c r="AJ147" s="29"/>
      <c r="AK147" s="29">
        <v>-29894.65</v>
      </c>
      <c r="AL147" s="29">
        <v>-22428.26</v>
      </c>
      <c r="AM147" s="29">
        <v>39579.78</v>
      </c>
      <c r="AN147" s="28">
        <f>VLOOKUP(A147,Example_Upload!$A$2:$B$331,2,FALSE)</f>
        <v>0.21237795236205601</v>
      </c>
    </row>
    <row r="148" spans="1:40" x14ac:dyDescent="0.3">
      <c r="A148" t="s">
        <v>1005</v>
      </c>
      <c r="B148" t="s">
        <v>45</v>
      </c>
      <c r="C148">
        <v>73765</v>
      </c>
      <c r="D148">
        <v>27120</v>
      </c>
      <c r="E148">
        <v>1955</v>
      </c>
      <c r="F148">
        <v>780</v>
      </c>
      <c r="G148" t="s">
        <v>42</v>
      </c>
      <c r="H148" s="29">
        <v>85868148.730000004</v>
      </c>
      <c r="I148" s="29">
        <v>85868148.730000004</v>
      </c>
      <c r="J148" s="29">
        <v>32166259.59</v>
      </c>
      <c r="K148" s="29">
        <v>890646.25</v>
      </c>
      <c r="L148" s="29">
        <v>-89090.38</v>
      </c>
      <c r="M148" s="29"/>
      <c r="N148" s="29">
        <v>126222.48</v>
      </c>
      <c r="O148" s="29">
        <v>801555.87</v>
      </c>
      <c r="P148" s="29">
        <v>801555.87</v>
      </c>
      <c r="Q148" s="29">
        <v>355310.64</v>
      </c>
      <c r="R148" s="29">
        <v>21949747.989999998</v>
      </c>
      <c r="S148" s="29">
        <v>17569566.510000002</v>
      </c>
      <c r="T148" s="29">
        <v>0</v>
      </c>
      <c r="U148" s="29">
        <v>845864</v>
      </c>
      <c r="V148" s="29"/>
      <c r="W148" s="29"/>
      <c r="X148" s="29"/>
      <c r="Y148" s="29">
        <v>6814550.0999999996</v>
      </c>
      <c r="Z148" s="29"/>
      <c r="AA148" s="29"/>
      <c r="AB148" s="29"/>
      <c r="AC148" s="29"/>
      <c r="AD148" s="29"/>
      <c r="AE148" s="29">
        <v>3160617.48</v>
      </c>
      <c r="AF148" s="29">
        <v>15955293.67</v>
      </c>
      <c r="AG148" s="29">
        <v>1337188.18</v>
      </c>
      <c r="AH148" s="29">
        <v>1043560.84</v>
      </c>
      <c r="AI148" s="29"/>
      <c r="AJ148" s="29"/>
      <c r="AK148" s="29">
        <v>2887437.1</v>
      </c>
      <c r="AL148" s="29">
        <v>-1901922.13</v>
      </c>
      <c r="AM148" s="29">
        <v>-4.1899999999999998E-9</v>
      </c>
      <c r="AN148" s="28">
        <f>VLOOKUP(A148,Example_Upload!$A$2:$B$331,2,FALSE)</f>
        <v>0.28843993822085801</v>
      </c>
    </row>
    <row r="149" spans="1:40" x14ac:dyDescent="0.3">
      <c r="A149" t="s">
        <v>1004</v>
      </c>
      <c r="B149" t="s">
        <v>41</v>
      </c>
      <c r="C149">
        <v>73730</v>
      </c>
      <c r="D149">
        <v>45310</v>
      </c>
      <c r="E149">
        <v>1981</v>
      </c>
      <c r="F149">
        <v>39</v>
      </c>
      <c r="G149" t="s">
        <v>42</v>
      </c>
      <c r="H149" s="29">
        <v>5775648.2000000002</v>
      </c>
      <c r="I149" s="29">
        <v>5775648.2000000002</v>
      </c>
      <c r="J149" s="29">
        <v>412837.94</v>
      </c>
      <c r="K149" s="29">
        <v>58232.66</v>
      </c>
      <c r="L149" s="29">
        <v>-52185.99</v>
      </c>
      <c r="M149" s="29">
        <v>25</v>
      </c>
      <c r="N149" s="29">
        <v>49890.97</v>
      </c>
      <c r="O149" s="29">
        <v>6046.67</v>
      </c>
      <c r="P149" s="29">
        <v>6046.67</v>
      </c>
      <c r="Q149" s="29">
        <v>1475.67</v>
      </c>
      <c r="R149" s="29">
        <v>1688516.51</v>
      </c>
      <c r="S149" s="29">
        <v>1628516.51</v>
      </c>
      <c r="T149" s="29">
        <v>0</v>
      </c>
      <c r="U149" s="29">
        <v>0</v>
      </c>
      <c r="V149" s="29"/>
      <c r="W149" s="29"/>
      <c r="X149" s="29"/>
      <c r="Y149" s="29"/>
      <c r="Z149" s="29"/>
      <c r="AA149" s="29"/>
      <c r="AB149" s="29"/>
      <c r="AC149" s="29"/>
      <c r="AD149" s="29"/>
      <c r="AE149" s="29">
        <v>60000</v>
      </c>
      <c r="AF149" s="29">
        <v>1602810.55</v>
      </c>
      <c r="AG149" s="29">
        <v>482318.23</v>
      </c>
      <c r="AH149" s="29">
        <v>44950.400000000001</v>
      </c>
      <c r="AI149" s="29"/>
      <c r="AJ149" s="29"/>
      <c r="AK149" s="29">
        <v>155259.75</v>
      </c>
      <c r="AL149" s="29">
        <v>71749.11</v>
      </c>
      <c r="AM149" s="29">
        <v>-183458.66</v>
      </c>
      <c r="AN149" s="28">
        <f>VLOOKUP(A149,Example_Upload!$A$2:$B$331,2,FALSE)</f>
        <v>0.25507186094505302</v>
      </c>
    </row>
    <row r="150" spans="1:40" x14ac:dyDescent="0.3">
      <c r="A150" t="s">
        <v>1003</v>
      </c>
      <c r="B150" t="s">
        <v>45</v>
      </c>
      <c r="C150">
        <v>70190</v>
      </c>
      <c r="D150">
        <v>60200</v>
      </c>
      <c r="E150">
        <v>1959</v>
      </c>
      <c r="F150">
        <v>104</v>
      </c>
      <c r="G150" t="s">
        <v>42</v>
      </c>
      <c r="H150" s="29">
        <v>513054.4</v>
      </c>
      <c r="I150" s="29">
        <v>513054.4</v>
      </c>
      <c r="J150" s="29">
        <v>161223.49</v>
      </c>
      <c r="K150" s="29">
        <v>6253.08</v>
      </c>
      <c r="L150" s="29">
        <v>-21487.19</v>
      </c>
      <c r="M150" s="29">
        <v>51.22</v>
      </c>
      <c r="N150" s="29">
        <v>21538.41</v>
      </c>
      <c r="O150" s="29">
        <v>-15234.11</v>
      </c>
      <c r="P150" s="29">
        <v>-15234.11</v>
      </c>
      <c r="Q150" s="29">
        <v>-15852.11</v>
      </c>
      <c r="R150" s="29">
        <v>569486.29</v>
      </c>
      <c r="S150" s="29">
        <v>127825.60000000001</v>
      </c>
      <c r="T150" s="29">
        <v>344581.83</v>
      </c>
      <c r="U150" s="29">
        <v>0</v>
      </c>
      <c r="V150" s="29">
        <v>25213.17</v>
      </c>
      <c r="W150" s="29"/>
      <c r="X150" s="29"/>
      <c r="Y150" s="29">
        <v>37497.49</v>
      </c>
      <c r="Z150" s="29"/>
      <c r="AA150" s="29"/>
      <c r="AB150" s="29"/>
      <c r="AC150" s="29"/>
      <c r="AD150" s="29"/>
      <c r="AE150" s="29">
        <v>97078.86</v>
      </c>
      <c r="AF150" s="29">
        <v>552216.79</v>
      </c>
      <c r="AG150" s="29">
        <v>51811.7</v>
      </c>
      <c r="AH150" s="29">
        <v>1825.41</v>
      </c>
      <c r="AI150" s="29">
        <v>49620.23</v>
      </c>
      <c r="AJ150" s="29"/>
      <c r="AK150" s="29">
        <v>-52389.82</v>
      </c>
      <c r="AL150" s="29">
        <v>-2391.15</v>
      </c>
      <c r="AM150" s="29">
        <v>90373.37</v>
      </c>
      <c r="AN150" s="28">
        <f>VLOOKUP(A150,Example_Upload!$A$2:$B$331,2,FALSE)</f>
        <v>0.62589182901394702</v>
      </c>
    </row>
    <row r="151" spans="1:40" x14ac:dyDescent="0.3">
      <c r="A151" t="s">
        <v>1002</v>
      </c>
      <c r="B151" t="s">
        <v>45</v>
      </c>
      <c r="C151">
        <v>70736</v>
      </c>
      <c r="D151">
        <v>42220</v>
      </c>
      <c r="E151">
        <v>1994</v>
      </c>
      <c r="F151">
        <v>630</v>
      </c>
      <c r="G151" t="s">
        <v>42</v>
      </c>
      <c r="H151" s="29">
        <v>5455047.7000000002</v>
      </c>
      <c r="I151" s="29">
        <v>5455047.7000000002</v>
      </c>
      <c r="J151" s="29">
        <v>652404.11</v>
      </c>
      <c r="K151" s="29">
        <v>15812.91</v>
      </c>
      <c r="L151" s="29">
        <v>-1773.43</v>
      </c>
      <c r="M151" s="29">
        <v>262.35000000000002</v>
      </c>
      <c r="N151" s="29">
        <v>2035.78</v>
      </c>
      <c r="O151" s="29">
        <v>14039.48</v>
      </c>
      <c r="P151" s="29">
        <v>14039.48</v>
      </c>
      <c r="Q151" s="29">
        <v>7268.36</v>
      </c>
      <c r="R151" s="29">
        <v>1851548.11</v>
      </c>
      <c r="S151" s="29">
        <v>223997.53</v>
      </c>
      <c r="T151" s="29">
        <v>0</v>
      </c>
      <c r="U151" s="29">
        <v>0</v>
      </c>
      <c r="V151" s="29"/>
      <c r="W151" s="29"/>
      <c r="X151" s="29"/>
      <c r="Y151" s="29">
        <v>158058.07</v>
      </c>
      <c r="Z151" s="29"/>
      <c r="AA151" s="29"/>
      <c r="AB151" s="29"/>
      <c r="AC151" s="29"/>
      <c r="AD151" s="29"/>
      <c r="AE151" s="29">
        <v>1627550.58</v>
      </c>
      <c r="AF151" s="29">
        <v>1664677.86</v>
      </c>
      <c r="AG151" s="29">
        <v>898761.58</v>
      </c>
      <c r="AH151" s="29">
        <v>785183.34</v>
      </c>
      <c r="AI151" s="29"/>
      <c r="AJ151" s="29"/>
      <c r="AK151" s="29">
        <v>150246.41</v>
      </c>
      <c r="AL151" s="29">
        <v>-13249.94</v>
      </c>
      <c r="AM151" s="29">
        <v>-56882.8</v>
      </c>
      <c r="AN151" s="28">
        <f>VLOOKUP(A151,Example_Upload!$A$2:$B$331,2,FALSE)</f>
        <v>0.80480428227463696</v>
      </c>
    </row>
    <row r="152" spans="1:40" x14ac:dyDescent="0.3">
      <c r="A152" t="s">
        <v>1001</v>
      </c>
      <c r="B152" t="s">
        <v>41</v>
      </c>
      <c r="C152">
        <v>71686</v>
      </c>
      <c r="D152">
        <v>82999</v>
      </c>
      <c r="E152">
        <v>2001</v>
      </c>
      <c r="G152" t="s">
        <v>42</v>
      </c>
      <c r="H152" s="29">
        <v>51677269.719999999</v>
      </c>
      <c r="I152" s="29">
        <v>51714658.719999999</v>
      </c>
      <c r="J152" s="29">
        <v>19592528.789999999</v>
      </c>
      <c r="K152" s="29">
        <v>12120920.65</v>
      </c>
      <c r="L152" s="29">
        <v>-5165383.6900000004</v>
      </c>
      <c r="M152" s="29">
        <v>268406.34999999998</v>
      </c>
      <c r="N152" s="29">
        <v>5433790.04</v>
      </c>
      <c r="O152" s="29">
        <v>6955536.96</v>
      </c>
      <c r="P152" s="29">
        <v>6955536.96</v>
      </c>
      <c r="Q152" s="29">
        <v>6954117.1900000004</v>
      </c>
      <c r="R152" s="29">
        <v>167159271.80000001</v>
      </c>
      <c r="S152" s="29">
        <v>1720623.16</v>
      </c>
      <c r="T152" s="29">
        <v>0</v>
      </c>
      <c r="U152" s="29">
        <v>128681368.40000001</v>
      </c>
      <c r="V152" s="29"/>
      <c r="W152" s="29"/>
      <c r="X152" s="29">
        <v>128681368.40000001</v>
      </c>
      <c r="Y152" s="29">
        <v>18046.25</v>
      </c>
      <c r="Z152" s="29"/>
      <c r="AA152" s="29"/>
      <c r="AB152" s="29"/>
      <c r="AC152" s="29"/>
      <c r="AD152" s="29"/>
      <c r="AE152" s="29">
        <v>10954117.189999999</v>
      </c>
      <c r="AF152" s="29">
        <v>10212777.26</v>
      </c>
      <c r="AG152" s="29">
        <v>10140235.49</v>
      </c>
      <c r="AH152" s="29">
        <v>257648.67</v>
      </c>
      <c r="AI152" s="29">
        <v>3587.12</v>
      </c>
      <c r="AJ152" s="29"/>
      <c r="AK152" s="29">
        <v>11392745.76</v>
      </c>
      <c r="AL152" s="29">
        <v>83625.83</v>
      </c>
      <c r="AM152" s="29">
        <v>123960159.8</v>
      </c>
      <c r="AN152" s="28">
        <f>VLOOKUP(A152,Example_Upload!$A$2:$B$331,2,FALSE)</f>
        <v>0.96377457963867597</v>
      </c>
    </row>
    <row r="153" spans="1:40" x14ac:dyDescent="0.3">
      <c r="A153" t="s">
        <v>1000</v>
      </c>
      <c r="B153" t="s">
        <v>45</v>
      </c>
      <c r="C153">
        <v>70174</v>
      </c>
      <c r="D153">
        <v>26111</v>
      </c>
      <c r="E153">
        <v>2004</v>
      </c>
      <c r="G153" t="s">
        <v>42</v>
      </c>
      <c r="H153" s="29">
        <v>8912397.4299999997</v>
      </c>
      <c r="I153" s="29">
        <v>8912397.4299999997</v>
      </c>
      <c r="J153" s="29">
        <v>6265268.0300000003</v>
      </c>
      <c r="K153" s="29">
        <v>-155607.51</v>
      </c>
      <c r="L153" s="29">
        <v>2991206.6</v>
      </c>
      <c r="M153" s="29">
        <v>890.29</v>
      </c>
      <c r="N153" s="29">
        <v>1084281.97</v>
      </c>
      <c r="O153" s="29">
        <v>2835599.09</v>
      </c>
      <c r="P153" s="29">
        <v>2535100.69</v>
      </c>
      <c r="Q153" s="29">
        <v>2461506.81</v>
      </c>
      <c r="R153" s="29">
        <v>76474513.189999998</v>
      </c>
      <c r="S153" s="29">
        <v>26223738.460000001</v>
      </c>
      <c r="T153" s="29">
        <v>33550000</v>
      </c>
      <c r="U153" s="29">
        <v>65287</v>
      </c>
      <c r="V153" s="29">
        <v>3093941.29</v>
      </c>
      <c r="W153" s="29">
        <v>33550000</v>
      </c>
      <c r="X153" s="29"/>
      <c r="Y153" s="29">
        <v>495448.27</v>
      </c>
      <c r="Z153" s="29"/>
      <c r="AA153" s="29"/>
      <c r="AB153" s="29"/>
      <c r="AC153" s="29"/>
      <c r="AD153" s="29"/>
      <c r="AE153" s="29">
        <v>16635487.73</v>
      </c>
      <c r="AF153" s="29">
        <v>18188012.68</v>
      </c>
      <c r="AG153" s="29">
        <v>18280374.68</v>
      </c>
      <c r="AH153" s="29">
        <v>8960.44</v>
      </c>
      <c r="AI153" s="29">
        <v>2873.79</v>
      </c>
      <c r="AJ153" s="29"/>
      <c r="AK153" s="29">
        <v>1490700.31</v>
      </c>
      <c r="AL153" s="29">
        <v>1907011.8</v>
      </c>
      <c r="AM153" s="29">
        <v>-3684781.41</v>
      </c>
      <c r="AN153" s="28">
        <f>VLOOKUP(A153,Example_Upload!$A$2:$B$331,2,FALSE)</f>
        <v>0.51064598871155997</v>
      </c>
    </row>
    <row r="154" spans="1:40" x14ac:dyDescent="0.3">
      <c r="A154" t="s">
        <v>999</v>
      </c>
      <c r="B154" t="s">
        <v>45</v>
      </c>
      <c r="C154">
        <v>73527</v>
      </c>
      <c r="D154">
        <v>28150</v>
      </c>
      <c r="E154">
        <v>1998</v>
      </c>
      <c r="G154" t="s">
        <v>42</v>
      </c>
      <c r="H154" s="29">
        <v>283802.93</v>
      </c>
      <c r="I154" s="29">
        <v>285678.11</v>
      </c>
      <c r="J154" s="29">
        <v>260724.8</v>
      </c>
      <c r="K154" s="29">
        <v>108713.35</v>
      </c>
      <c r="L154" s="29">
        <v>-93691.21</v>
      </c>
      <c r="M154" s="29"/>
      <c r="N154" s="29">
        <v>93691.21</v>
      </c>
      <c r="O154" s="29">
        <v>15022.14</v>
      </c>
      <c r="P154" s="29">
        <v>15022.14</v>
      </c>
      <c r="Q154" s="29">
        <v>15022.14</v>
      </c>
      <c r="R154" s="29">
        <v>2244033.79</v>
      </c>
      <c r="S154" s="29">
        <v>1965617.66</v>
      </c>
      <c r="T154" s="29">
        <v>0</v>
      </c>
      <c r="U154" s="29">
        <v>0</v>
      </c>
      <c r="V154" s="29"/>
      <c r="W154" s="29"/>
      <c r="X154" s="29"/>
      <c r="Y154" s="29"/>
      <c r="Z154" s="29"/>
      <c r="AA154" s="29"/>
      <c r="AB154" s="29"/>
      <c r="AC154" s="29"/>
      <c r="AD154" s="29"/>
      <c r="AE154" s="29">
        <v>278416.13</v>
      </c>
      <c r="AF154" s="29">
        <v>30227.38</v>
      </c>
      <c r="AG154" s="29">
        <v>6904.4</v>
      </c>
      <c r="AH154" s="29"/>
      <c r="AI154" s="29"/>
      <c r="AJ154" s="29"/>
      <c r="AK154" s="29">
        <v>43503.71</v>
      </c>
      <c r="AL154" s="29">
        <v>180372.42</v>
      </c>
      <c r="AM154" s="29">
        <v>5.8199999999999997E-11</v>
      </c>
      <c r="AN154" s="28">
        <f>VLOOKUP(A154,Example_Upload!$A$2:$B$331,2,FALSE)</f>
        <v>0.54936732475473105</v>
      </c>
    </row>
    <row r="155" spans="1:40" x14ac:dyDescent="0.3">
      <c r="A155" t="s">
        <v>998</v>
      </c>
      <c r="B155" t="s">
        <v>45</v>
      </c>
      <c r="C155">
        <v>63796</v>
      </c>
      <c r="D155">
        <v>46210</v>
      </c>
      <c r="E155">
        <v>1988</v>
      </c>
      <c r="G155" t="s">
        <v>42</v>
      </c>
      <c r="H155" s="29">
        <v>1304797.46</v>
      </c>
      <c r="I155" s="29">
        <v>1304797.46</v>
      </c>
      <c r="J155" s="29">
        <v>598613.85</v>
      </c>
      <c r="K155" s="29">
        <v>-15078.54</v>
      </c>
      <c r="L155" s="29">
        <v>-3885.95</v>
      </c>
      <c r="M155" s="29">
        <v>0.35</v>
      </c>
      <c r="N155" s="29">
        <v>3886.3</v>
      </c>
      <c r="O155" s="29">
        <v>-18964.490000000002</v>
      </c>
      <c r="P155" s="29">
        <v>-18964.490000000002</v>
      </c>
      <c r="Q155" s="29">
        <v>-19014.84</v>
      </c>
      <c r="R155" s="29">
        <v>227537.65</v>
      </c>
      <c r="S155" s="29">
        <v>88240.65</v>
      </c>
      <c r="T155" s="29">
        <v>0</v>
      </c>
      <c r="U155" s="29">
        <v>71112</v>
      </c>
      <c r="V155" s="29"/>
      <c r="W155" s="29"/>
      <c r="X155" s="29"/>
      <c r="Y155" s="29">
        <v>56440.94</v>
      </c>
      <c r="Z155" s="29"/>
      <c r="AA155" s="29"/>
      <c r="AB155" s="29"/>
      <c r="AC155" s="29"/>
      <c r="AD155" s="29"/>
      <c r="AE155" s="29">
        <v>68185</v>
      </c>
      <c r="AF155" s="29">
        <v>211145.60000000001</v>
      </c>
      <c r="AG155" s="29">
        <v>98817.69</v>
      </c>
      <c r="AH155" s="29">
        <v>2088.12</v>
      </c>
      <c r="AI155" s="29"/>
      <c r="AJ155" s="29"/>
      <c r="AK155" s="29">
        <v>11099.66</v>
      </c>
      <c r="AL155" s="29">
        <v>-3944</v>
      </c>
      <c r="AM155" s="29">
        <v>5.8199999999999997E-11</v>
      </c>
      <c r="AN155" s="28">
        <f>VLOOKUP(A155,Example_Upload!$A$2:$B$331,2,FALSE)</f>
        <v>0.517072009544151</v>
      </c>
    </row>
    <row r="156" spans="1:40" x14ac:dyDescent="0.3">
      <c r="A156" t="s">
        <v>997</v>
      </c>
      <c r="B156" t="s">
        <v>45</v>
      </c>
      <c r="C156">
        <v>63920</v>
      </c>
      <c r="D156">
        <v>22190</v>
      </c>
      <c r="E156">
        <v>1986</v>
      </c>
      <c r="F156">
        <v>116</v>
      </c>
      <c r="G156" t="s">
        <v>42</v>
      </c>
      <c r="H156" s="29">
        <v>1578472.14</v>
      </c>
      <c r="I156" s="29">
        <v>1578079.74</v>
      </c>
      <c r="J156" s="29">
        <v>897263.8</v>
      </c>
      <c r="K156" s="29">
        <v>159068.71</v>
      </c>
      <c r="L156" s="29">
        <v>-1060.05</v>
      </c>
      <c r="M156" s="29"/>
      <c r="N156" s="29">
        <v>1060.05</v>
      </c>
      <c r="O156" s="29">
        <v>158008.66</v>
      </c>
      <c r="P156" s="29">
        <v>157649.51999999999</v>
      </c>
      <c r="Q156" s="29">
        <v>137620.51999999999</v>
      </c>
      <c r="R156" s="29">
        <v>451673.4</v>
      </c>
      <c r="S156" s="29">
        <v>167558.39000000001</v>
      </c>
      <c r="T156" s="29">
        <v>0</v>
      </c>
      <c r="U156" s="29">
        <v>0</v>
      </c>
      <c r="V156" s="29"/>
      <c r="W156" s="29"/>
      <c r="X156" s="29"/>
      <c r="Y156" s="29">
        <v>34625.81</v>
      </c>
      <c r="Z156" s="29"/>
      <c r="AA156" s="29"/>
      <c r="AB156" s="29"/>
      <c r="AC156" s="29"/>
      <c r="AD156" s="29"/>
      <c r="AE156" s="29">
        <v>284115.01</v>
      </c>
      <c r="AF156" s="29">
        <v>328160.13</v>
      </c>
      <c r="AG156" s="29">
        <v>260958.96</v>
      </c>
      <c r="AH156" s="29">
        <v>210937.87</v>
      </c>
      <c r="AI156" s="29"/>
      <c r="AJ156" s="29"/>
      <c r="AK156" s="29">
        <v>307389.46000000002</v>
      </c>
      <c r="AL156" s="29">
        <v>-8091.46</v>
      </c>
      <c r="AM156" s="29">
        <v>-169066.99</v>
      </c>
      <c r="AN156" s="28">
        <f>VLOOKUP(A156,Example_Upload!$A$2:$B$331,2,FALSE)</f>
        <v>0.59772180547390596</v>
      </c>
    </row>
    <row r="157" spans="1:40" x14ac:dyDescent="0.3">
      <c r="A157" t="s">
        <v>996</v>
      </c>
      <c r="B157" t="s">
        <v>45</v>
      </c>
      <c r="C157">
        <v>86153</v>
      </c>
      <c r="D157">
        <v>70101</v>
      </c>
      <c r="E157">
        <v>1989</v>
      </c>
      <c r="F157">
        <v>62</v>
      </c>
      <c r="G157" t="s">
        <v>42</v>
      </c>
      <c r="H157" s="29">
        <v>19247418.469999999</v>
      </c>
      <c r="I157" s="29">
        <v>18971055.469999999</v>
      </c>
      <c r="J157" s="29">
        <v>8638213.6699999999</v>
      </c>
      <c r="K157" s="29">
        <v>786573.4</v>
      </c>
      <c r="L157" s="29">
        <v>-553815.55000000005</v>
      </c>
      <c r="M157" s="29">
        <v>76746.149999999994</v>
      </c>
      <c r="N157" s="29">
        <v>261228.27</v>
      </c>
      <c r="O157" s="29">
        <v>232757.85</v>
      </c>
      <c r="P157" s="29">
        <v>232757.85</v>
      </c>
      <c r="Q157" s="29">
        <v>123985.34</v>
      </c>
      <c r="R157" s="29">
        <v>11015699.65</v>
      </c>
      <c r="S157" s="29">
        <v>10556500.130000001</v>
      </c>
      <c r="T157" s="29">
        <v>4090.32</v>
      </c>
      <c r="U157" s="29">
        <v>1707137.75</v>
      </c>
      <c r="V157" s="29"/>
      <c r="W157" s="29"/>
      <c r="X157" s="29"/>
      <c r="Y157" s="29">
        <v>716012.65</v>
      </c>
      <c r="Z157" s="29"/>
      <c r="AA157" s="29"/>
      <c r="AB157" s="29"/>
      <c r="AC157" s="29"/>
      <c r="AD157" s="29"/>
      <c r="AE157" s="29">
        <v>650000</v>
      </c>
      <c r="AF157" s="29">
        <v>8945515.7200000007</v>
      </c>
      <c r="AG157" s="29">
        <v>6210239.5800000001</v>
      </c>
      <c r="AH157" s="29">
        <v>4162681.12</v>
      </c>
      <c r="AI157" s="29">
        <v>1607202.21</v>
      </c>
      <c r="AJ157" s="29"/>
      <c r="AK157" s="29">
        <v>1131.3800000000001</v>
      </c>
      <c r="AL157" s="29">
        <v>-606277.09</v>
      </c>
      <c r="AM157" s="29">
        <v>-123984.27</v>
      </c>
      <c r="AN157" s="28">
        <f>VLOOKUP(A157,Example_Upload!$A$2:$B$331,2,FALSE)</f>
        <v>0.18719735008813601</v>
      </c>
    </row>
    <row r="158" spans="1:40" x14ac:dyDescent="0.3">
      <c r="A158" t="s">
        <v>995</v>
      </c>
      <c r="B158" t="s">
        <v>45</v>
      </c>
      <c r="C158">
        <v>86152</v>
      </c>
      <c r="D158">
        <v>88990</v>
      </c>
      <c r="E158">
        <v>2007</v>
      </c>
      <c r="F158">
        <v>487</v>
      </c>
      <c r="G158" t="s">
        <v>42</v>
      </c>
      <c r="H158" s="29">
        <v>354791371.10000002</v>
      </c>
      <c r="I158" s="29">
        <v>353464577.5</v>
      </c>
      <c r="J158" s="29">
        <v>162214723.30000001</v>
      </c>
      <c r="K158" s="29">
        <v>10047826.310000001</v>
      </c>
      <c r="L158" s="29">
        <v>5617158.7599999998</v>
      </c>
      <c r="M158" s="29">
        <v>584477.92000000004</v>
      </c>
      <c r="N158" s="29">
        <v>1707450.22</v>
      </c>
      <c r="O158" s="29">
        <v>15664985.07</v>
      </c>
      <c r="P158" s="29">
        <v>15664985.07</v>
      </c>
      <c r="Q158" s="29">
        <v>11825889.42</v>
      </c>
      <c r="R158" s="29">
        <v>375554262.60000002</v>
      </c>
      <c r="S158" s="29">
        <v>39145661.159999996</v>
      </c>
      <c r="T158" s="29">
        <v>65712000</v>
      </c>
      <c r="U158" s="29">
        <v>5519166.5899999999</v>
      </c>
      <c r="V158" s="29">
        <v>5788000</v>
      </c>
      <c r="W158" s="29">
        <v>65712000</v>
      </c>
      <c r="X158" s="29">
        <v>1499787.59</v>
      </c>
      <c r="Y158" s="29">
        <v>4801595.91</v>
      </c>
      <c r="Z158" s="29"/>
      <c r="AA158" s="29"/>
      <c r="AB158" s="29"/>
      <c r="AC158" s="29"/>
      <c r="AD158" s="29"/>
      <c r="AE158" s="29">
        <v>265177434.80000001</v>
      </c>
      <c r="AF158" s="29">
        <v>128612363.2</v>
      </c>
      <c r="AG158" s="29">
        <v>25330892</v>
      </c>
      <c r="AH158" s="29">
        <v>3397018.37</v>
      </c>
      <c r="AI158" s="29">
        <v>13651286</v>
      </c>
      <c r="AJ158" s="29"/>
      <c r="AK158" s="29">
        <v>699945.27</v>
      </c>
      <c r="AL158" s="29">
        <v>-36430792.409999996</v>
      </c>
      <c r="AM158" s="29">
        <v>40487787.590000004</v>
      </c>
      <c r="AN158" s="28">
        <f>VLOOKUP(A158,Example_Upload!$A$2:$B$331,2,FALSE)</f>
        <v>3.6982742921198901E-2</v>
      </c>
    </row>
    <row r="159" spans="1:40" x14ac:dyDescent="0.3">
      <c r="A159" t="s">
        <v>994</v>
      </c>
      <c r="B159" t="s">
        <v>45</v>
      </c>
      <c r="C159">
        <v>8538</v>
      </c>
      <c r="D159">
        <v>68101</v>
      </c>
      <c r="E159">
        <v>1999</v>
      </c>
      <c r="G159" t="s">
        <v>42</v>
      </c>
      <c r="H159" s="29">
        <v>24074037.079999998</v>
      </c>
      <c r="I159" s="29">
        <v>23890806.300000001</v>
      </c>
      <c r="J159" s="29">
        <v>16462694.26</v>
      </c>
      <c r="K159" s="29">
        <v>1839732</v>
      </c>
      <c r="L159" s="29">
        <v>-11979.73</v>
      </c>
      <c r="M159" s="29">
        <v>6430.37</v>
      </c>
      <c r="N159" s="29">
        <v>18410.099999999999</v>
      </c>
      <c r="O159" s="29">
        <v>1827752.27</v>
      </c>
      <c r="P159" s="29">
        <v>1827752.27</v>
      </c>
      <c r="Q159" s="29">
        <v>1440924.27</v>
      </c>
      <c r="R159" s="29">
        <v>7094415.25</v>
      </c>
      <c r="S159" s="29">
        <v>4613614.7300000004</v>
      </c>
      <c r="T159" s="29">
        <v>0</v>
      </c>
      <c r="U159" s="29">
        <v>0</v>
      </c>
      <c r="V159" s="29">
        <v>119607.37</v>
      </c>
      <c r="W159" s="29"/>
      <c r="X159" s="29"/>
      <c r="Y159" s="29">
        <v>494365.15</v>
      </c>
      <c r="Z159" s="29"/>
      <c r="AA159" s="29"/>
      <c r="AB159" s="29"/>
      <c r="AC159" s="29"/>
      <c r="AD159" s="29"/>
      <c r="AE159" s="29">
        <v>2480800.52</v>
      </c>
      <c r="AF159" s="29">
        <v>6837556.8399999999</v>
      </c>
      <c r="AG159" s="29">
        <v>3388770.04</v>
      </c>
      <c r="AH159" s="29">
        <v>2393972.39</v>
      </c>
      <c r="AI159" s="29">
        <v>915094.77</v>
      </c>
      <c r="AJ159" s="29"/>
      <c r="AK159" s="29">
        <v>1005161.15</v>
      </c>
      <c r="AL159" s="29">
        <v>-71891.649999999994</v>
      </c>
      <c r="AM159" s="29">
        <v>-988882.24</v>
      </c>
      <c r="AN159" s="28">
        <f>VLOOKUP(A159,Example_Upload!$A$2:$B$331,2,FALSE)</f>
        <v>0.675259722697371</v>
      </c>
    </row>
    <row r="160" spans="1:40" x14ac:dyDescent="0.3">
      <c r="A160" t="s">
        <v>993</v>
      </c>
      <c r="B160" t="s">
        <v>45</v>
      </c>
      <c r="C160">
        <v>86641</v>
      </c>
      <c r="D160">
        <v>46389</v>
      </c>
      <c r="E160">
        <v>1998</v>
      </c>
      <c r="F160">
        <v>32</v>
      </c>
      <c r="G160" t="s">
        <v>42</v>
      </c>
      <c r="H160" s="29">
        <v>1645914.49</v>
      </c>
      <c r="I160" s="29">
        <v>1439973.01</v>
      </c>
      <c r="J160" s="29">
        <v>876621.76</v>
      </c>
      <c r="K160" s="29">
        <v>422497.16</v>
      </c>
      <c r="L160" s="29"/>
      <c r="M160" s="29"/>
      <c r="N160" s="29"/>
      <c r="O160" s="29">
        <v>422497.16</v>
      </c>
      <c r="P160" s="29">
        <v>422497.16</v>
      </c>
      <c r="Q160" s="29">
        <v>371289.26</v>
      </c>
      <c r="R160" s="29">
        <v>473011.34</v>
      </c>
      <c r="S160" s="29">
        <v>143399.07</v>
      </c>
      <c r="T160" s="29">
        <v>0</v>
      </c>
      <c r="U160" s="29">
        <v>0</v>
      </c>
      <c r="V160" s="29"/>
      <c r="W160" s="29"/>
      <c r="X160" s="29"/>
      <c r="Y160" s="29">
        <v>36133.56</v>
      </c>
      <c r="Z160" s="29"/>
      <c r="AA160" s="29"/>
      <c r="AB160" s="29"/>
      <c r="AC160" s="29"/>
      <c r="AD160" s="29"/>
      <c r="AE160" s="29">
        <v>270240.21999999997</v>
      </c>
      <c r="AF160" s="29">
        <v>378026.34</v>
      </c>
      <c r="AG160" s="29">
        <v>294542.8</v>
      </c>
      <c r="AH160" s="29">
        <v>173905.27</v>
      </c>
      <c r="AI160" s="29"/>
      <c r="AJ160" s="29"/>
      <c r="AK160" s="29">
        <v>238334.7</v>
      </c>
      <c r="AL160" s="29">
        <v>-7299.32</v>
      </c>
      <c r="AM160" s="29">
        <v>-175042.8</v>
      </c>
      <c r="AN160" s="28">
        <f>VLOOKUP(A160,Example_Upload!$A$2:$B$331,2,FALSE)</f>
        <v>0.94639863192864404</v>
      </c>
    </row>
    <row r="161" spans="1:40" x14ac:dyDescent="0.3">
      <c r="A161" t="s">
        <v>992</v>
      </c>
      <c r="B161" t="s">
        <v>47</v>
      </c>
      <c r="C161">
        <v>88175</v>
      </c>
      <c r="D161">
        <v>25993</v>
      </c>
      <c r="E161">
        <v>1886</v>
      </c>
      <c r="F161">
        <v>451</v>
      </c>
      <c r="G161" t="s">
        <v>42</v>
      </c>
      <c r="H161" s="29">
        <v>65411310.229999997</v>
      </c>
      <c r="I161" s="29">
        <v>66282361.57</v>
      </c>
      <c r="J161" s="29">
        <v>25024226.280000001</v>
      </c>
      <c r="K161" s="29">
        <v>4911342.6500000004</v>
      </c>
      <c r="L161" s="29">
        <v>-1018858.67</v>
      </c>
      <c r="M161" s="29">
        <v>144935.79</v>
      </c>
      <c r="N161" s="29">
        <v>1191837.93</v>
      </c>
      <c r="O161" s="29">
        <v>3892483.98</v>
      </c>
      <c r="P161" s="29">
        <v>3870816.83</v>
      </c>
      <c r="Q161" s="29">
        <v>2844909.78</v>
      </c>
      <c r="R161" s="29">
        <v>63964189.359999999</v>
      </c>
      <c r="S161" s="29">
        <v>24279975.609999999</v>
      </c>
      <c r="T161" s="29">
        <v>5994780.5700000003</v>
      </c>
      <c r="U161" s="29">
        <v>14860375.380000001</v>
      </c>
      <c r="V161" s="29">
        <v>1595437.72</v>
      </c>
      <c r="W161" s="29">
        <v>4610416.57</v>
      </c>
      <c r="X161" s="29">
        <v>11314286.77</v>
      </c>
      <c r="Y161" s="29">
        <v>4631733.1399999997</v>
      </c>
      <c r="Z161" s="29"/>
      <c r="AA161" s="29"/>
      <c r="AB161" s="29"/>
      <c r="AC161" s="29"/>
      <c r="AD161" s="29"/>
      <c r="AE161" s="29">
        <v>16477746.470000001</v>
      </c>
      <c r="AF161" s="29">
        <v>20296832.059999999</v>
      </c>
      <c r="AG161" s="29">
        <v>17551880.879999999</v>
      </c>
      <c r="AH161" s="29">
        <v>8815486.1699999999</v>
      </c>
      <c r="AI161" s="29">
        <v>6558476.1900000004</v>
      </c>
      <c r="AJ161" s="29"/>
      <c r="AK161" s="29">
        <v>9335874.0700000003</v>
      </c>
      <c r="AL161" s="29">
        <v>-5023198.53</v>
      </c>
      <c r="AM161" s="29">
        <v>4423381.99</v>
      </c>
      <c r="AN161" s="28">
        <f>VLOOKUP(A161,Example_Upload!$A$2:$B$331,2,FALSE)</f>
        <v>0.33996162606914798</v>
      </c>
    </row>
    <row r="162" spans="1:40" x14ac:dyDescent="0.3">
      <c r="A162" t="s">
        <v>991</v>
      </c>
      <c r="B162" t="s">
        <v>45</v>
      </c>
      <c r="C162">
        <v>81675</v>
      </c>
      <c r="D162">
        <v>70109</v>
      </c>
      <c r="E162">
        <v>1977</v>
      </c>
      <c r="F162">
        <v>27</v>
      </c>
      <c r="G162" t="s">
        <v>42</v>
      </c>
      <c r="H162" s="29">
        <v>3282609.83</v>
      </c>
      <c r="I162" s="29">
        <v>3248366.46</v>
      </c>
      <c r="J162" s="29">
        <v>2649055.4500000002</v>
      </c>
      <c r="K162" s="29">
        <v>98346.85</v>
      </c>
      <c r="L162" s="29">
        <v>-3731.16</v>
      </c>
      <c r="M162" s="29"/>
      <c r="N162" s="29">
        <v>3731.16</v>
      </c>
      <c r="O162" s="29">
        <v>94615.69</v>
      </c>
      <c r="P162" s="29">
        <v>94615.69</v>
      </c>
      <c r="Q162" s="29">
        <v>84215.69</v>
      </c>
      <c r="R162" s="29">
        <v>867027.35</v>
      </c>
      <c r="S162" s="29">
        <v>329735.46999999997</v>
      </c>
      <c r="T162" s="29">
        <v>0</v>
      </c>
      <c r="U162" s="29">
        <v>0</v>
      </c>
      <c r="V162" s="29">
        <v>260.5</v>
      </c>
      <c r="W162" s="29"/>
      <c r="X162" s="29"/>
      <c r="Y162" s="29">
        <v>12056.1</v>
      </c>
      <c r="Z162" s="29"/>
      <c r="AA162" s="29"/>
      <c r="AB162" s="29"/>
      <c r="AC162" s="29"/>
      <c r="AD162" s="29"/>
      <c r="AE162" s="29">
        <v>511291.88</v>
      </c>
      <c r="AF162" s="29">
        <v>752764.35</v>
      </c>
      <c r="AG162" s="29">
        <v>66118.429999999993</v>
      </c>
      <c r="AH162" s="29">
        <v>35071.33</v>
      </c>
      <c r="AI162" s="29">
        <v>31047.1</v>
      </c>
      <c r="AJ162" s="29"/>
      <c r="AK162" s="29">
        <v>14312.38</v>
      </c>
      <c r="AL162" s="29">
        <v>-36812.839999999997</v>
      </c>
      <c r="AM162" s="29">
        <v>123260.07</v>
      </c>
      <c r="AN162" s="28">
        <f>VLOOKUP(A162,Example_Upload!$A$2:$B$331,2,FALSE)</f>
        <v>0.39722478768714797</v>
      </c>
    </row>
    <row r="163" spans="1:40" x14ac:dyDescent="0.3">
      <c r="A163" t="s">
        <v>990</v>
      </c>
      <c r="B163" t="s">
        <v>45</v>
      </c>
      <c r="C163">
        <v>80807</v>
      </c>
      <c r="D163">
        <v>88101</v>
      </c>
      <c r="E163">
        <v>1990</v>
      </c>
      <c r="F163">
        <v>50</v>
      </c>
      <c r="G163" t="s">
        <v>42</v>
      </c>
      <c r="H163" s="29">
        <v>1557684.49</v>
      </c>
      <c r="I163" s="29">
        <v>1557684.49</v>
      </c>
      <c r="J163" s="29">
        <v>424254.38</v>
      </c>
      <c r="K163" s="29">
        <v>125757.8</v>
      </c>
      <c r="L163" s="29">
        <v>27912.02</v>
      </c>
      <c r="M163" s="29"/>
      <c r="N163" s="29"/>
      <c r="O163" s="29">
        <v>153669.82</v>
      </c>
      <c r="P163" s="29">
        <v>153669.82</v>
      </c>
      <c r="Q163" s="29">
        <v>0</v>
      </c>
      <c r="R163" s="29">
        <v>482123.43</v>
      </c>
      <c r="S163" s="29">
        <v>366925.74</v>
      </c>
      <c r="T163" s="29">
        <v>0</v>
      </c>
      <c r="U163" s="29">
        <v>0</v>
      </c>
      <c r="V163" s="29"/>
      <c r="W163" s="29"/>
      <c r="X163" s="29"/>
      <c r="Y163" s="29"/>
      <c r="Z163" s="29"/>
      <c r="AA163" s="29"/>
      <c r="AB163" s="29"/>
      <c r="AC163" s="29"/>
      <c r="AD163" s="29"/>
      <c r="AE163" s="29">
        <v>115197.69</v>
      </c>
      <c r="AF163" s="29">
        <v>482123.43</v>
      </c>
      <c r="AG163" s="29">
        <v>165070.43</v>
      </c>
      <c r="AH163" s="29">
        <v>165070.43</v>
      </c>
      <c r="AI163" s="29"/>
      <c r="AJ163" s="29"/>
      <c r="AK163" s="29">
        <v>25155.31</v>
      </c>
      <c r="AL163" s="29">
        <v>0</v>
      </c>
      <c r="AM163" s="29">
        <v>-130569.82</v>
      </c>
      <c r="AN163" s="28">
        <f>VLOOKUP(A163,Example_Upload!$A$2:$B$331,2,FALSE)</f>
        <v>0.28369561970130902</v>
      </c>
    </row>
    <row r="164" spans="1:40" x14ac:dyDescent="0.3">
      <c r="A164" t="s">
        <v>989</v>
      </c>
      <c r="B164" t="s">
        <v>41</v>
      </c>
      <c r="C164">
        <v>81669</v>
      </c>
      <c r="D164">
        <v>59203</v>
      </c>
      <c r="E164">
        <v>1998</v>
      </c>
      <c r="G164" t="s">
        <v>42</v>
      </c>
      <c r="H164" s="29">
        <v>199830617.19999999</v>
      </c>
      <c r="I164" s="29">
        <v>199965617.19999999</v>
      </c>
      <c r="J164" s="29">
        <v>171627227.90000001</v>
      </c>
      <c r="K164" s="29">
        <v>3156776.73</v>
      </c>
      <c r="L164" s="29">
        <v>446342.14</v>
      </c>
      <c r="M164" s="29">
        <v>531083.18999999994</v>
      </c>
      <c r="N164" s="29">
        <v>213433.25</v>
      </c>
      <c r="O164" s="29">
        <v>3603118.87</v>
      </c>
      <c r="P164" s="29">
        <v>3603118.87</v>
      </c>
      <c r="Q164" s="29">
        <v>2846270.99</v>
      </c>
      <c r="R164" s="29">
        <v>193662963.69999999</v>
      </c>
      <c r="S164" s="29">
        <v>33488925.190000001</v>
      </c>
      <c r="T164" s="29">
        <v>0</v>
      </c>
      <c r="U164" s="29">
        <v>49232061.840000004</v>
      </c>
      <c r="V164" s="29"/>
      <c r="W164" s="29"/>
      <c r="X164" s="29"/>
      <c r="Y164" s="29"/>
      <c r="Z164" s="29"/>
      <c r="AA164" s="29"/>
      <c r="AB164" s="29"/>
      <c r="AC164" s="29"/>
      <c r="AD164" s="29"/>
      <c r="AE164" s="29">
        <v>56164698.219999999</v>
      </c>
      <c r="AF164" s="29">
        <v>83255736.260000005</v>
      </c>
      <c r="AG164" s="29">
        <v>42359823.899999999</v>
      </c>
      <c r="AH164" s="29">
        <v>42294295.409999996</v>
      </c>
      <c r="AI164" s="29"/>
      <c r="AJ164" s="29"/>
      <c r="AK164" s="29">
        <v>87888251.239999995</v>
      </c>
      <c r="AL164" s="29">
        <v>-77722813</v>
      </c>
      <c r="AM164" s="29">
        <v>26576866.890000001</v>
      </c>
      <c r="AN164" s="28">
        <f>VLOOKUP(A164,Example_Upload!$A$2:$B$331,2,FALSE)</f>
        <v>0.56670687391884</v>
      </c>
    </row>
    <row r="165" spans="1:40" x14ac:dyDescent="0.3">
      <c r="A165" t="s">
        <v>988</v>
      </c>
      <c r="B165" t="s">
        <v>41</v>
      </c>
      <c r="C165">
        <v>80538</v>
      </c>
      <c r="D165">
        <v>70101</v>
      </c>
      <c r="E165">
        <v>2006</v>
      </c>
      <c r="F165">
        <v>88</v>
      </c>
      <c r="G165" t="s">
        <v>42</v>
      </c>
      <c r="H165" s="29">
        <v>59812033.32</v>
      </c>
      <c r="I165" s="29">
        <v>59812033.32</v>
      </c>
      <c r="J165" s="29">
        <v>6761206.3499999996</v>
      </c>
      <c r="K165" s="29">
        <v>545095.67000000004</v>
      </c>
      <c r="L165" s="29">
        <v>-78747.45</v>
      </c>
      <c r="M165" s="29">
        <v>323.79000000000002</v>
      </c>
      <c r="N165" s="29">
        <v>79071.240000000005</v>
      </c>
      <c r="O165" s="29">
        <v>466348.22</v>
      </c>
      <c r="P165" s="29">
        <v>466348.22</v>
      </c>
      <c r="Q165" s="29">
        <v>346684.64</v>
      </c>
      <c r="R165" s="29">
        <v>14938709.57</v>
      </c>
      <c r="S165" s="29">
        <v>13341219.039999999</v>
      </c>
      <c r="T165" s="29">
        <v>250000</v>
      </c>
      <c r="U165" s="29">
        <v>0</v>
      </c>
      <c r="V165" s="29">
        <v>10114475.300000001</v>
      </c>
      <c r="W165" s="29">
        <v>250000</v>
      </c>
      <c r="X165" s="29"/>
      <c r="Y165" s="29">
        <v>717918.19</v>
      </c>
      <c r="Z165" s="29"/>
      <c r="AA165" s="29"/>
      <c r="AB165" s="29"/>
      <c r="AC165" s="29"/>
      <c r="AD165" s="29"/>
      <c r="AE165" s="29">
        <v>1320529.33</v>
      </c>
      <c r="AF165" s="29">
        <v>14336510.560000001</v>
      </c>
      <c r="AG165" s="29">
        <v>2484316.58</v>
      </c>
      <c r="AH165" s="29">
        <v>397940.95</v>
      </c>
      <c r="AI165" s="29"/>
      <c r="AJ165" s="29"/>
      <c r="AK165" s="29">
        <v>-1720167.57</v>
      </c>
      <c r="AL165" s="29">
        <v>-185915.88</v>
      </c>
      <c r="AM165" s="29">
        <v>-316992.53000000003</v>
      </c>
      <c r="AN165" s="28">
        <f>VLOOKUP(A165,Example_Upload!$A$2:$B$331,2,FALSE)</f>
        <v>0.254976780491872</v>
      </c>
    </row>
    <row r="166" spans="1:40" x14ac:dyDescent="0.3">
      <c r="A166" t="s">
        <v>987</v>
      </c>
      <c r="B166" t="s">
        <v>45</v>
      </c>
      <c r="C166">
        <v>81243</v>
      </c>
      <c r="D166">
        <v>88990</v>
      </c>
      <c r="E166">
        <v>2008</v>
      </c>
      <c r="F166">
        <v>277</v>
      </c>
      <c r="G166" t="s">
        <v>42</v>
      </c>
      <c r="H166" s="29">
        <v>517482.44</v>
      </c>
      <c r="I166" s="29">
        <v>517482.44</v>
      </c>
      <c r="J166" s="29">
        <v>228377.07</v>
      </c>
      <c r="K166" s="29">
        <v>91105.27</v>
      </c>
      <c r="L166" s="29">
        <v>-14164.12</v>
      </c>
      <c r="M166" s="29"/>
      <c r="N166" s="29">
        <v>14164.12</v>
      </c>
      <c r="O166" s="29">
        <v>76941.149999999994</v>
      </c>
      <c r="P166" s="29">
        <v>76941.149999999994</v>
      </c>
      <c r="Q166" s="29">
        <v>67051.149999999994</v>
      </c>
      <c r="R166" s="29">
        <v>232967.31</v>
      </c>
      <c r="S166" s="29">
        <v>161172.1</v>
      </c>
      <c r="T166" s="29">
        <v>71795.210000000006</v>
      </c>
      <c r="U166" s="29">
        <v>0</v>
      </c>
      <c r="V166" s="29">
        <v>135740.88</v>
      </c>
      <c r="W166" s="29"/>
      <c r="X166" s="29"/>
      <c r="Y166" s="29">
        <v>7264.54</v>
      </c>
      <c r="Z166" s="29"/>
      <c r="AA166" s="29"/>
      <c r="AB166" s="29"/>
      <c r="AC166" s="29"/>
      <c r="AD166" s="29"/>
      <c r="AE166" s="29"/>
      <c r="AF166" s="29">
        <v>15168.89</v>
      </c>
      <c r="AG166" s="29">
        <v>11341.71</v>
      </c>
      <c r="AH166" s="29">
        <v>1309.76</v>
      </c>
      <c r="AI166" s="29"/>
      <c r="AJ166" s="29"/>
      <c r="AK166" s="29">
        <v>77612.25</v>
      </c>
      <c r="AL166" s="29">
        <v>-594.71</v>
      </c>
      <c r="AM166" s="29">
        <v>7531.27</v>
      </c>
      <c r="AN166" s="28">
        <f>VLOOKUP(A166,Example_Upload!$A$2:$B$331,2,FALSE)</f>
        <v>0.79643975905169195</v>
      </c>
    </row>
    <row r="167" spans="1:40" x14ac:dyDescent="0.3">
      <c r="A167" t="s">
        <v>986</v>
      </c>
      <c r="B167" t="s">
        <v>45</v>
      </c>
      <c r="C167">
        <v>88299</v>
      </c>
      <c r="D167">
        <v>10500</v>
      </c>
      <c r="E167">
        <v>1940</v>
      </c>
      <c r="F167">
        <v>187</v>
      </c>
      <c r="G167" t="s">
        <v>42</v>
      </c>
      <c r="H167" s="29">
        <v>332502.33</v>
      </c>
      <c r="I167" s="29">
        <v>332502.33</v>
      </c>
      <c r="J167" s="29">
        <v>120548.23</v>
      </c>
      <c r="K167" s="29">
        <v>-6063.07</v>
      </c>
      <c r="L167" s="29"/>
      <c r="M167" s="29"/>
      <c r="N167" s="29"/>
      <c r="O167" s="29">
        <v>-6063.07</v>
      </c>
      <c r="P167" s="29">
        <v>-6063.07</v>
      </c>
      <c r="Q167" s="29">
        <v>-1.0899999999999999E-11</v>
      </c>
      <c r="R167" s="29">
        <v>98853.68</v>
      </c>
      <c r="S167" s="29">
        <v>85202.79</v>
      </c>
      <c r="T167" s="29">
        <v>0</v>
      </c>
      <c r="U167" s="29">
        <v>0</v>
      </c>
      <c r="V167" s="29"/>
      <c r="W167" s="29"/>
      <c r="X167" s="29"/>
      <c r="Y167" s="29">
        <v>1034.52</v>
      </c>
      <c r="Z167" s="29"/>
      <c r="AA167" s="29"/>
      <c r="AB167" s="29"/>
      <c r="AC167" s="29"/>
      <c r="AD167" s="29"/>
      <c r="AE167" s="29">
        <v>13650.89</v>
      </c>
      <c r="AF167" s="29">
        <v>98853.68</v>
      </c>
      <c r="AG167" s="29">
        <v>93310.42</v>
      </c>
      <c r="AH167" s="29">
        <v>61947.9</v>
      </c>
      <c r="AI167" s="29">
        <v>26625.15</v>
      </c>
      <c r="AJ167" s="29"/>
      <c r="AK167" s="29">
        <v>-30975.919999999998</v>
      </c>
      <c r="AL167" s="29">
        <v>0</v>
      </c>
      <c r="AM167" s="29">
        <v>64105.16</v>
      </c>
      <c r="AN167" s="28">
        <f>VLOOKUP(A167,Example_Upload!$A$2:$B$331,2,FALSE)</f>
        <v>0.14682872551819201</v>
      </c>
    </row>
    <row r="168" spans="1:40" x14ac:dyDescent="0.3">
      <c r="A168" t="s">
        <v>985</v>
      </c>
      <c r="B168" t="s">
        <v>41</v>
      </c>
      <c r="C168">
        <v>88212</v>
      </c>
      <c r="D168">
        <v>68200</v>
      </c>
      <c r="E168">
        <v>1878</v>
      </c>
      <c r="G168" t="s">
        <v>42</v>
      </c>
      <c r="H168" s="29">
        <v>1133900.93</v>
      </c>
      <c r="I168" s="29">
        <v>1133900.93</v>
      </c>
      <c r="J168" s="29">
        <v>1136051.1499999999</v>
      </c>
      <c r="K168" s="29">
        <v>224154.19</v>
      </c>
      <c r="L168" s="29"/>
      <c r="M168" s="29"/>
      <c r="N168" s="29"/>
      <c r="O168" s="29">
        <v>224154.19</v>
      </c>
      <c r="P168" s="29">
        <v>224154.19</v>
      </c>
      <c r="Q168" s="29">
        <v>195442.19</v>
      </c>
      <c r="R168" s="29">
        <v>241655.94</v>
      </c>
      <c r="S168" s="29">
        <v>241155.94</v>
      </c>
      <c r="T168" s="29">
        <v>0</v>
      </c>
      <c r="U168" s="29">
        <v>0</v>
      </c>
      <c r="V168" s="29"/>
      <c r="W168" s="29"/>
      <c r="X168" s="29"/>
      <c r="Y168" s="29"/>
      <c r="Z168" s="29"/>
      <c r="AA168" s="29"/>
      <c r="AB168" s="29"/>
      <c r="AC168" s="29"/>
      <c r="AD168" s="29"/>
      <c r="AE168" s="29">
        <v>500</v>
      </c>
      <c r="AF168" s="29">
        <v>241649.94</v>
      </c>
      <c r="AG168" s="29">
        <v>231508.42</v>
      </c>
      <c r="AH168" s="29">
        <v>167246.82</v>
      </c>
      <c r="AI168" s="29"/>
      <c r="AJ168" s="29"/>
      <c r="AK168" s="29">
        <v>106431.28</v>
      </c>
      <c r="AL168" s="29">
        <v>0</v>
      </c>
      <c r="AM168" s="29">
        <v>25947.52</v>
      </c>
      <c r="AN168" s="28">
        <f>VLOOKUP(A168,Example_Upload!$A$2:$B$331,2,FALSE)</f>
        <v>0.921924358093554</v>
      </c>
    </row>
    <row r="169" spans="1:40" x14ac:dyDescent="0.3">
      <c r="A169" t="s">
        <v>984</v>
      </c>
      <c r="B169" t="s">
        <v>45</v>
      </c>
      <c r="C169">
        <v>94327</v>
      </c>
      <c r="D169">
        <v>22290</v>
      </c>
      <c r="E169">
        <v>1984</v>
      </c>
      <c r="F169">
        <v>384</v>
      </c>
      <c r="G169" t="s">
        <v>42</v>
      </c>
      <c r="H169" s="29">
        <v>4318500</v>
      </c>
      <c r="I169" s="29">
        <v>4318500</v>
      </c>
      <c r="J169" s="29">
        <v>3779234.98</v>
      </c>
      <c r="K169" s="29">
        <v>101664.55</v>
      </c>
      <c r="L169" s="29">
        <v>-73018.23</v>
      </c>
      <c r="M169" s="29"/>
      <c r="N169" s="29">
        <v>73018.23</v>
      </c>
      <c r="O169" s="29">
        <v>28646.32</v>
      </c>
      <c r="P169" s="29">
        <v>-19598.560000000001</v>
      </c>
      <c r="Q169" s="29">
        <v>-20217.560000000001</v>
      </c>
      <c r="R169" s="29">
        <v>6606401.4800000004</v>
      </c>
      <c r="S169" s="29">
        <v>4490835.1399999997</v>
      </c>
      <c r="T169" s="29">
        <v>0</v>
      </c>
      <c r="U169" s="29">
        <v>248574</v>
      </c>
      <c r="V169" s="29"/>
      <c r="W169" s="29"/>
      <c r="X169" s="29"/>
      <c r="Y169" s="29"/>
      <c r="Z169" s="29"/>
      <c r="AA169" s="29"/>
      <c r="AB169" s="29"/>
      <c r="AC169" s="29"/>
      <c r="AD169" s="29"/>
      <c r="AE169" s="29">
        <v>1112956.06</v>
      </c>
      <c r="AF169" s="29">
        <v>409393.34</v>
      </c>
      <c r="AG169" s="29">
        <v>289178.58</v>
      </c>
      <c r="AH169" s="29">
        <v>150427.17000000001</v>
      </c>
      <c r="AI169" s="29"/>
      <c r="AJ169" s="29"/>
      <c r="AK169" s="29">
        <v>1066826.08</v>
      </c>
      <c r="AL169" s="29">
        <v>-75648.86</v>
      </c>
      <c r="AM169" s="29">
        <v>-3065526.05</v>
      </c>
      <c r="AN169" s="28">
        <f>VLOOKUP(A169,Example_Upload!$A$2:$B$331,2,FALSE)</f>
        <v>0.26689470459262099</v>
      </c>
    </row>
    <row r="170" spans="1:40" x14ac:dyDescent="0.3">
      <c r="A170" t="s">
        <v>983</v>
      </c>
      <c r="B170" t="s">
        <v>45</v>
      </c>
      <c r="C170">
        <v>94086</v>
      </c>
      <c r="D170">
        <v>45110</v>
      </c>
      <c r="E170">
        <v>2010</v>
      </c>
      <c r="G170" t="s">
        <v>42</v>
      </c>
      <c r="H170" s="29">
        <v>19800106.399999999</v>
      </c>
      <c r="I170" s="29">
        <v>19800106.399999999</v>
      </c>
      <c r="J170" s="29">
        <v>1203892.98</v>
      </c>
      <c r="K170" s="29">
        <v>-93788.18</v>
      </c>
      <c r="L170" s="29">
        <v>-12703.21</v>
      </c>
      <c r="M170" s="29">
        <v>1739.78</v>
      </c>
      <c r="N170" s="29">
        <v>14442.99</v>
      </c>
      <c r="O170" s="29">
        <v>-106491.39</v>
      </c>
      <c r="P170" s="29">
        <v>-106491.39</v>
      </c>
      <c r="Q170" s="29">
        <v>-103463.97</v>
      </c>
      <c r="R170" s="29">
        <v>2209754.61</v>
      </c>
      <c r="S170" s="29">
        <v>1894891.9</v>
      </c>
      <c r="T170" s="29">
        <v>165128.25</v>
      </c>
      <c r="U170" s="29">
        <v>34405.11</v>
      </c>
      <c r="V170" s="29">
        <v>120639.98</v>
      </c>
      <c r="W170" s="29">
        <v>165128.25</v>
      </c>
      <c r="X170" s="29">
        <v>34405.11</v>
      </c>
      <c r="Y170" s="29">
        <v>65570.880000000005</v>
      </c>
      <c r="Z170" s="29"/>
      <c r="AA170" s="29"/>
      <c r="AB170" s="29"/>
      <c r="AC170" s="29"/>
      <c r="AD170" s="29"/>
      <c r="AE170" s="29">
        <v>115329.35</v>
      </c>
      <c r="AF170" s="29">
        <v>1409495.29</v>
      </c>
      <c r="AG170" s="29">
        <v>1167402.51</v>
      </c>
      <c r="AH170" s="29">
        <v>44772.36</v>
      </c>
      <c r="AI170" s="29">
        <v>1044152.05</v>
      </c>
      <c r="AJ170" s="29"/>
      <c r="AK170" s="29">
        <v>-1401325.29</v>
      </c>
      <c r="AL170" s="29">
        <v>-3633.35</v>
      </c>
      <c r="AM170" s="29">
        <v>1426378.49</v>
      </c>
      <c r="AN170" s="28">
        <f>VLOOKUP(A170,Example_Upload!$A$2:$B$331,2,FALSE)</f>
        <v>0.97658931828889295</v>
      </c>
    </row>
    <row r="171" spans="1:40" x14ac:dyDescent="0.3">
      <c r="A171" t="s">
        <v>982</v>
      </c>
      <c r="B171" t="s">
        <v>45</v>
      </c>
      <c r="C171">
        <v>83404</v>
      </c>
      <c r="D171">
        <v>46630</v>
      </c>
      <c r="E171">
        <v>1991</v>
      </c>
      <c r="F171">
        <v>235</v>
      </c>
      <c r="G171" t="s">
        <v>42</v>
      </c>
      <c r="H171" s="29">
        <v>736837.76</v>
      </c>
      <c r="I171" s="29">
        <v>720787.76</v>
      </c>
      <c r="J171" s="29">
        <v>415819.59</v>
      </c>
      <c r="K171" s="29">
        <v>61441.27</v>
      </c>
      <c r="L171" s="29">
        <v>-4464.6000000000004</v>
      </c>
      <c r="M171" s="29"/>
      <c r="N171" s="29">
        <v>4544.82</v>
      </c>
      <c r="O171" s="29">
        <v>56976.67</v>
      </c>
      <c r="P171" s="29">
        <v>56976.67</v>
      </c>
      <c r="Q171" s="29">
        <v>56536.95</v>
      </c>
      <c r="R171" s="29">
        <v>158896.04</v>
      </c>
      <c r="S171" s="29">
        <v>144484.48000000001</v>
      </c>
      <c r="T171" s="29">
        <v>12152.78</v>
      </c>
      <c r="U171" s="29">
        <v>0</v>
      </c>
      <c r="V171" s="29"/>
      <c r="W171" s="29"/>
      <c r="X171" s="29"/>
      <c r="Y171" s="29">
        <v>11408.9</v>
      </c>
      <c r="Z171" s="29"/>
      <c r="AA171" s="29"/>
      <c r="AB171" s="29"/>
      <c r="AC171" s="29"/>
      <c r="AD171" s="29"/>
      <c r="AE171" s="29">
        <v>2258.7800000000002</v>
      </c>
      <c r="AF171" s="29">
        <v>140303.96</v>
      </c>
      <c r="AG171" s="29">
        <v>110807.41</v>
      </c>
      <c r="AH171" s="29">
        <v>63474.65</v>
      </c>
      <c r="AI171" s="29"/>
      <c r="AJ171" s="29"/>
      <c r="AK171" s="29">
        <v>95750.45</v>
      </c>
      <c r="AL171" s="29">
        <v>-15608.62</v>
      </c>
      <c r="AM171" s="29">
        <v>7949.57</v>
      </c>
      <c r="AN171" s="28">
        <f>VLOOKUP(A171,Example_Upload!$A$2:$B$331,2,FALSE)</f>
        <v>0.311858968455553</v>
      </c>
    </row>
    <row r="172" spans="1:40" x14ac:dyDescent="0.3">
      <c r="A172" t="s">
        <v>981</v>
      </c>
      <c r="B172" t="s">
        <v>49</v>
      </c>
      <c r="C172">
        <v>84489</v>
      </c>
      <c r="D172">
        <v>46100</v>
      </c>
      <c r="E172">
        <v>2006</v>
      </c>
      <c r="G172" t="s">
        <v>259</v>
      </c>
      <c r="H172" s="29">
        <v>10968890.390000001</v>
      </c>
      <c r="I172" s="29"/>
      <c r="J172" s="29"/>
      <c r="K172" s="29">
        <v>627033.27</v>
      </c>
      <c r="L172" s="29">
        <v>-335383.13</v>
      </c>
      <c r="M172" s="29">
        <v>2578.83</v>
      </c>
      <c r="N172" s="29">
        <v>337961.96</v>
      </c>
      <c r="O172" s="29">
        <v>291650.14</v>
      </c>
      <c r="P172" s="29">
        <v>291650.14</v>
      </c>
      <c r="Q172" s="29">
        <v>4.6600000000000005E-10</v>
      </c>
      <c r="R172" s="29">
        <v>7483688.6299999999</v>
      </c>
      <c r="S172" s="29">
        <v>4223486</v>
      </c>
      <c r="T172" s="29">
        <v>0</v>
      </c>
      <c r="U172" s="29">
        <v>588701</v>
      </c>
      <c r="V172" s="29"/>
      <c r="W172" s="29"/>
      <c r="X172" s="29"/>
      <c r="Y172" s="29">
        <v>1095901.83</v>
      </c>
      <c r="Z172" s="29"/>
      <c r="AA172" s="29"/>
      <c r="AB172" s="29"/>
      <c r="AC172" s="29"/>
      <c r="AD172" s="29"/>
      <c r="AE172" s="29">
        <v>2899246.38</v>
      </c>
      <c r="AF172" s="29">
        <v>6263755.7199999997</v>
      </c>
      <c r="AG172" s="29">
        <v>1907954.84</v>
      </c>
      <c r="AH172" s="29"/>
      <c r="AI172" s="29">
        <v>1623736.31</v>
      </c>
      <c r="AJ172" s="29"/>
      <c r="AK172" s="29">
        <v>-2693904.86</v>
      </c>
      <c r="AL172" s="29">
        <v>-322128.92</v>
      </c>
      <c r="AM172" s="29">
        <v>830248.09</v>
      </c>
      <c r="AN172" s="28">
        <f>VLOOKUP(A172,Example_Upload!$A$2:$B$331,2,FALSE)</f>
        <v>0.50283907477867695</v>
      </c>
    </row>
    <row r="173" spans="1:40" x14ac:dyDescent="0.3">
      <c r="A173" t="s">
        <v>980</v>
      </c>
      <c r="B173" t="s">
        <v>41</v>
      </c>
      <c r="C173">
        <v>89073</v>
      </c>
      <c r="D173">
        <v>45100</v>
      </c>
      <c r="E173">
        <v>1963</v>
      </c>
      <c r="F173">
        <v>67</v>
      </c>
      <c r="G173" t="s">
        <v>42</v>
      </c>
      <c r="H173" s="29">
        <v>3177025.65</v>
      </c>
      <c r="I173" s="29">
        <v>3004355.65</v>
      </c>
      <c r="J173" s="29">
        <v>498039.37</v>
      </c>
      <c r="K173" s="29">
        <v>102307.98</v>
      </c>
      <c r="L173" s="29">
        <v>-8552.91</v>
      </c>
      <c r="M173" s="29">
        <v>6558.02</v>
      </c>
      <c r="N173" s="29">
        <v>15110.93</v>
      </c>
      <c r="O173" s="29">
        <v>93755.07</v>
      </c>
      <c r="P173" s="29">
        <v>93755.07</v>
      </c>
      <c r="Q173" s="29">
        <v>45687.37</v>
      </c>
      <c r="R173" s="29">
        <v>553452.66</v>
      </c>
      <c r="S173" s="29">
        <v>506765.29</v>
      </c>
      <c r="T173" s="29">
        <v>0</v>
      </c>
      <c r="U173" s="29">
        <v>0</v>
      </c>
      <c r="V173" s="29"/>
      <c r="W173" s="29"/>
      <c r="X173" s="29"/>
      <c r="Y173" s="29"/>
      <c r="Z173" s="29"/>
      <c r="AA173" s="29"/>
      <c r="AB173" s="29"/>
      <c r="AC173" s="29"/>
      <c r="AD173" s="29"/>
      <c r="AE173" s="29">
        <v>46687.37</v>
      </c>
      <c r="AF173" s="29">
        <v>502820.43</v>
      </c>
      <c r="AG173" s="29">
        <v>133501.43</v>
      </c>
      <c r="AH173" s="29">
        <v>4996.1000000000004</v>
      </c>
      <c r="AI173" s="29">
        <v>9779.4500000000007</v>
      </c>
      <c r="AJ173" s="29"/>
      <c r="AK173" s="29">
        <v>-79823.37</v>
      </c>
      <c r="AL173" s="29">
        <v>60770.080000000002</v>
      </c>
      <c r="AM173" s="29">
        <v>-136375.98000000001</v>
      </c>
      <c r="AN173" s="28">
        <f>VLOOKUP(A173,Example_Upload!$A$2:$B$331,2,FALSE)</f>
        <v>0.215686493607055</v>
      </c>
    </row>
    <row r="174" spans="1:40" x14ac:dyDescent="0.3">
      <c r="A174" t="s">
        <v>979</v>
      </c>
      <c r="B174" t="s">
        <v>45</v>
      </c>
      <c r="C174">
        <v>88416</v>
      </c>
      <c r="D174">
        <v>27510</v>
      </c>
      <c r="E174">
        <v>1970</v>
      </c>
      <c r="F174">
        <v>1819</v>
      </c>
      <c r="G174" t="s">
        <v>42</v>
      </c>
      <c r="H174" s="29">
        <v>3744824.47</v>
      </c>
      <c r="I174" s="29">
        <v>3744824.47</v>
      </c>
      <c r="J174" s="29">
        <v>2856719.31</v>
      </c>
      <c r="K174" s="29">
        <v>335954.84</v>
      </c>
      <c r="L174" s="29">
        <v>-30263.91</v>
      </c>
      <c r="M174" s="29">
        <v>90.09</v>
      </c>
      <c r="N174" s="29">
        <v>30507.39</v>
      </c>
      <c r="O174" s="29">
        <v>305690.93</v>
      </c>
      <c r="P174" s="29">
        <v>308523.65999999997</v>
      </c>
      <c r="Q174" s="29">
        <v>293428.05</v>
      </c>
      <c r="R174" s="29">
        <v>939286.25</v>
      </c>
      <c r="S174" s="29">
        <v>767940.48</v>
      </c>
      <c r="T174" s="29">
        <v>144981.92000000001</v>
      </c>
      <c r="U174" s="29">
        <v>0</v>
      </c>
      <c r="V174" s="29">
        <v>178778.16</v>
      </c>
      <c r="W174" s="29"/>
      <c r="X174" s="29"/>
      <c r="Y174" s="29">
        <v>280633.17</v>
      </c>
      <c r="Z174" s="29"/>
      <c r="AA174" s="29"/>
      <c r="AB174" s="29"/>
      <c r="AC174" s="29"/>
      <c r="AD174" s="29"/>
      <c r="AE174" s="29">
        <v>26363.85</v>
      </c>
      <c r="AF174" s="29">
        <v>468978.83</v>
      </c>
      <c r="AG174" s="29">
        <v>452314.09</v>
      </c>
      <c r="AH174" s="29">
        <v>389.04</v>
      </c>
      <c r="AI174" s="29"/>
      <c r="AJ174" s="29"/>
      <c r="AK174" s="29">
        <v>315427.33</v>
      </c>
      <c r="AL174" s="29">
        <v>-564.66999999999996</v>
      </c>
      <c r="AM174" s="29">
        <v>-131588.91</v>
      </c>
      <c r="AN174" s="28">
        <f>VLOOKUP(A174,Example_Upload!$A$2:$B$331,2,FALSE)</f>
        <v>0.64483815983451498</v>
      </c>
    </row>
    <row r="175" spans="1:40" x14ac:dyDescent="0.3">
      <c r="A175" t="s">
        <v>978</v>
      </c>
      <c r="B175" t="s">
        <v>45</v>
      </c>
      <c r="C175">
        <v>88416</v>
      </c>
      <c r="D175">
        <v>71200</v>
      </c>
      <c r="E175">
        <v>1999</v>
      </c>
      <c r="G175" t="s">
        <v>42</v>
      </c>
      <c r="H175" s="29">
        <v>12397635.699999999</v>
      </c>
      <c r="I175" s="29">
        <v>12384461.699999999</v>
      </c>
      <c r="J175" s="29">
        <v>6863123.7699999996</v>
      </c>
      <c r="K175" s="29">
        <v>472617.32</v>
      </c>
      <c r="L175" s="29">
        <v>-197117.93</v>
      </c>
      <c r="M175" s="29">
        <v>75</v>
      </c>
      <c r="N175" s="29">
        <v>206170.43</v>
      </c>
      <c r="O175" s="29">
        <v>275499.39</v>
      </c>
      <c r="P175" s="29">
        <v>271441.39</v>
      </c>
      <c r="Q175" s="29">
        <v>-1.40999999999999E-9</v>
      </c>
      <c r="R175" s="29">
        <v>6704955.79</v>
      </c>
      <c r="S175" s="29">
        <v>2794899.96</v>
      </c>
      <c r="T175" s="29">
        <v>2629066.83</v>
      </c>
      <c r="U175" s="29">
        <v>1020989</v>
      </c>
      <c r="V175" s="29">
        <v>819795.68</v>
      </c>
      <c r="W175" s="29">
        <v>1762539.21</v>
      </c>
      <c r="X175" s="29"/>
      <c r="Y175" s="29">
        <v>478765.29</v>
      </c>
      <c r="Z175" s="29"/>
      <c r="AA175" s="29"/>
      <c r="AB175" s="29"/>
      <c r="AC175" s="29"/>
      <c r="AD175" s="29"/>
      <c r="AE175" s="29">
        <v>260000</v>
      </c>
      <c r="AF175" s="29">
        <v>2942356.46</v>
      </c>
      <c r="AG175" s="29">
        <v>1510216.49</v>
      </c>
      <c r="AH175" s="29">
        <v>29.96</v>
      </c>
      <c r="AI175" s="29"/>
      <c r="AJ175" s="29"/>
      <c r="AK175" s="29">
        <v>1348723.98</v>
      </c>
      <c r="AL175" s="29">
        <v>-404558.02</v>
      </c>
      <c r="AM175" s="29">
        <v>-771454.31</v>
      </c>
      <c r="AN175" s="28">
        <f>VLOOKUP(A175,Example_Upload!$A$2:$B$331,2,FALSE)</f>
        <v>0.87079982345565099</v>
      </c>
    </row>
    <row r="176" spans="1:40" x14ac:dyDescent="0.3">
      <c r="A176" t="s">
        <v>977</v>
      </c>
      <c r="B176" t="s">
        <v>47</v>
      </c>
      <c r="C176">
        <v>82319</v>
      </c>
      <c r="D176">
        <v>62090</v>
      </c>
      <c r="E176">
        <v>1999</v>
      </c>
      <c r="F176">
        <v>64</v>
      </c>
      <c r="G176" t="s">
        <v>42</v>
      </c>
      <c r="H176" s="29">
        <v>14448156.24</v>
      </c>
      <c r="I176" s="29">
        <v>14423771.76</v>
      </c>
      <c r="J176" s="29">
        <v>9266692.6199999992</v>
      </c>
      <c r="K176" s="29">
        <v>1257159.8799999999</v>
      </c>
      <c r="L176" s="29">
        <v>-255080.99</v>
      </c>
      <c r="M176" s="29">
        <v>14908.48</v>
      </c>
      <c r="N176" s="29">
        <v>370389.47</v>
      </c>
      <c r="O176" s="29">
        <v>1002078.89</v>
      </c>
      <c r="P176" s="29">
        <v>984214.9</v>
      </c>
      <c r="Q176" s="29">
        <v>-45419.5</v>
      </c>
      <c r="R176" s="29">
        <v>15218770.08</v>
      </c>
      <c r="S176" s="29">
        <v>4630753.67</v>
      </c>
      <c r="T176" s="29">
        <v>753600</v>
      </c>
      <c r="U176" s="29">
        <v>1230271</v>
      </c>
      <c r="V176" s="29">
        <v>292357.09000000003</v>
      </c>
      <c r="W176" s="29">
        <v>753600</v>
      </c>
      <c r="X176" s="29"/>
      <c r="Y176" s="29">
        <v>944145.32</v>
      </c>
      <c r="Z176" s="29"/>
      <c r="AA176" s="29"/>
      <c r="AB176" s="29"/>
      <c r="AC176" s="29"/>
      <c r="AD176" s="29"/>
      <c r="AE176" s="29">
        <v>8604145.4100000001</v>
      </c>
      <c r="AF176" s="29">
        <v>5844527.5899999999</v>
      </c>
      <c r="AG176" s="29">
        <v>2409895.4300000002</v>
      </c>
      <c r="AH176" s="29">
        <v>1048243.49</v>
      </c>
      <c r="AI176" s="29"/>
      <c r="AJ176" s="29"/>
      <c r="AK176" s="29">
        <v>534151.54</v>
      </c>
      <c r="AL176" s="29">
        <v>-238250.22</v>
      </c>
      <c r="AM176" s="29">
        <v>559021.19999999995</v>
      </c>
      <c r="AN176" s="28">
        <f>VLOOKUP(A176,Example_Upload!$A$2:$B$331,2,FALSE)</f>
        <v>0.929969539404078</v>
      </c>
    </row>
    <row r="177" spans="1:40" x14ac:dyDescent="0.3">
      <c r="A177" t="s">
        <v>976</v>
      </c>
      <c r="B177" t="s">
        <v>45</v>
      </c>
      <c r="C177">
        <v>97359</v>
      </c>
      <c r="D177">
        <v>14132</v>
      </c>
      <c r="E177">
        <v>1978</v>
      </c>
      <c r="F177">
        <v>330</v>
      </c>
      <c r="G177" t="s">
        <v>42</v>
      </c>
      <c r="H177" s="29">
        <v>6895841.7599999998</v>
      </c>
      <c r="I177" s="29">
        <v>6380094.8499999996</v>
      </c>
      <c r="J177" s="29">
        <v>4393323.2</v>
      </c>
      <c r="K177" s="29">
        <v>-449820.13</v>
      </c>
      <c r="L177" s="29">
        <v>-366842.66</v>
      </c>
      <c r="M177" s="29">
        <v>65.75</v>
      </c>
      <c r="N177" s="29">
        <v>366908.41</v>
      </c>
      <c r="O177" s="29">
        <v>-816662.79</v>
      </c>
      <c r="P177" s="29">
        <v>-816662.79</v>
      </c>
      <c r="Q177" s="29">
        <v>-837034.13</v>
      </c>
      <c r="R177" s="29">
        <v>9617470.6500000004</v>
      </c>
      <c r="S177" s="29">
        <v>5132893.03</v>
      </c>
      <c r="T177" s="29">
        <v>1318817.25</v>
      </c>
      <c r="U177" s="29">
        <v>168325</v>
      </c>
      <c r="V177" s="29">
        <v>442184.75</v>
      </c>
      <c r="W177" s="29"/>
      <c r="X177" s="29"/>
      <c r="Y177" s="29">
        <v>1107320.99</v>
      </c>
      <c r="Z177" s="29"/>
      <c r="AA177" s="29"/>
      <c r="AB177" s="29"/>
      <c r="AC177" s="29"/>
      <c r="AD177" s="29"/>
      <c r="AE177" s="29">
        <v>-4.6600000000000005E-10</v>
      </c>
      <c r="AF177" s="29">
        <v>4884531.74</v>
      </c>
      <c r="AG177" s="29">
        <v>1453744.68</v>
      </c>
      <c r="AH177" s="29">
        <v>97606.57</v>
      </c>
      <c r="AI177" s="29"/>
      <c r="AJ177" s="29"/>
      <c r="AK177" s="29">
        <v>331024.65000000002</v>
      </c>
      <c r="AL177" s="29">
        <v>104547.57</v>
      </c>
      <c r="AM177" s="29">
        <v>210076.25</v>
      </c>
      <c r="AN177" s="28">
        <f>VLOOKUP(A177,Example_Upload!$A$2:$B$331,2,FALSE)</f>
        <v>0.89119929349841998</v>
      </c>
    </row>
    <row r="178" spans="1:40" x14ac:dyDescent="0.3">
      <c r="A178" t="s">
        <v>975</v>
      </c>
      <c r="B178" t="s">
        <v>71</v>
      </c>
      <c r="C178">
        <v>82024</v>
      </c>
      <c r="D178">
        <v>46389</v>
      </c>
      <c r="E178">
        <v>1923</v>
      </c>
      <c r="F178">
        <v>243</v>
      </c>
      <c r="G178" t="s">
        <v>42</v>
      </c>
      <c r="H178" s="29">
        <v>212330.91</v>
      </c>
      <c r="I178" s="29">
        <v>212330.91</v>
      </c>
      <c r="J178" s="29">
        <v>46346.81</v>
      </c>
      <c r="K178" s="29">
        <v>6670.62</v>
      </c>
      <c r="L178" s="29">
        <v>-15901.33</v>
      </c>
      <c r="M178" s="29">
        <v>0.66</v>
      </c>
      <c r="N178" s="29">
        <v>15901.99</v>
      </c>
      <c r="O178" s="29">
        <v>-9230.7099999999991</v>
      </c>
      <c r="P178" s="29">
        <v>-9230.7099999999991</v>
      </c>
      <c r="Q178" s="29">
        <v>-9230.7099999999991</v>
      </c>
      <c r="R178" s="29">
        <v>434841.16</v>
      </c>
      <c r="S178" s="29">
        <v>213591.16</v>
      </c>
      <c r="T178" s="29">
        <v>221250</v>
      </c>
      <c r="U178" s="29">
        <v>0</v>
      </c>
      <c r="V178" s="29"/>
      <c r="W178" s="29"/>
      <c r="X178" s="29"/>
      <c r="Y178" s="29">
        <v>9276.61</v>
      </c>
      <c r="Z178" s="29"/>
      <c r="AA178" s="29"/>
      <c r="AB178" s="29"/>
      <c r="AC178" s="29"/>
      <c r="AD178" s="29"/>
      <c r="AE178" s="29">
        <v>-5.8199999999999997E-11</v>
      </c>
      <c r="AF178" s="29">
        <v>64485.82</v>
      </c>
      <c r="AG178" s="29">
        <v>57919.83</v>
      </c>
      <c r="AH178" s="29">
        <v>1463.65</v>
      </c>
      <c r="AI178" s="29"/>
      <c r="AJ178" s="29"/>
      <c r="AK178" s="29">
        <v>150716.76</v>
      </c>
      <c r="AL178" s="29">
        <v>3.6399999999999998E-12</v>
      </c>
      <c r="AM178" s="29">
        <v>-154267.35999999999</v>
      </c>
      <c r="AN178" s="28">
        <f>VLOOKUP(A178,Example_Upload!$A$2:$B$331,2,FALSE)</f>
        <v>0.72835521309614404</v>
      </c>
    </row>
    <row r="179" spans="1:40" x14ac:dyDescent="0.3">
      <c r="A179" t="s">
        <v>974</v>
      </c>
      <c r="B179" t="s">
        <v>45</v>
      </c>
      <c r="C179">
        <v>81371</v>
      </c>
      <c r="D179">
        <v>46310</v>
      </c>
      <c r="E179">
        <v>1984</v>
      </c>
      <c r="G179" t="s">
        <v>259</v>
      </c>
      <c r="H179" s="29">
        <v>113344006.2</v>
      </c>
      <c r="I179" s="29"/>
      <c r="J179" s="29"/>
      <c r="K179" s="29">
        <v>16823331.010000002</v>
      </c>
      <c r="L179" s="29">
        <v>428609.91</v>
      </c>
      <c r="M179" s="29">
        <v>738502.41</v>
      </c>
      <c r="N179" s="29">
        <v>309892.5</v>
      </c>
      <c r="O179" s="29">
        <v>17251940.920000002</v>
      </c>
      <c r="P179" s="29">
        <v>17965318.93</v>
      </c>
      <c r="Q179" s="29">
        <v>12973323.66</v>
      </c>
      <c r="R179" s="29">
        <v>90757191.260000005</v>
      </c>
      <c r="S179" s="29">
        <v>16375499.4</v>
      </c>
      <c r="T179" s="29">
        <v>0</v>
      </c>
      <c r="U179" s="29">
        <v>7011841.4800000004</v>
      </c>
      <c r="V179" s="29"/>
      <c r="W179" s="29"/>
      <c r="X179" s="29"/>
      <c r="Y179" s="29">
        <v>2032709.03</v>
      </c>
      <c r="Z179" s="29"/>
      <c r="AA179" s="29"/>
      <c r="AB179" s="29"/>
      <c r="AC179" s="29"/>
      <c r="AD179" s="29"/>
      <c r="AE179" s="29">
        <v>67369850.379999995</v>
      </c>
      <c r="AF179" s="29">
        <v>86523569.120000005</v>
      </c>
      <c r="AG179" s="29">
        <v>86593117.609999999</v>
      </c>
      <c r="AH179" s="29">
        <v>39.61</v>
      </c>
      <c r="AI179" s="29">
        <v>12965476.189999999</v>
      </c>
      <c r="AJ179" s="29"/>
      <c r="AK179" s="29">
        <v>-3702708.76</v>
      </c>
      <c r="AL179" s="29">
        <v>3702639.41</v>
      </c>
      <c r="AM179" s="29">
        <v>-1.4899999999999999E-8</v>
      </c>
      <c r="AN179" s="28">
        <f>VLOOKUP(A179,Example_Upload!$A$2:$B$331,2,FALSE)</f>
        <v>0.167957716831831</v>
      </c>
    </row>
    <row r="180" spans="1:40" x14ac:dyDescent="0.3">
      <c r="A180" t="s">
        <v>973</v>
      </c>
      <c r="B180" t="s">
        <v>45</v>
      </c>
      <c r="C180">
        <v>85221</v>
      </c>
      <c r="D180">
        <v>46742</v>
      </c>
      <c r="E180">
        <v>1993</v>
      </c>
      <c r="F180">
        <v>32</v>
      </c>
      <c r="G180" t="s">
        <v>42</v>
      </c>
      <c r="H180" s="29">
        <v>38793697.409999996</v>
      </c>
      <c r="I180" s="29">
        <v>38793697.409999996</v>
      </c>
      <c r="J180" s="29">
        <v>22545977.379999999</v>
      </c>
      <c r="K180" s="29">
        <v>5186064.59</v>
      </c>
      <c r="L180" s="29">
        <v>23310.98</v>
      </c>
      <c r="M180" s="29">
        <v>37149.980000000003</v>
      </c>
      <c r="N180" s="29">
        <v>13839</v>
      </c>
      <c r="O180" s="29">
        <v>5209375.57</v>
      </c>
      <c r="P180" s="29">
        <v>5209375.57</v>
      </c>
      <c r="Q180" s="29">
        <v>4222032.3600000003</v>
      </c>
      <c r="R180" s="29">
        <v>30029796.120000001</v>
      </c>
      <c r="S180" s="29">
        <v>27029796.120000001</v>
      </c>
      <c r="T180" s="29">
        <v>0</v>
      </c>
      <c r="U180" s="29">
        <v>0</v>
      </c>
      <c r="V180" s="29"/>
      <c r="W180" s="29"/>
      <c r="X180" s="29"/>
      <c r="Y180" s="29">
        <v>495574.62</v>
      </c>
      <c r="Z180" s="29"/>
      <c r="AA180" s="29"/>
      <c r="AB180" s="29"/>
      <c r="AC180" s="29"/>
      <c r="AD180" s="29"/>
      <c r="AE180" s="29">
        <v>3000000</v>
      </c>
      <c r="AF180" s="29">
        <v>25951652.27</v>
      </c>
      <c r="AG180" s="29">
        <v>23495355.41</v>
      </c>
      <c r="AH180" s="29">
        <v>23054618.879999999</v>
      </c>
      <c r="AI180" s="29">
        <v>94349.48</v>
      </c>
      <c r="AJ180" s="29"/>
      <c r="AK180" s="29">
        <v>9324705.4000000004</v>
      </c>
      <c r="AL180" s="29">
        <v>-1004325.23</v>
      </c>
      <c r="AM180" s="29">
        <v>-9107.36</v>
      </c>
      <c r="AN180" s="28">
        <f>VLOOKUP(A180,Example_Upload!$A$2:$B$331,2,FALSE)</f>
        <v>0.49762010761946901</v>
      </c>
    </row>
    <row r="181" spans="1:40" x14ac:dyDescent="0.3">
      <c r="A181" t="s">
        <v>972</v>
      </c>
      <c r="B181" t="s">
        <v>41</v>
      </c>
      <c r="C181">
        <v>85221</v>
      </c>
      <c r="D181">
        <v>46693</v>
      </c>
      <c r="E181">
        <v>1939</v>
      </c>
      <c r="F181">
        <v>203</v>
      </c>
      <c r="G181" t="s">
        <v>42</v>
      </c>
      <c r="H181" s="29">
        <v>3597767.14</v>
      </c>
      <c r="I181" s="29">
        <v>3591066.51</v>
      </c>
      <c r="J181" s="29">
        <v>1955833.62</v>
      </c>
      <c r="K181" s="29">
        <v>676893.32</v>
      </c>
      <c r="L181" s="29">
        <v>-358333.97</v>
      </c>
      <c r="M181" s="29">
        <v>172.28</v>
      </c>
      <c r="N181" s="29">
        <v>358781.25</v>
      </c>
      <c r="O181" s="29">
        <v>318559.34999999998</v>
      </c>
      <c r="P181" s="29">
        <v>318559.34999999998</v>
      </c>
      <c r="Q181" s="29">
        <v>219532.68</v>
      </c>
      <c r="R181" s="29">
        <v>17163322.559999999</v>
      </c>
      <c r="S181" s="29">
        <v>2188265.1800000002</v>
      </c>
      <c r="T181" s="29">
        <v>1957665.06</v>
      </c>
      <c r="U181" s="29">
        <v>8310681.2000000002</v>
      </c>
      <c r="V181" s="29">
        <v>839564.43</v>
      </c>
      <c r="W181" s="29">
        <v>1919014.01</v>
      </c>
      <c r="X181" s="29">
        <v>7682606.4699999997</v>
      </c>
      <c r="Y181" s="29">
        <v>261639.4</v>
      </c>
      <c r="Z181" s="29"/>
      <c r="AA181" s="29"/>
      <c r="AB181" s="29"/>
      <c r="AC181" s="29"/>
      <c r="AD181" s="29"/>
      <c r="AE181" s="29">
        <v>4706711.12</v>
      </c>
      <c r="AF181" s="29">
        <v>1205942.9099999999</v>
      </c>
      <c r="AG181" s="29">
        <v>336356.59</v>
      </c>
      <c r="AH181" s="29">
        <v>284269.92</v>
      </c>
      <c r="AI181" s="29">
        <v>13379.45</v>
      </c>
      <c r="AJ181" s="29"/>
      <c r="AK181" s="29">
        <v>926912.54</v>
      </c>
      <c r="AL181" s="29">
        <v>-523925.21</v>
      </c>
      <c r="AM181" s="29">
        <v>-545131.05000000005</v>
      </c>
      <c r="AN181" s="28">
        <f>VLOOKUP(A181,Example_Upload!$A$2:$B$331,2,FALSE)</f>
        <v>0.71650128784631695</v>
      </c>
    </row>
    <row r="182" spans="1:40" x14ac:dyDescent="0.3">
      <c r="A182" t="s">
        <v>971</v>
      </c>
      <c r="B182" t="s">
        <v>45</v>
      </c>
      <c r="C182">
        <v>10179</v>
      </c>
      <c r="D182">
        <v>55101</v>
      </c>
      <c r="E182">
        <v>1997</v>
      </c>
      <c r="G182" t="s">
        <v>42</v>
      </c>
      <c r="H182" s="29">
        <v>531151.9</v>
      </c>
      <c r="I182" s="29">
        <v>526151.9</v>
      </c>
      <c r="J182" s="29">
        <v>456960.21</v>
      </c>
      <c r="K182" s="29">
        <v>6590.94</v>
      </c>
      <c r="L182" s="29">
        <v>-680</v>
      </c>
      <c r="M182" s="29"/>
      <c r="N182" s="29">
        <v>680</v>
      </c>
      <c r="O182" s="29">
        <v>5910.94</v>
      </c>
      <c r="P182" s="29">
        <v>5910.94</v>
      </c>
      <c r="Q182" s="29">
        <v>5545.41</v>
      </c>
      <c r="R182" s="29">
        <v>58903.15</v>
      </c>
      <c r="S182" s="29">
        <v>39422.32</v>
      </c>
      <c r="T182" s="29">
        <v>14771.45</v>
      </c>
      <c r="U182" s="29">
        <v>0</v>
      </c>
      <c r="V182" s="29"/>
      <c r="W182" s="29"/>
      <c r="X182" s="29"/>
      <c r="Y182" s="29">
        <v>4700.79</v>
      </c>
      <c r="Z182" s="29"/>
      <c r="AA182" s="29"/>
      <c r="AB182" s="29"/>
      <c r="AC182" s="29"/>
      <c r="AD182" s="29"/>
      <c r="AE182" s="29">
        <v>4709.38</v>
      </c>
      <c r="AF182" s="29">
        <v>52633.65</v>
      </c>
      <c r="AG182" s="29">
        <v>53472.53</v>
      </c>
      <c r="AH182" s="29">
        <v>12862.26</v>
      </c>
      <c r="AI182" s="29"/>
      <c r="AJ182" s="29"/>
      <c r="AK182" s="29">
        <v>18144.12</v>
      </c>
      <c r="AL182" s="29">
        <v>-621.25</v>
      </c>
      <c r="AM182" s="29">
        <v>844.25</v>
      </c>
      <c r="AN182" s="28">
        <f>VLOOKUP(A182,Example_Upload!$A$2:$B$331,2,FALSE)</f>
        <v>0.613588861992729</v>
      </c>
    </row>
    <row r="183" spans="1:40" x14ac:dyDescent="0.3">
      <c r="A183" t="s">
        <v>970</v>
      </c>
      <c r="B183" t="s">
        <v>102</v>
      </c>
      <c r="C183">
        <v>10589</v>
      </c>
      <c r="D183">
        <v>51100</v>
      </c>
      <c r="E183">
        <v>1998</v>
      </c>
      <c r="G183" t="s">
        <v>42</v>
      </c>
      <c r="H183" s="29">
        <v>1988544.06</v>
      </c>
      <c r="I183" s="29">
        <v>1978291.65</v>
      </c>
      <c r="J183" s="29">
        <v>1985990.3</v>
      </c>
      <c r="K183" s="29">
        <v>253236.39</v>
      </c>
      <c r="L183" s="29">
        <v>-64698.41</v>
      </c>
      <c r="M183" s="29">
        <v>767.34</v>
      </c>
      <c r="N183" s="29">
        <v>65465.75</v>
      </c>
      <c r="O183" s="29">
        <v>188537.98</v>
      </c>
      <c r="P183" s="29">
        <v>188537.98</v>
      </c>
      <c r="Q183" s="29">
        <v>147356.1</v>
      </c>
      <c r="R183" s="29">
        <v>1066669.71</v>
      </c>
      <c r="S183" s="29">
        <v>501271.44</v>
      </c>
      <c r="T183" s="29">
        <v>565398.27</v>
      </c>
      <c r="U183" s="29">
        <v>0</v>
      </c>
      <c r="V183" s="29">
        <v>308428.53000000003</v>
      </c>
      <c r="W183" s="29"/>
      <c r="X183" s="29"/>
      <c r="Y183" s="29">
        <v>55021.94</v>
      </c>
      <c r="Z183" s="29"/>
      <c r="AA183" s="29"/>
      <c r="AB183" s="29"/>
      <c r="AC183" s="29"/>
      <c r="AD183" s="29"/>
      <c r="AE183" s="29">
        <v>0</v>
      </c>
      <c r="AF183" s="29">
        <v>194867.8</v>
      </c>
      <c r="AG183" s="29">
        <v>131580.32</v>
      </c>
      <c r="AH183" s="29">
        <v>530.72</v>
      </c>
      <c r="AI183" s="29"/>
      <c r="AJ183" s="29"/>
      <c r="AK183" s="29">
        <v>219588.97</v>
      </c>
      <c r="AL183" s="29">
        <v>-26835.97</v>
      </c>
      <c r="AM183" s="29">
        <v>-213160.19</v>
      </c>
      <c r="AN183" s="28">
        <f>VLOOKUP(A183,Example_Upload!$A$2:$B$331,2,FALSE)</f>
        <v>0.88264197436306802</v>
      </c>
    </row>
    <row r="184" spans="1:40" x14ac:dyDescent="0.3">
      <c r="A184" t="s">
        <v>969</v>
      </c>
      <c r="B184" t="s">
        <v>45</v>
      </c>
      <c r="C184">
        <v>14109</v>
      </c>
      <c r="D184">
        <v>82900</v>
      </c>
      <c r="E184">
        <v>1999</v>
      </c>
      <c r="F184">
        <v>270</v>
      </c>
      <c r="G184" t="s">
        <v>42</v>
      </c>
      <c r="H184" s="29">
        <v>54128315.450000003</v>
      </c>
      <c r="I184" s="29">
        <v>54477401.210000001</v>
      </c>
      <c r="J184" s="29">
        <v>36707243.159999996</v>
      </c>
      <c r="K184" s="29">
        <v>3430720.97</v>
      </c>
      <c r="L184" s="29">
        <v>-524702.21</v>
      </c>
      <c r="M184" s="29">
        <v>75560.28</v>
      </c>
      <c r="N184" s="29">
        <v>600262.49</v>
      </c>
      <c r="O184" s="29">
        <v>2906018.76</v>
      </c>
      <c r="P184" s="29">
        <v>2733836.76</v>
      </c>
      <c r="Q184" s="29">
        <v>1719425.97</v>
      </c>
      <c r="R184" s="29">
        <v>24868241.329999998</v>
      </c>
      <c r="S184" s="29">
        <v>12570297.609999999</v>
      </c>
      <c r="T184" s="29">
        <v>0</v>
      </c>
      <c r="U184" s="29">
        <v>7341773</v>
      </c>
      <c r="V184" s="29"/>
      <c r="W184" s="29"/>
      <c r="X184" s="29"/>
      <c r="Y184" s="29">
        <v>2536738.14</v>
      </c>
      <c r="Z184" s="29"/>
      <c r="AA184" s="29"/>
      <c r="AB184" s="29"/>
      <c r="AC184" s="29"/>
      <c r="AD184" s="29"/>
      <c r="AE184" s="29">
        <v>4956170.72</v>
      </c>
      <c r="AF184" s="29">
        <v>21121343.530000001</v>
      </c>
      <c r="AG184" s="29">
        <v>14266825.85</v>
      </c>
      <c r="AH184" s="29">
        <v>1792740.84</v>
      </c>
      <c r="AI184" s="29">
        <v>5882730.9100000001</v>
      </c>
      <c r="AJ184" s="29"/>
      <c r="AK184" s="29">
        <v>5096774.93</v>
      </c>
      <c r="AL184" s="29">
        <v>-2473949.23</v>
      </c>
      <c r="AM184" s="29">
        <v>-2500000</v>
      </c>
      <c r="AN184" s="28">
        <f>VLOOKUP(A184,Example_Upload!$A$2:$B$331,2,FALSE)</f>
        <v>0.78217876992360102</v>
      </c>
    </row>
    <row r="185" spans="1:40" x14ac:dyDescent="0.3">
      <c r="A185" t="s">
        <v>968</v>
      </c>
      <c r="B185" t="s">
        <v>45</v>
      </c>
      <c r="C185">
        <v>12489</v>
      </c>
      <c r="D185">
        <v>85320</v>
      </c>
      <c r="E185">
        <v>2003</v>
      </c>
      <c r="F185">
        <v>57</v>
      </c>
      <c r="G185" t="s">
        <v>42</v>
      </c>
      <c r="H185" s="29">
        <v>456588.54</v>
      </c>
      <c r="I185" s="29">
        <v>456588.54</v>
      </c>
      <c r="J185" s="29">
        <v>238536.54</v>
      </c>
      <c r="K185" s="29">
        <v>22198.16</v>
      </c>
      <c r="L185" s="29">
        <v>-3787.6</v>
      </c>
      <c r="M185" s="29"/>
      <c r="N185" s="29">
        <v>3787.6</v>
      </c>
      <c r="O185" s="29">
        <v>18410.560000000001</v>
      </c>
      <c r="P185" s="29">
        <v>18410.560000000001</v>
      </c>
      <c r="Q185" s="29">
        <v>15493.16</v>
      </c>
      <c r="R185" s="29">
        <v>164892.34</v>
      </c>
      <c r="S185" s="29">
        <v>133305.45000000001</v>
      </c>
      <c r="T185" s="29">
        <v>0</v>
      </c>
      <c r="U185" s="29">
        <v>0</v>
      </c>
      <c r="V185" s="29">
        <v>58041.54</v>
      </c>
      <c r="W185" s="29"/>
      <c r="X185" s="29"/>
      <c r="Y185" s="29">
        <v>1486.6</v>
      </c>
      <c r="Z185" s="29"/>
      <c r="AA185" s="29"/>
      <c r="AB185" s="29"/>
      <c r="AC185" s="29"/>
      <c r="AD185" s="29"/>
      <c r="AE185" s="29">
        <v>28731.49</v>
      </c>
      <c r="AF185" s="29">
        <v>98955.94</v>
      </c>
      <c r="AG185" s="29">
        <v>71782.16</v>
      </c>
      <c r="AH185" s="29">
        <v>47422.64</v>
      </c>
      <c r="AI185" s="29"/>
      <c r="AJ185" s="29"/>
      <c r="AK185" s="29">
        <v>15913.7</v>
      </c>
      <c r="AL185" s="29">
        <v>14765</v>
      </c>
      <c r="AM185" s="29">
        <v>3.9599999999999998E-11</v>
      </c>
      <c r="AN185" s="28">
        <f>VLOOKUP(A185,Example_Upload!$A$2:$B$331,2,FALSE)</f>
        <v>0.60950123927790101</v>
      </c>
    </row>
    <row r="186" spans="1:40" x14ac:dyDescent="0.3">
      <c r="A186" t="s">
        <v>967</v>
      </c>
      <c r="B186" t="s">
        <v>45</v>
      </c>
      <c r="C186">
        <v>14050</v>
      </c>
      <c r="D186">
        <v>68320</v>
      </c>
      <c r="E186">
        <v>2004</v>
      </c>
      <c r="G186" t="s">
        <v>42</v>
      </c>
      <c r="H186" s="29">
        <v>18130473.309999999</v>
      </c>
      <c r="I186" s="29">
        <v>18441933.309999999</v>
      </c>
      <c r="J186" s="29">
        <v>6285511.6600000001</v>
      </c>
      <c r="K186" s="29">
        <v>1319856.71</v>
      </c>
      <c r="L186" s="29">
        <v>66657.67</v>
      </c>
      <c r="M186" s="29">
        <v>136071.01</v>
      </c>
      <c r="N186" s="29">
        <v>49413.34</v>
      </c>
      <c r="O186" s="29">
        <v>1386514.38</v>
      </c>
      <c r="P186" s="29">
        <v>1386514.38</v>
      </c>
      <c r="Q186" s="29">
        <v>944692.51</v>
      </c>
      <c r="R186" s="29">
        <v>12356675.720000001</v>
      </c>
      <c r="S186" s="29">
        <v>8526214.7699999996</v>
      </c>
      <c r="T186" s="29">
        <v>0</v>
      </c>
      <c r="U186" s="29">
        <v>323544</v>
      </c>
      <c r="V186" s="29">
        <v>1149.2</v>
      </c>
      <c r="W186" s="29"/>
      <c r="X186" s="29"/>
      <c r="Y186" s="29">
        <v>619709.77</v>
      </c>
      <c r="Z186" s="29"/>
      <c r="AA186" s="29"/>
      <c r="AB186" s="29"/>
      <c r="AC186" s="29"/>
      <c r="AD186" s="29"/>
      <c r="AE186" s="29">
        <v>1647551.95</v>
      </c>
      <c r="AF186" s="29">
        <v>11810555.720000001</v>
      </c>
      <c r="AG186" s="29">
        <v>9257462.0899999999</v>
      </c>
      <c r="AH186" s="29">
        <v>5208889.72</v>
      </c>
      <c r="AI186" s="29">
        <v>728176.85</v>
      </c>
      <c r="AJ186" s="29"/>
      <c r="AK186" s="29">
        <v>2800425.59</v>
      </c>
      <c r="AL186" s="29">
        <v>-146048.9</v>
      </c>
      <c r="AM186" s="29">
        <v>-1325000</v>
      </c>
      <c r="AN186" s="28">
        <f>VLOOKUP(A186,Example_Upload!$A$2:$B$331,2,FALSE)</f>
        <v>0.49430824952449498</v>
      </c>
    </row>
    <row r="187" spans="1:40" x14ac:dyDescent="0.3">
      <c r="A187" t="s">
        <v>966</v>
      </c>
      <c r="B187" t="s">
        <v>45</v>
      </c>
      <c r="C187">
        <v>13591</v>
      </c>
      <c r="D187">
        <v>25110</v>
      </c>
      <c r="E187">
        <v>2005</v>
      </c>
      <c r="F187">
        <v>114</v>
      </c>
      <c r="G187" t="s">
        <v>42</v>
      </c>
      <c r="H187" s="29">
        <v>27893721.390000001</v>
      </c>
      <c r="I187" s="29">
        <v>27893721.390000001</v>
      </c>
      <c r="J187" s="29">
        <v>4991667.03</v>
      </c>
      <c r="K187" s="29">
        <v>1383052.91</v>
      </c>
      <c r="L187" s="29">
        <v>-16118.68</v>
      </c>
      <c r="M187" s="29">
        <v>28692.22</v>
      </c>
      <c r="N187" s="29">
        <v>244810.9</v>
      </c>
      <c r="O187" s="29">
        <v>1366934.23</v>
      </c>
      <c r="P187" s="29">
        <v>1366934.23</v>
      </c>
      <c r="Q187" s="29">
        <v>1042338.94</v>
      </c>
      <c r="R187" s="29">
        <v>10181164.73</v>
      </c>
      <c r="S187" s="29">
        <v>2799105.85</v>
      </c>
      <c r="T187" s="29">
        <v>2864000</v>
      </c>
      <c r="U187" s="29">
        <v>1030172.73</v>
      </c>
      <c r="V187" s="29">
        <v>1440640.89</v>
      </c>
      <c r="W187" s="29">
        <v>2500000</v>
      </c>
      <c r="X187" s="29">
        <v>1000000</v>
      </c>
      <c r="Y187" s="29">
        <v>480787.38</v>
      </c>
      <c r="Z187" s="29"/>
      <c r="AA187" s="29"/>
      <c r="AB187" s="29"/>
      <c r="AC187" s="29"/>
      <c r="AD187" s="29"/>
      <c r="AE187" s="29">
        <v>3487886.15</v>
      </c>
      <c r="AF187" s="29">
        <v>7189357.3799999999</v>
      </c>
      <c r="AG187" s="29">
        <v>3564477.93</v>
      </c>
      <c r="AH187" s="29">
        <v>1652326.15</v>
      </c>
      <c r="AI187" s="29">
        <v>1466734.66</v>
      </c>
      <c r="AJ187" s="29"/>
      <c r="AK187" s="29">
        <v>1957058.64</v>
      </c>
      <c r="AL187" s="29">
        <v>-844105.47</v>
      </c>
      <c r="AM187" s="29">
        <v>1287335.03</v>
      </c>
      <c r="AN187" s="28">
        <f>VLOOKUP(A187,Example_Upload!$A$2:$B$331,2,FALSE)</f>
        <v>6.2636148588680496E-2</v>
      </c>
    </row>
    <row r="188" spans="1:40" x14ac:dyDescent="0.3">
      <c r="A188" t="s">
        <v>965</v>
      </c>
      <c r="B188" t="s">
        <v>45</v>
      </c>
      <c r="C188">
        <v>10405</v>
      </c>
      <c r="D188">
        <v>61909</v>
      </c>
      <c r="E188">
        <v>2005</v>
      </c>
      <c r="F188">
        <v>543</v>
      </c>
      <c r="G188" t="s">
        <v>42</v>
      </c>
      <c r="H188" s="29">
        <v>2393931.77</v>
      </c>
      <c r="I188" s="29">
        <v>2320239.73</v>
      </c>
      <c r="J188" s="29">
        <v>1877586.18</v>
      </c>
      <c r="K188" s="29">
        <v>119986.11</v>
      </c>
      <c r="L188" s="29">
        <v>-23030.22</v>
      </c>
      <c r="M188" s="29">
        <v>99.37</v>
      </c>
      <c r="N188" s="29">
        <v>34172.550000000003</v>
      </c>
      <c r="O188" s="29">
        <v>96955.89</v>
      </c>
      <c r="P188" s="29">
        <v>96955.89</v>
      </c>
      <c r="Q188" s="29">
        <v>80330.58</v>
      </c>
      <c r="R188" s="29">
        <v>1518168.84</v>
      </c>
      <c r="S188" s="29">
        <v>1275456.48</v>
      </c>
      <c r="T188" s="29">
        <v>168276.1</v>
      </c>
      <c r="U188" s="29">
        <v>0</v>
      </c>
      <c r="V188" s="29">
        <v>129243.18</v>
      </c>
      <c r="W188" s="29"/>
      <c r="X188" s="29"/>
      <c r="Y188" s="29">
        <v>51673.49</v>
      </c>
      <c r="Z188" s="29"/>
      <c r="AA188" s="29"/>
      <c r="AB188" s="29"/>
      <c r="AC188" s="29"/>
      <c r="AD188" s="29"/>
      <c r="AE188" s="29">
        <v>74436.259999999995</v>
      </c>
      <c r="AF188" s="29">
        <v>1246189.8400000001</v>
      </c>
      <c r="AG188" s="29">
        <v>448327.88</v>
      </c>
      <c r="AH188" s="29">
        <v>81267.95</v>
      </c>
      <c r="AI188" s="29">
        <v>291553.09999999998</v>
      </c>
      <c r="AJ188" s="29"/>
      <c r="AK188" s="29">
        <v>262377.53000000003</v>
      </c>
      <c r="AL188" s="29">
        <v>-57134.85</v>
      </c>
      <c r="AM188" s="29">
        <v>-47366.68</v>
      </c>
      <c r="AN188" s="28">
        <f>VLOOKUP(A188,Example_Upload!$A$2:$B$331,2,FALSE)</f>
        <v>0.21517845351331499</v>
      </c>
    </row>
    <row r="189" spans="1:40" x14ac:dyDescent="0.3">
      <c r="A189" t="s">
        <v>964</v>
      </c>
      <c r="B189" t="s">
        <v>45</v>
      </c>
      <c r="C189">
        <v>14959</v>
      </c>
      <c r="D189">
        <v>71121</v>
      </c>
      <c r="E189">
        <v>2011</v>
      </c>
      <c r="G189" t="s">
        <v>42</v>
      </c>
      <c r="H189" s="29">
        <v>29064526.850000001</v>
      </c>
      <c r="I189" s="29">
        <v>29064526.850000001</v>
      </c>
      <c r="J189" s="29">
        <v>18076141.420000002</v>
      </c>
      <c r="K189" s="29">
        <v>-2362407.75</v>
      </c>
      <c r="L189" s="29">
        <v>-482934.59</v>
      </c>
      <c r="M189" s="29"/>
      <c r="N189" s="29">
        <v>482934.59</v>
      </c>
      <c r="O189" s="29">
        <v>-2845342.34</v>
      </c>
      <c r="P189" s="29">
        <v>-2845342.34</v>
      </c>
      <c r="Q189" s="29">
        <v>-2687136</v>
      </c>
      <c r="R189" s="29">
        <v>21929329.859999999</v>
      </c>
      <c r="S189" s="29">
        <v>15828834.359999999</v>
      </c>
      <c r="T189" s="29">
        <v>0</v>
      </c>
      <c r="U189" s="29">
        <v>0</v>
      </c>
      <c r="V189" s="29"/>
      <c r="W189" s="29"/>
      <c r="X189" s="29"/>
      <c r="Y189" s="29">
        <v>2527062.4500000002</v>
      </c>
      <c r="Z189" s="29"/>
      <c r="AA189" s="29"/>
      <c r="AB189" s="29"/>
      <c r="AC189" s="29"/>
      <c r="AD189" s="29"/>
      <c r="AE189" s="29">
        <v>6100495.5</v>
      </c>
      <c r="AF189" s="29">
        <v>21886765.370000001</v>
      </c>
      <c r="AG189" s="29">
        <v>998988.29</v>
      </c>
      <c r="AH189" s="29">
        <v>75718.03</v>
      </c>
      <c r="AI189" s="29">
        <v>204800.58</v>
      </c>
      <c r="AJ189" s="29"/>
      <c r="AK189" s="29">
        <v>324793.68</v>
      </c>
      <c r="AL189" s="29">
        <v>-3268.87</v>
      </c>
      <c r="AM189" s="29">
        <v>-294919.8</v>
      </c>
      <c r="AN189" s="28">
        <f>VLOOKUP(A189,Example_Upload!$A$2:$B$331,2,FALSE)</f>
        <v>0.63210627960329202</v>
      </c>
    </row>
    <row r="190" spans="1:40" x14ac:dyDescent="0.3">
      <c r="A190" t="s">
        <v>963</v>
      </c>
      <c r="B190" t="s">
        <v>41</v>
      </c>
      <c r="C190">
        <v>38226</v>
      </c>
      <c r="D190">
        <v>35230</v>
      </c>
      <c r="E190">
        <v>1940</v>
      </c>
      <c r="F190">
        <v>204</v>
      </c>
      <c r="G190" t="s">
        <v>42</v>
      </c>
      <c r="H190" s="29">
        <v>10504114.939999999</v>
      </c>
      <c r="I190" s="29">
        <v>10504114.939999999</v>
      </c>
      <c r="J190" s="29">
        <v>756766.61</v>
      </c>
      <c r="K190" s="29">
        <v>299402.98</v>
      </c>
      <c r="L190" s="29">
        <v>-425.5</v>
      </c>
      <c r="M190" s="29">
        <v>5</v>
      </c>
      <c r="N190" s="29">
        <v>430.5</v>
      </c>
      <c r="O190" s="29">
        <v>298977.48</v>
      </c>
      <c r="P190" s="29">
        <v>298977.48</v>
      </c>
      <c r="Q190" s="29">
        <v>205003.62</v>
      </c>
      <c r="R190" s="29">
        <v>1149264.69</v>
      </c>
      <c r="S190" s="29">
        <v>320142.21000000002</v>
      </c>
      <c r="T190" s="29">
        <v>0</v>
      </c>
      <c r="U190" s="29">
        <v>0</v>
      </c>
      <c r="V190" s="29"/>
      <c r="W190" s="29"/>
      <c r="X190" s="29"/>
      <c r="Y190" s="29">
        <v>179158.91</v>
      </c>
      <c r="Z190" s="29"/>
      <c r="AA190" s="29"/>
      <c r="AB190" s="29"/>
      <c r="AC190" s="29"/>
      <c r="AD190" s="29"/>
      <c r="AE190" s="29">
        <v>829122.48</v>
      </c>
      <c r="AF190" s="29">
        <v>1107288.55</v>
      </c>
      <c r="AG190" s="29">
        <v>555540.4</v>
      </c>
      <c r="AH190" s="29">
        <v>86510.13</v>
      </c>
      <c r="AI190" s="29"/>
      <c r="AJ190" s="29"/>
      <c r="AK190" s="29">
        <v>-34831.370000000003</v>
      </c>
      <c r="AL190" s="29">
        <v>-17102.12</v>
      </c>
      <c r="AM190" s="29">
        <v>8.1499999999999998E-10</v>
      </c>
      <c r="AN190" s="28">
        <f>VLOOKUP(A190,Example_Upload!$A$2:$B$331,2,FALSE)</f>
        <v>0.90902105402846201</v>
      </c>
    </row>
    <row r="191" spans="1:40" x14ac:dyDescent="0.3">
      <c r="A191" t="s">
        <v>962</v>
      </c>
      <c r="B191" t="s">
        <v>41</v>
      </c>
      <c r="C191">
        <v>29379</v>
      </c>
      <c r="D191">
        <v>24201</v>
      </c>
      <c r="E191">
        <v>1949</v>
      </c>
      <c r="G191" t="s">
        <v>42</v>
      </c>
      <c r="H191" s="29">
        <v>2645171.75</v>
      </c>
      <c r="I191" s="29">
        <v>2655630.94</v>
      </c>
      <c r="J191" s="29">
        <v>1437697.66</v>
      </c>
      <c r="K191" s="29">
        <v>132243.01999999999</v>
      </c>
      <c r="L191" s="29">
        <v>-35124.71</v>
      </c>
      <c r="M191" s="29"/>
      <c r="N191" s="29">
        <v>35517.25</v>
      </c>
      <c r="O191" s="29">
        <v>97118.31</v>
      </c>
      <c r="P191" s="29">
        <v>95362.47</v>
      </c>
      <c r="Q191" s="29">
        <v>92190.33</v>
      </c>
      <c r="R191" s="29">
        <v>778285.67</v>
      </c>
      <c r="S191" s="29">
        <v>480529.05</v>
      </c>
      <c r="T191" s="29">
        <v>297756.62</v>
      </c>
      <c r="U191" s="29">
        <v>0</v>
      </c>
      <c r="V191" s="29">
        <v>133370.53</v>
      </c>
      <c r="W191" s="29">
        <v>87174.66</v>
      </c>
      <c r="X191" s="29"/>
      <c r="Y191" s="29">
        <v>218802.52</v>
      </c>
      <c r="Z191" s="29"/>
      <c r="AA191" s="29"/>
      <c r="AB191" s="29"/>
      <c r="AC191" s="29"/>
      <c r="AD191" s="29"/>
      <c r="AE191" s="29">
        <v>2.9099999999999998E-11</v>
      </c>
      <c r="AF191" s="29">
        <v>346915.93</v>
      </c>
      <c r="AG191" s="29">
        <v>202916.25</v>
      </c>
      <c r="AH191" s="29">
        <v>8196.9599999999991</v>
      </c>
      <c r="AI191" s="29"/>
      <c r="AJ191" s="29"/>
      <c r="AK191" s="29">
        <v>237517.08</v>
      </c>
      <c r="AL191" s="29">
        <v>-170853.4</v>
      </c>
      <c r="AM191" s="29">
        <v>51092.73</v>
      </c>
      <c r="AN191" s="28">
        <f>VLOOKUP(A191,Example_Upload!$A$2:$B$331,2,FALSE)</f>
        <v>0.19072208949245301</v>
      </c>
    </row>
    <row r="192" spans="1:40" x14ac:dyDescent="0.3">
      <c r="A192" t="s">
        <v>961</v>
      </c>
      <c r="B192" t="s">
        <v>45</v>
      </c>
      <c r="C192">
        <v>38518</v>
      </c>
      <c r="D192">
        <v>86101</v>
      </c>
      <c r="E192">
        <v>1985</v>
      </c>
      <c r="F192">
        <v>718</v>
      </c>
      <c r="G192" t="s">
        <v>42</v>
      </c>
      <c r="H192" s="29">
        <v>3796304.74</v>
      </c>
      <c r="I192" s="29">
        <v>3796304.74</v>
      </c>
      <c r="J192" s="29">
        <v>2268527.34</v>
      </c>
      <c r="K192" s="29">
        <v>-85633.26</v>
      </c>
      <c r="L192" s="29">
        <v>-27142.89</v>
      </c>
      <c r="M192" s="29">
        <v>1123.5</v>
      </c>
      <c r="N192" s="29">
        <v>28273.89</v>
      </c>
      <c r="O192" s="29">
        <v>-112776.15</v>
      </c>
      <c r="P192" s="29">
        <v>-112776.15</v>
      </c>
      <c r="Q192" s="29">
        <v>-117099.99</v>
      </c>
      <c r="R192" s="29">
        <v>2233776.89</v>
      </c>
      <c r="S192" s="29">
        <v>973721.25</v>
      </c>
      <c r="T192" s="29">
        <v>0</v>
      </c>
      <c r="U192" s="29">
        <v>0</v>
      </c>
      <c r="V192" s="29">
        <v>367630.28</v>
      </c>
      <c r="W192" s="29"/>
      <c r="X192" s="29"/>
      <c r="Y192" s="29">
        <v>40521.599999999999</v>
      </c>
      <c r="Z192" s="29"/>
      <c r="AA192" s="29"/>
      <c r="AB192" s="29"/>
      <c r="AC192" s="29"/>
      <c r="AD192" s="29"/>
      <c r="AE192" s="29">
        <v>1260055.6399999999</v>
      </c>
      <c r="AF192" s="29">
        <v>1839440.8</v>
      </c>
      <c r="AG192" s="29">
        <v>261091.65</v>
      </c>
      <c r="AH192" s="29">
        <v>69643.490000000005</v>
      </c>
      <c r="AI192" s="29">
        <v>176000.04</v>
      </c>
      <c r="AJ192" s="29"/>
      <c r="AK192" s="29">
        <v>-451919.39</v>
      </c>
      <c r="AL192" s="29">
        <v>-39452.83</v>
      </c>
      <c r="AM192" s="29">
        <v>141002.34</v>
      </c>
      <c r="AN192" s="28">
        <f>VLOOKUP(A192,Example_Upload!$A$2:$B$331,2,FALSE)</f>
        <v>0.45938543793856701</v>
      </c>
    </row>
    <row r="193" spans="1:40" x14ac:dyDescent="0.3">
      <c r="A193" t="s">
        <v>960</v>
      </c>
      <c r="B193" t="s">
        <v>45</v>
      </c>
      <c r="C193">
        <v>25813</v>
      </c>
      <c r="D193">
        <v>47430</v>
      </c>
      <c r="E193">
        <v>2001</v>
      </c>
      <c r="F193">
        <v>5</v>
      </c>
      <c r="G193" t="s">
        <v>42</v>
      </c>
      <c r="H193" s="29">
        <v>15056346.470000001</v>
      </c>
      <c r="I193" s="29">
        <v>15056346.470000001</v>
      </c>
      <c r="J193" s="29">
        <v>1494352.36</v>
      </c>
      <c r="K193" s="29">
        <v>278393.87</v>
      </c>
      <c r="L193" s="29">
        <v>-104888.99</v>
      </c>
      <c r="M193" s="29">
        <v>255.56</v>
      </c>
      <c r="N193" s="29">
        <v>105144.55</v>
      </c>
      <c r="O193" s="29">
        <v>173504.88</v>
      </c>
      <c r="P193" s="29">
        <v>174692.58</v>
      </c>
      <c r="Q193" s="29">
        <v>117448.85</v>
      </c>
      <c r="R193" s="29">
        <v>5058250.8</v>
      </c>
      <c r="S193" s="29">
        <v>4703198.42</v>
      </c>
      <c r="T193" s="29">
        <v>87472.21</v>
      </c>
      <c r="U193" s="29">
        <v>0</v>
      </c>
      <c r="V193" s="29">
        <v>1920004.82</v>
      </c>
      <c r="W193" s="29"/>
      <c r="X193" s="29"/>
      <c r="Y193" s="29">
        <v>1632748.03</v>
      </c>
      <c r="Z193" s="29"/>
      <c r="AA193" s="29"/>
      <c r="AB193" s="29"/>
      <c r="AC193" s="29"/>
      <c r="AD193" s="29"/>
      <c r="AE193" s="29">
        <v>572289.52</v>
      </c>
      <c r="AF193" s="29">
        <v>5030968.08</v>
      </c>
      <c r="AG193" s="29">
        <v>3964974.09</v>
      </c>
      <c r="AH193" s="29">
        <v>293973.51</v>
      </c>
      <c r="AI193" s="29">
        <v>3547038.06</v>
      </c>
      <c r="AJ193" s="29"/>
      <c r="AK193" s="29">
        <v>-961895.18</v>
      </c>
      <c r="AL193" s="29">
        <v>-7095.42</v>
      </c>
      <c r="AM193" s="29">
        <v>-1.2199999999999999E-9</v>
      </c>
      <c r="AN193" s="28">
        <f>VLOOKUP(A193,Example_Upload!$A$2:$B$331,2,FALSE)</f>
        <v>0.88128658336282895</v>
      </c>
    </row>
    <row r="194" spans="1:40" x14ac:dyDescent="0.3">
      <c r="A194" t="s">
        <v>959</v>
      </c>
      <c r="B194" t="s">
        <v>45</v>
      </c>
      <c r="C194">
        <v>37079</v>
      </c>
      <c r="D194">
        <v>49310</v>
      </c>
      <c r="E194">
        <v>2001</v>
      </c>
      <c r="F194">
        <v>253</v>
      </c>
      <c r="G194" t="s">
        <v>42</v>
      </c>
      <c r="H194" s="29">
        <v>120120.27</v>
      </c>
      <c r="I194" s="29">
        <v>99169.56</v>
      </c>
      <c r="J194" s="29">
        <v>470286.7</v>
      </c>
      <c r="K194" s="29">
        <v>46041.25</v>
      </c>
      <c r="L194" s="29">
        <v>-248660.08</v>
      </c>
      <c r="M194" s="29">
        <v>198.47</v>
      </c>
      <c r="N194" s="29">
        <v>248858.55</v>
      </c>
      <c r="O194" s="29">
        <v>-202618.83</v>
      </c>
      <c r="P194" s="29">
        <v>-202618.83</v>
      </c>
      <c r="Q194" s="29">
        <v>-207731.06</v>
      </c>
      <c r="R194" s="29">
        <v>281765.38</v>
      </c>
      <c r="S194" s="29">
        <v>281765.38</v>
      </c>
      <c r="T194" s="29">
        <v>0</v>
      </c>
      <c r="U194" s="29">
        <v>0</v>
      </c>
      <c r="V194" s="29"/>
      <c r="W194" s="29"/>
      <c r="X194" s="29"/>
      <c r="Y194" s="29">
        <v>38739.93</v>
      </c>
      <c r="Z194" s="29"/>
      <c r="AA194" s="29"/>
      <c r="AB194" s="29"/>
      <c r="AC194" s="29"/>
      <c r="AD194" s="29"/>
      <c r="AE194" s="29">
        <v>0</v>
      </c>
      <c r="AF194" s="29">
        <v>52326.879999999997</v>
      </c>
      <c r="AG194" s="29">
        <v>7702.49</v>
      </c>
      <c r="AH194" s="29">
        <v>581.36</v>
      </c>
      <c r="AI194" s="29"/>
      <c r="AJ194" s="29"/>
      <c r="AK194" s="29">
        <v>-742288.41</v>
      </c>
      <c r="AL194" s="29">
        <v>1852709.11</v>
      </c>
      <c r="AM194" s="29">
        <v>-1776307.92</v>
      </c>
      <c r="AN194" s="28">
        <f>VLOOKUP(A194,Example_Upload!$A$2:$B$331,2,FALSE)</f>
        <v>0.52209248710412803</v>
      </c>
    </row>
    <row r="195" spans="1:40" x14ac:dyDescent="0.3">
      <c r="A195" t="s">
        <v>958</v>
      </c>
      <c r="B195" t="s">
        <v>45</v>
      </c>
      <c r="C195">
        <v>37115</v>
      </c>
      <c r="D195">
        <v>86100</v>
      </c>
      <c r="E195">
        <v>2005</v>
      </c>
      <c r="F195">
        <v>349</v>
      </c>
      <c r="G195" t="s">
        <v>42</v>
      </c>
      <c r="H195" s="29">
        <v>39701213.020000003</v>
      </c>
      <c r="I195" s="29">
        <v>39701213.020000003</v>
      </c>
      <c r="J195" s="29">
        <v>2099772.36</v>
      </c>
      <c r="K195" s="29">
        <v>483093.97</v>
      </c>
      <c r="L195" s="29">
        <v>16638.599999999999</v>
      </c>
      <c r="M195" s="29">
        <v>22621.11</v>
      </c>
      <c r="N195" s="29">
        <v>5988.51</v>
      </c>
      <c r="O195" s="29">
        <v>499732.57</v>
      </c>
      <c r="P195" s="29">
        <v>499732.57</v>
      </c>
      <c r="Q195" s="29">
        <v>348210.52</v>
      </c>
      <c r="R195" s="29">
        <v>4040905.39</v>
      </c>
      <c r="S195" s="29">
        <v>2690673.86</v>
      </c>
      <c r="T195" s="29">
        <v>0</v>
      </c>
      <c r="U195" s="29">
        <v>0</v>
      </c>
      <c r="V195" s="29"/>
      <c r="W195" s="29"/>
      <c r="X195" s="29"/>
      <c r="Y195" s="29">
        <v>2360713.62</v>
      </c>
      <c r="Z195" s="29"/>
      <c r="AA195" s="29"/>
      <c r="AB195" s="29"/>
      <c r="AC195" s="29"/>
      <c r="AD195" s="29"/>
      <c r="AE195" s="29">
        <v>1350231.53</v>
      </c>
      <c r="AF195" s="29">
        <v>3941296.72</v>
      </c>
      <c r="AG195" s="29">
        <v>3016770.28</v>
      </c>
      <c r="AH195" s="29">
        <v>1144018.01</v>
      </c>
      <c r="AI195" s="29"/>
      <c r="AJ195" s="29"/>
      <c r="AK195" s="29">
        <v>435453.58</v>
      </c>
      <c r="AL195" s="29">
        <v>-38466.36</v>
      </c>
      <c r="AM195" s="29">
        <v>-650000</v>
      </c>
      <c r="AN195" s="28">
        <f>VLOOKUP(A195,Example_Upload!$A$2:$B$331,2,FALSE)</f>
        <v>0.784646039225115</v>
      </c>
    </row>
    <row r="196" spans="1:40" x14ac:dyDescent="0.3">
      <c r="A196" t="s">
        <v>957</v>
      </c>
      <c r="B196" t="s">
        <v>45</v>
      </c>
      <c r="C196">
        <v>20359</v>
      </c>
      <c r="D196">
        <v>18200</v>
      </c>
      <c r="E196">
        <v>1993</v>
      </c>
      <c r="G196" t="s">
        <v>42</v>
      </c>
      <c r="H196" s="29">
        <v>3661243.02</v>
      </c>
      <c r="I196" s="29">
        <v>3661243.02</v>
      </c>
      <c r="J196" s="29">
        <v>1001075.05</v>
      </c>
      <c r="K196" s="29">
        <v>127514.71</v>
      </c>
      <c r="L196" s="29">
        <v>-3586.25</v>
      </c>
      <c r="M196" s="29">
        <v>1624.01</v>
      </c>
      <c r="N196" s="29">
        <v>5210.26</v>
      </c>
      <c r="O196" s="29">
        <v>123928.46</v>
      </c>
      <c r="P196" s="29">
        <v>123928.46</v>
      </c>
      <c r="Q196" s="29">
        <v>87239.61</v>
      </c>
      <c r="R196" s="29">
        <v>1102071.79</v>
      </c>
      <c r="S196" s="29">
        <v>762180.6</v>
      </c>
      <c r="T196" s="29">
        <v>57993.61</v>
      </c>
      <c r="U196" s="29">
        <v>0</v>
      </c>
      <c r="V196" s="29">
        <v>45053.32</v>
      </c>
      <c r="W196" s="29">
        <v>57993.61</v>
      </c>
      <c r="X196" s="29"/>
      <c r="Y196" s="29">
        <v>197630.35</v>
      </c>
      <c r="Z196" s="29"/>
      <c r="AA196" s="29"/>
      <c r="AB196" s="29"/>
      <c r="AC196" s="29"/>
      <c r="AD196" s="29"/>
      <c r="AE196" s="29">
        <v>281897.58</v>
      </c>
      <c r="AF196" s="29">
        <v>865711.73</v>
      </c>
      <c r="AG196" s="29">
        <v>457572.89</v>
      </c>
      <c r="AH196" s="29">
        <v>260884.4</v>
      </c>
      <c r="AI196" s="29"/>
      <c r="AJ196" s="29"/>
      <c r="AK196" s="29">
        <v>193282.21</v>
      </c>
      <c r="AL196" s="29">
        <v>-64047.97</v>
      </c>
      <c r="AM196" s="29">
        <v>17151.59</v>
      </c>
      <c r="AN196" s="28">
        <f>VLOOKUP(A196,Example_Upload!$A$2:$B$331,2,FALSE)</f>
        <v>0.95479005353913604</v>
      </c>
    </row>
    <row r="197" spans="1:40" x14ac:dyDescent="0.3">
      <c r="A197" t="s">
        <v>956</v>
      </c>
      <c r="B197" t="s">
        <v>45</v>
      </c>
      <c r="C197">
        <v>21614</v>
      </c>
      <c r="D197">
        <v>46370</v>
      </c>
      <c r="E197">
        <v>1995</v>
      </c>
      <c r="G197" t="s">
        <v>42</v>
      </c>
      <c r="H197" s="29">
        <v>100495</v>
      </c>
      <c r="I197" s="29">
        <v>100495</v>
      </c>
      <c r="J197" s="29">
        <v>100495</v>
      </c>
      <c r="K197" s="29">
        <v>-14089.5</v>
      </c>
      <c r="L197" s="29">
        <v>7448.2</v>
      </c>
      <c r="M197" s="29"/>
      <c r="N197" s="29"/>
      <c r="O197" s="29">
        <v>-6641.3</v>
      </c>
      <c r="P197" s="29">
        <v>-7141.3</v>
      </c>
      <c r="Q197" s="29">
        <v>-7141.3</v>
      </c>
      <c r="R197" s="29">
        <v>289062.01</v>
      </c>
      <c r="S197" s="29">
        <v>252887.32</v>
      </c>
      <c r="T197" s="29">
        <v>35374.69</v>
      </c>
      <c r="U197" s="29">
        <v>800</v>
      </c>
      <c r="V197" s="29"/>
      <c r="W197" s="29"/>
      <c r="X197" s="29"/>
      <c r="Y197" s="29"/>
      <c r="Z197" s="29"/>
      <c r="AA197" s="29"/>
      <c r="AB197" s="29"/>
      <c r="AC197" s="29"/>
      <c r="AD197" s="29"/>
      <c r="AE197" s="29">
        <v>0</v>
      </c>
      <c r="AF197" s="29">
        <v>117786.73</v>
      </c>
      <c r="AG197" s="29">
        <v>2197.6799999999998</v>
      </c>
      <c r="AH197" s="29">
        <v>2197.6799999999998</v>
      </c>
      <c r="AI197" s="29"/>
      <c r="AJ197" s="29"/>
      <c r="AK197" s="29">
        <v>-6765</v>
      </c>
      <c r="AL197" s="29">
        <v>0</v>
      </c>
      <c r="AM197" s="29">
        <v>0</v>
      </c>
      <c r="AN197" s="28">
        <f>VLOOKUP(A197,Example_Upload!$A$2:$B$331,2,FALSE)</f>
        <v>0.69101018744278597</v>
      </c>
    </row>
    <row r="198" spans="1:40" x14ac:dyDescent="0.3">
      <c r="A198" t="s">
        <v>955</v>
      </c>
      <c r="B198" t="s">
        <v>45</v>
      </c>
      <c r="C198">
        <v>21217</v>
      </c>
      <c r="D198">
        <v>71200</v>
      </c>
      <c r="E198">
        <v>2005</v>
      </c>
      <c r="G198" t="s">
        <v>42</v>
      </c>
      <c r="H198" s="29">
        <v>115936115</v>
      </c>
      <c r="I198" s="29">
        <v>115936115</v>
      </c>
      <c r="J198" s="29">
        <v>55026446.770000003</v>
      </c>
      <c r="K198" s="29">
        <v>1153247.3600000001</v>
      </c>
      <c r="L198" s="29">
        <v>-1684687.34</v>
      </c>
      <c r="M198" s="29">
        <v>158.85</v>
      </c>
      <c r="N198" s="29">
        <v>1684846.19</v>
      </c>
      <c r="O198" s="29">
        <v>-531439.98</v>
      </c>
      <c r="P198" s="29">
        <v>-531439.98</v>
      </c>
      <c r="Q198" s="29">
        <v>-726200.81</v>
      </c>
      <c r="R198" s="29">
        <v>44173075.899999999</v>
      </c>
      <c r="S198" s="29">
        <v>34438588.649999999</v>
      </c>
      <c r="T198" s="29">
        <v>0</v>
      </c>
      <c r="U198" s="29">
        <v>1060246</v>
      </c>
      <c r="V198" s="29">
        <v>337.3</v>
      </c>
      <c r="W198" s="29"/>
      <c r="X198" s="29"/>
      <c r="Y198" s="29">
        <v>1042748.49</v>
      </c>
      <c r="Z198" s="29"/>
      <c r="AA198" s="29"/>
      <c r="AB198" s="29"/>
      <c r="AC198" s="29"/>
      <c r="AD198" s="29"/>
      <c r="AE198" s="29">
        <v>8674241.25</v>
      </c>
      <c r="AF198" s="29">
        <v>20655022.23</v>
      </c>
      <c r="AG198" s="29">
        <v>1468870.75</v>
      </c>
      <c r="AH198" s="29">
        <v>258693.44</v>
      </c>
      <c r="AI198" s="29"/>
      <c r="AJ198" s="29"/>
      <c r="AK198" s="29">
        <v>4316059.41</v>
      </c>
      <c r="AL198" s="29">
        <v>-1824771.36</v>
      </c>
      <c r="AM198" s="29">
        <v>-2694892.74</v>
      </c>
      <c r="AN198" s="28">
        <f>VLOOKUP(A198,Example_Upload!$A$2:$B$331,2,FALSE)</f>
        <v>0.75852818686344403</v>
      </c>
    </row>
    <row r="199" spans="1:40" x14ac:dyDescent="0.3">
      <c r="A199" t="s">
        <v>954</v>
      </c>
      <c r="B199" t="s">
        <v>41</v>
      </c>
      <c r="C199">
        <v>22299</v>
      </c>
      <c r="D199">
        <v>47540</v>
      </c>
      <c r="E199">
        <v>2006</v>
      </c>
      <c r="G199" t="s">
        <v>42</v>
      </c>
      <c r="H199" s="29">
        <v>35000785.740000002</v>
      </c>
      <c r="I199" s="29">
        <v>35000785.740000002</v>
      </c>
      <c r="J199" s="29">
        <v>11737352.17</v>
      </c>
      <c r="K199" s="29">
        <v>1924158.15</v>
      </c>
      <c r="L199" s="29">
        <v>247635.94</v>
      </c>
      <c r="M199" s="29">
        <v>300770.15000000002</v>
      </c>
      <c r="N199" s="29">
        <v>94427.64</v>
      </c>
      <c r="O199" s="29">
        <v>2171794.09</v>
      </c>
      <c r="P199" s="29">
        <v>2171794.09</v>
      </c>
      <c r="Q199" s="29">
        <v>1061791.3799999999</v>
      </c>
      <c r="R199" s="29">
        <v>73391037.829999998</v>
      </c>
      <c r="S199" s="29">
        <v>63222696.25</v>
      </c>
      <c r="T199" s="29">
        <v>500000</v>
      </c>
      <c r="U199" s="29">
        <v>1234133</v>
      </c>
      <c r="V199" s="29"/>
      <c r="W199" s="29"/>
      <c r="X199" s="29"/>
      <c r="Y199" s="29">
        <v>216336.45</v>
      </c>
      <c r="Z199" s="29"/>
      <c r="AA199" s="29"/>
      <c r="AB199" s="29"/>
      <c r="AC199" s="29"/>
      <c r="AD199" s="29"/>
      <c r="AE199" s="29">
        <v>8434208.5800000001</v>
      </c>
      <c r="AF199" s="29">
        <v>71190746.939999998</v>
      </c>
      <c r="AG199" s="29">
        <v>71276833.769999996</v>
      </c>
      <c r="AH199" s="29">
        <v>16841898.789999999</v>
      </c>
      <c r="AI199" s="29"/>
      <c r="AJ199" s="29"/>
      <c r="AK199" s="29">
        <v>10736317.619999999</v>
      </c>
      <c r="AL199" s="29">
        <v>67100.13</v>
      </c>
      <c r="AM199" s="29">
        <v>-40824</v>
      </c>
      <c r="AN199" s="28">
        <f>VLOOKUP(A199,Example_Upload!$A$2:$B$331,2,FALSE)</f>
        <v>0.89075485812662702</v>
      </c>
    </row>
    <row r="200" spans="1:40" x14ac:dyDescent="0.3">
      <c r="A200" t="s">
        <v>953</v>
      </c>
      <c r="B200" t="s">
        <v>45</v>
      </c>
      <c r="C200">
        <v>20095</v>
      </c>
      <c r="D200">
        <v>68100</v>
      </c>
      <c r="E200">
        <v>2011</v>
      </c>
      <c r="G200" t="s">
        <v>42</v>
      </c>
      <c r="H200" s="29">
        <v>17550569.379999999</v>
      </c>
      <c r="I200" s="29">
        <v>17278332.329999998</v>
      </c>
      <c r="J200" s="29">
        <v>7104717.7999999998</v>
      </c>
      <c r="K200" s="29">
        <v>3390322.4</v>
      </c>
      <c r="L200" s="29">
        <v>-1480654.1</v>
      </c>
      <c r="M200" s="29">
        <v>36023.279999999999</v>
      </c>
      <c r="N200" s="29">
        <v>1566823.49</v>
      </c>
      <c r="O200" s="29">
        <v>1909668.3</v>
      </c>
      <c r="P200" s="29">
        <v>1909668.3</v>
      </c>
      <c r="Q200" s="29">
        <v>1318672.06</v>
      </c>
      <c r="R200" s="29">
        <v>89922357.180000007</v>
      </c>
      <c r="S200" s="29">
        <v>7865220.5700000003</v>
      </c>
      <c r="T200" s="29">
        <v>6975812.4800000004</v>
      </c>
      <c r="U200" s="29">
        <v>28694594.039999999</v>
      </c>
      <c r="V200" s="29">
        <v>404089.02</v>
      </c>
      <c r="W200" s="29">
        <v>1694235.97</v>
      </c>
      <c r="X200" s="29">
        <v>9650824.1199999992</v>
      </c>
      <c r="Y200" s="29">
        <v>971710.94</v>
      </c>
      <c r="Z200" s="29"/>
      <c r="AA200" s="29"/>
      <c r="AB200" s="29"/>
      <c r="AC200" s="29"/>
      <c r="AD200" s="29"/>
      <c r="AE200" s="29">
        <v>46061730.090000004</v>
      </c>
      <c r="AF200" s="29">
        <v>8358009.3300000001</v>
      </c>
      <c r="AG200" s="29">
        <v>3970859.5</v>
      </c>
      <c r="AH200" s="29">
        <v>3615947.14</v>
      </c>
      <c r="AI200" s="29">
        <v>85939.83</v>
      </c>
      <c r="AJ200" s="29">
        <v>33569.07</v>
      </c>
      <c r="AK200" s="29">
        <v>1352478.72</v>
      </c>
      <c r="AL200" s="29">
        <v>-2639412.62</v>
      </c>
      <c r="AM200" s="29">
        <v>2472285.39</v>
      </c>
      <c r="AN200" s="28">
        <f>VLOOKUP(A200,Example_Upload!$A$2:$B$331,2,FALSE)</f>
        <v>5.9303886482387901E-2</v>
      </c>
    </row>
    <row r="201" spans="1:40" x14ac:dyDescent="0.3">
      <c r="A201" t="s">
        <v>952</v>
      </c>
      <c r="B201" t="s">
        <v>49</v>
      </c>
      <c r="C201">
        <v>31848</v>
      </c>
      <c r="D201">
        <v>43210</v>
      </c>
      <c r="E201">
        <v>2000</v>
      </c>
      <c r="G201" t="s">
        <v>42</v>
      </c>
      <c r="H201" s="29">
        <v>99516330.849999994</v>
      </c>
      <c r="I201" s="29">
        <v>99516330.849999994</v>
      </c>
      <c r="J201" s="29">
        <v>5111708.5999999996</v>
      </c>
      <c r="K201" s="29">
        <v>404128.58</v>
      </c>
      <c r="L201" s="29">
        <v>-2210.08</v>
      </c>
      <c r="M201" s="29">
        <v>1469.51</v>
      </c>
      <c r="N201" s="29">
        <v>3679.59</v>
      </c>
      <c r="O201" s="29">
        <v>401918.5</v>
      </c>
      <c r="P201" s="29">
        <v>401918.5</v>
      </c>
      <c r="Q201" s="29">
        <v>240930.33</v>
      </c>
      <c r="R201" s="29">
        <v>12209917.18</v>
      </c>
      <c r="S201" s="29">
        <v>9455121.8100000005</v>
      </c>
      <c r="T201" s="29">
        <v>0</v>
      </c>
      <c r="U201" s="29">
        <v>0</v>
      </c>
      <c r="V201" s="29"/>
      <c r="W201" s="29"/>
      <c r="X201" s="29"/>
      <c r="Y201" s="29">
        <v>4053629.4</v>
      </c>
      <c r="Z201" s="29"/>
      <c r="AA201" s="29"/>
      <c r="AB201" s="29"/>
      <c r="AC201" s="29"/>
      <c r="AD201" s="29"/>
      <c r="AE201" s="29">
        <v>2754795.37</v>
      </c>
      <c r="AF201" s="29">
        <v>12117903.539999999</v>
      </c>
      <c r="AG201" s="29">
        <v>12114903.539999999</v>
      </c>
      <c r="AH201" s="29">
        <v>2807628.24</v>
      </c>
      <c r="AI201" s="29">
        <v>8665771.0099999998</v>
      </c>
      <c r="AJ201" s="29"/>
      <c r="AK201" s="29">
        <v>-2017012.96</v>
      </c>
      <c r="AL201" s="29">
        <v>-40346.83</v>
      </c>
      <c r="AM201" s="29">
        <v>1580000</v>
      </c>
      <c r="AN201" s="28">
        <f>VLOOKUP(A201,Example_Upload!$A$2:$B$331,2,FALSE)</f>
        <v>0.22430120783525201</v>
      </c>
    </row>
    <row r="202" spans="1:40" x14ac:dyDescent="0.3">
      <c r="A202" t="s">
        <v>951</v>
      </c>
      <c r="B202" t="s">
        <v>45</v>
      </c>
      <c r="C202">
        <v>31552</v>
      </c>
      <c r="D202">
        <v>70220</v>
      </c>
      <c r="E202">
        <v>1996</v>
      </c>
      <c r="G202" t="s">
        <v>42</v>
      </c>
      <c r="H202" s="29">
        <v>275458676.19999999</v>
      </c>
      <c r="I202" s="29">
        <v>274657080.19999999</v>
      </c>
      <c r="J202" s="29">
        <v>150280602.69999999</v>
      </c>
      <c r="K202" s="29">
        <v>6471259.2800000003</v>
      </c>
      <c r="L202" s="29">
        <v>-2847106.53</v>
      </c>
      <c r="M202" s="29">
        <v>16891.419999999998</v>
      </c>
      <c r="N202" s="29">
        <v>4578373.53</v>
      </c>
      <c r="O202" s="29">
        <v>3624152.75</v>
      </c>
      <c r="P202" s="29">
        <v>2301366.75</v>
      </c>
      <c r="Q202" s="29">
        <v>-1.20999999999999E-8</v>
      </c>
      <c r="R202" s="29">
        <v>189344468.69999999</v>
      </c>
      <c r="S202" s="29">
        <v>46662618.579999998</v>
      </c>
      <c r="T202" s="29">
        <v>22999818.300000001</v>
      </c>
      <c r="U202" s="29">
        <v>86699296</v>
      </c>
      <c r="V202" s="29"/>
      <c r="W202" s="29"/>
      <c r="X202" s="29"/>
      <c r="Y202" s="29">
        <v>13056758.060000001</v>
      </c>
      <c r="Z202" s="29"/>
      <c r="AA202" s="29"/>
      <c r="AB202" s="29"/>
      <c r="AC202" s="29"/>
      <c r="AD202" s="29"/>
      <c r="AE202" s="29">
        <v>33892072.799999997</v>
      </c>
      <c r="AF202" s="29">
        <v>134488251.69999999</v>
      </c>
      <c r="AG202" s="29">
        <v>99474464.400000006</v>
      </c>
      <c r="AH202" s="29">
        <v>1603156.93</v>
      </c>
      <c r="AI202" s="29">
        <v>20239220.100000001</v>
      </c>
      <c r="AJ202" s="29"/>
      <c r="AK202" s="29">
        <v>7097634.9400000004</v>
      </c>
      <c r="AL202" s="29">
        <v>-5745802.4100000001</v>
      </c>
      <c r="AM202" s="29">
        <v>-1813177.37</v>
      </c>
      <c r="AN202" s="28">
        <f>VLOOKUP(A202,Example_Upload!$A$2:$B$331,2,FALSE)</f>
        <v>0.137780668741387</v>
      </c>
    </row>
    <row r="203" spans="1:40" x14ac:dyDescent="0.3">
      <c r="A203" t="s">
        <v>950</v>
      </c>
      <c r="B203" t="s">
        <v>92</v>
      </c>
      <c r="C203">
        <v>31303</v>
      </c>
      <c r="D203">
        <v>43220</v>
      </c>
      <c r="E203">
        <v>1999</v>
      </c>
      <c r="G203" t="s">
        <v>42</v>
      </c>
      <c r="H203" s="29">
        <v>207739238.5</v>
      </c>
      <c r="I203" s="29">
        <v>207739238.5</v>
      </c>
      <c r="J203" s="29">
        <v>36990050.719999999</v>
      </c>
      <c r="K203" s="29">
        <v>12455704.630000001</v>
      </c>
      <c r="L203" s="29">
        <v>-1729925.96</v>
      </c>
      <c r="M203" s="29">
        <v>30555.67</v>
      </c>
      <c r="N203" s="29">
        <v>1760481.63</v>
      </c>
      <c r="O203" s="29">
        <v>10725778.67</v>
      </c>
      <c r="P203" s="29">
        <v>10725778.67</v>
      </c>
      <c r="Q203" s="29">
        <v>9199217.1899999995</v>
      </c>
      <c r="R203" s="29">
        <v>94077257.189999998</v>
      </c>
      <c r="S203" s="29">
        <v>22972765.960000001</v>
      </c>
      <c r="T203" s="29">
        <v>44436732.789999999</v>
      </c>
      <c r="U203" s="29">
        <v>191885.74</v>
      </c>
      <c r="V203" s="29"/>
      <c r="W203" s="29">
        <v>44436732.789999999</v>
      </c>
      <c r="X203" s="29"/>
      <c r="Y203" s="29">
        <v>8438541.0600000005</v>
      </c>
      <c r="Z203" s="29"/>
      <c r="AA203" s="29"/>
      <c r="AB203" s="29"/>
      <c r="AC203" s="29"/>
      <c r="AD203" s="29"/>
      <c r="AE203" s="29">
        <v>26475872.699999999</v>
      </c>
      <c r="AF203" s="29">
        <v>49942850.670000002</v>
      </c>
      <c r="AG203" s="29">
        <v>34755051.579999998</v>
      </c>
      <c r="AH203" s="29">
        <v>2477111.88</v>
      </c>
      <c r="AI203" s="29">
        <v>16596580.060000001</v>
      </c>
      <c r="AJ203" s="29"/>
      <c r="AK203" s="29">
        <v>-44754160.229999997</v>
      </c>
      <c r="AL203" s="29">
        <v>-471157.31</v>
      </c>
      <c r="AM203" s="29">
        <v>41186732.789999999</v>
      </c>
      <c r="AN203" s="28">
        <f>VLOOKUP(A203,Example_Upload!$A$2:$B$331,2,FALSE)</f>
        <v>0.35096720111811402</v>
      </c>
    </row>
    <row r="204" spans="1:40" x14ac:dyDescent="0.3">
      <c r="A204" t="s">
        <v>949</v>
      </c>
      <c r="B204" t="s">
        <v>45</v>
      </c>
      <c r="C204">
        <v>31595</v>
      </c>
      <c r="D204">
        <v>43120</v>
      </c>
      <c r="E204">
        <v>2007</v>
      </c>
      <c r="F204">
        <v>47</v>
      </c>
      <c r="G204" t="s">
        <v>42</v>
      </c>
      <c r="H204" s="29">
        <v>126150.86</v>
      </c>
      <c r="I204" s="29">
        <v>126150.86</v>
      </c>
      <c r="J204" s="29">
        <v>72092.66</v>
      </c>
      <c r="K204" s="29">
        <v>-6294.85</v>
      </c>
      <c r="L204" s="29">
        <v>-1734.23</v>
      </c>
      <c r="M204" s="29">
        <v>14.69</v>
      </c>
      <c r="N204" s="29">
        <v>1748.92</v>
      </c>
      <c r="O204" s="29">
        <v>-8029.08</v>
      </c>
      <c r="P204" s="29">
        <v>-8029.08</v>
      </c>
      <c r="Q204" s="29">
        <v>-8943.39</v>
      </c>
      <c r="R204" s="29">
        <v>42339.82</v>
      </c>
      <c r="S204" s="29">
        <v>42339.82</v>
      </c>
      <c r="T204" s="29">
        <v>0</v>
      </c>
      <c r="U204" s="29">
        <v>0</v>
      </c>
      <c r="V204" s="29">
        <v>13821.51</v>
      </c>
      <c r="W204" s="29"/>
      <c r="X204" s="29"/>
      <c r="Y204" s="29">
        <v>10552.5</v>
      </c>
      <c r="Z204" s="29"/>
      <c r="AA204" s="29"/>
      <c r="AB204" s="29"/>
      <c r="AC204" s="29"/>
      <c r="AD204" s="29"/>
      <c r="AE204" s="29">
        <v>0</v>
      </c>
      <c r="AF204" s="29">
        <v>21453.86</v>
      </c>
      <c r="AG204" s="29">
        <v>19978.439999999999</v>
      </c>
      <c r="AH204" s="29">
        <v>5614.48</v>
      </c>
      <c r="AI204" s="29"/>
      <c r="AJ204" s="29"/>
      <c r="AK204" s="29">
        <v>-7385.9</v>
      </c>
      <c r="AL204" s="29">
        <v>-142.85</v>
      </c>
      <c r="AM204" s="29">
        <v>-3.6399999999999998E-12</v>
      </c>
      <c r="AN204" s="28">
        <f>VLOOKUP(A204,Example_Upload!$A$2:$B$331,2,FALSE)</f>
        <v>0.143665952222152</v>
      </c>
    </row>
    <row r="205" spans="1:40" x14ac:dyDescent="0.3">
      <c r="A205" t="s">
        <v>948</v>
      </c>
      <c r="B205" t="s">
        <v>41</v>
      </c>
      <c r="C205">
        <v>31234</v>
      </c>
      <c r="D205">
        <v>81301</v>
      </c>
      <c r="E205">
        <v>1982</v>
      </c>
      <c r="F205">
        <v>7</v>
      </c>
      <c r="G205" t="s">
        <v>42</v>
      </c>
      <c r="H205" s="29">
        <v>3057393.77</v>
      </c>
      <c r="I205" s="29">
        <v>3057393.77</v>
      </c>
      <c r="J205" s="29">
        <v>1421985.36</v>
      </c>
      <c r="K205" s="29">
        <v>364166.5</v>
      </c>
      <c r="L205" s="29">
        <v>-2140.48</v>
      </c>
      <c r="M205" s="29">
        <v>240.92</v>
      </c>
      <c r="N205" s="29">
        <v>2381.4</v>
      </c>
      <c r="O205" s="29">
        <v>362026.02</v>
      </c>
      <c r="P205" s="29">
        <v>362026.02</v>
      </c>
      <c r="Q205" s="29">
        <v>242357.41</v>
      </c>
      <c r="R205" s="29">
        <v>1088747.31</v>
      </c>
      <c r="S205" s="29">
        <v>582430.54</v>
      </c>
      <c r="T205" s="29">
        <v>0</v>
      </c>
      <c r="U205" s="29">
        <v>0</v>
      </c>
      <c r="V205" s="29">
        <v>64385.42</v>
      </c>
      <c r="W205" s="29"/>
      <c r="X205" s="29"/>
      <c r="Y205" s="29">
        <v>188664.23</v>
      </c>
      <c r="Z205" s="29"/>
      <c r="AA205" s="29"/>
      <c r="AB205" s="29"/>
      <c r="AC205" s="29"/>
      <c r="AD205" s="29"/>
      <c r="AE205" s="29">
        <v>506316.77</v>
      </c>
      <c r="AF205" s="29">
        <v>965795.31</v>
      </c>
      <c r="AG205" s="29">
        <v>954047.32</v>
      </c>
      <c r="AH205" s="29">
        <v>423034.9</v>
      </c>
      <c r="AI205" s="29">
        <v>529327.42000000004</v>
      </c>
      <c r="AJ205" s="29"/>
      <c r="AK205" s="29">
        <v>414415.4</v>
      </c>
      <c r="AL205" s="29">
        <v>-84532.37</v>
      </c>
      <c r="AM205" s="29">
        <v>-100000</v>
      </c>
      <c r="AN205" s="28">
        <f>VLOOKUP(A205,Example_Upload!$A$2:$B$331,2,FALSE)</f>
        <v>0.23926693636376201</v>
      </c>
    </row>
    <row r="206" spans="1:40" x14ac:dyDescent="0.3">
      <c r="A206" t="s">
        <v>947</v>
      </c>
      <c r="B206" t="s">
        <v>41</v>
      </c>
      <c r="C206">
        <v>24103</v>
      </c>
      <c r="D206">
        <v>74900</v>
      </c>
      <c r="E206">
        <v>1937</v>
      </c>
      <c r="F206">
        <v>17</v>
      </c>
      <c r="G206" t="s">
        <v>42</v>
      </c>
      <c r="H206" s="29">
        <v>1042153.16</v>
      </c>
      <c r="I206" s="29">
        <v>1042153.16</v>
      </c>
      <c r="J206" s="29">
        <v>714947.81</v>
      </c>
      <c r="K206" s="29">
        <v>30128.22</v>
      </c>
      <c r="L206" s="29">
        <v>16.84</v>
      </c>
      <c r="M206" s="29">
        <v>26.33</v>
      </c>
      <c r="N206" s="29">
        <v>9.49</v>
      </c>
      <c r="O206" s="29">
        <v>30145.06</v>
      </c>
      <c r="P206" s="29">
        <v>30145.06</v>
      </c>
      <c r="Q206" s="29">
        <v>20256.150000000001</v>
      </c>
      <c r="R206" s="29">
        <v>182589.63</v>
      </c>
      <c r="S206" s="29">
        <v>80160.960000000006</v>
      </c>
      <c r="T206" s="29">
        <v>0</v>
      </c>
      <c r="U206" s="29">
        <v>0</v>
      </c>
      <c r="V206" s="29"/>
      <c r="W206" s="29"/>
      <c r="X206" s="29"/>
      <c r="Y206" s="29">
        <v>20883.14</v>
      </c>
      <c r="Z206" s="29"/>
      <c r="AA206" s="29"/>
      <c r="AB206" s="29"/>
      <c r="AC206" s="29"/>
      <c r="AD206" s="29"/>
      <c r="AE206" s="29">
        <v>102428.67</v>
      </c>
      <c r="AF206" s="29">
        <v>133928.73000000001</v>
      </c>
      <c r="AG206" s="29">
        <v>126171.16</v>
      </c>
      <c r="AH206" s="29">
        <v>111612.98</v>
      </c>
      <c r="AI206" s="29"/>
      <c r="AJ206" s="29"/>
      <c r="AK206" s="29">
        <v>70993.990000000005</v>
      </c>
      <c r="AL206" s="29">
        <v>-5804.17</v>
      </c>
      <c r="AM206" s="29">
        <v>1.46E-11</v>
      </c>
      <c r="AN206" s="28">
        <f>VLOOKUP(A206,Example_Upload!$A$2:$B$331,2,FALSE)</f>
        <v>0.48000592109340201</v>
      </c>
    </row>
    <row r="207" spans="1:40" x14ac:dyDescent="0.3">
      <c r="A207" t="s">
        <v>946</v>
      </c>
      <c r="B207" t="s">
        <v>45</v>
      </c>
      <c r="C207">
        <v>49733</v>
      </c>
      <c r="D207">
        <v>25120</v>
      </c>
      <c r="E207">
        <v>2001</v>
      </c>
      <c r="G207" t="s">
        <v>42</v>
      </c>
      <c r="H207" s="29">
        <v>11779987.289999999</v>
      </c>
      <c r="I207" s="29">
        <v>11779987.289999999</v>
      </c>
      <c r="J207" s="29">
        <v>6425318.0300000003</v>
      </c>
      <c r="K207" s="29">
        <v>741614.35</v>
      </c>
      <c r="L207" s="29">
        <v>-99747.1</v>
      </c>
      <c r="M207" s="29">
        <v>1.74</v>
      </c>
      <c r="N207" s="29">
        <v>99748.84</v>
      </c>
      <c r="O207" s="29">
        <v>641867.25</v>
      </c>
      <c r="P207" s="29">
        <v>641867.25</v>
      </c>
      <c r="Q207" s="29">
        <v>543320.25</v>
      </c>
      <c r="R207" s="29">
        <v>4276383.3899999997</v>
      </c>
      <c r="S207" s="29">
        <v>3383995.83</v>
      </c>
      <c r="T207" s="29">
        <v>0</v>
      </c>
      <c r="U207" s="29">
        <v>0</v>
      </c>
      <c r="V207" s="29"/>
      <c r="W207" s="29"/>
      <c r="X207" s="29"/>
      <c r="Y207" s="29">
        <v>822088.69</v>
      </c>
      <c r="Z207" s="29"/>
      <c r="AA207" s="29"/>
      <c r="AB207" s="29"/>
      <c r="AC207" s="29"/>
      <c r="AD207" s="29"/>
      <c r="AE207" s="29">
        <v>892387.56</v>
      </c>
      <c r="AF207" s="29">
        <v>2842504.82</v>
      </c>
      <c r="AG207" s="29">
        <v>1762480.17</v>
      </c>
      <c r="AH207" s="29">
        <v>269523.21999999997</v>
      </c>
      <c r="AI207" s="29">
        <v>1480724.54</v>
      </c>
      <c r="AJ207" s="29"/>
      <c r="AK207" s="29">
        <v>515871.13</v>
      </c>
      <c r="AL207" s="29">
        <v>-76064.78</v>
      </c>
      <c r="AM207" s="29">
        <v>-416779.14</v>
      </c>
      <c r="AN207" s="28">
        <f>VLOOKUP(A207,Example_Upload!$A$2:$B$331,2,FALSE)</f>
        <v>0.66417021851654301</v>
      </c>
    </row>
    <row r="208" spans="1:40" x14ac:dyDescent="0.3">
      <c r="A208" t="s">
        <v>945</v>
      </c>
      <c r="B208" t="s">
        <v>45</v>
      </c>
      <c r="C208">
        <v>26169</v>
      </c>
      <c r="D208">
        <v>46692</v>
      </c>
      <c r="E208">
        <v>2011</v>
      </c>
      <c r="G208" t="s">
        <v>42</v>
      </c>
      <c r="H208" s="29">
        <v>2765416.26</v>
      </c>
      <c r="I208" s="29">
        <v>2764421.26</v>
      </c>
      <c r="J208" s="29">
        <v>1449073.52</v>
      </c>
      <c r="K208" s="29">
        <v>371233.81</v>
      </c>
      <c r="L208" s="29">
        <v>10842.27</v>
      </c>
      <c r="M208" s="29">
        <v>11454.91</v>
      </c>
      <c r="N208" s="29">
        <v>103.86</v>
      </c>
      <c r="O208" s="29">
        <v>382076.08</v>
      </c>
      <c r="P208" s="29">
        <v>382076.08</v>
      </c>
      <c r="Q208" s="29">
        <v>262232.21999999997</v>
      </c>
      <c r="R208" s="29">
        <v>1137695.21</v>
      </c>
      <c r="S208" s="29">
        <v>212943.77</v>
      </c>
      <c r="T208" s="29">
        <v>0</v>
      </c>
      <c r="U208" s="29">
        <v>0</v>
      </c>
      <c r="V208" s="29"/>
      <c r="W208" s="29"/>
      <c r="X208" s="29"/>
      <c r="Y208" s="29">
        <v>69446.990000000005</v>
      </c>
      <c r="Z208" s="29"/>
      <c r="AA208" s="29"/>
      <c r="AB208" s="29"/>
      <c r="AC208" s="29"/>
      <c r="AD208" s="29"/>
      <c r="AE208" s="29">
        <v>924751.44</v>
      </c>
      <c r="AF208" s="29">
        <v>1034290.04</v>
      </c>
      <c r="AG208" s="29">
        <v>1039233.05</v>
      </c>
      <c r="AH208" s="29">
        <v>53857.17</v>
      </c>
      <c r="AI208" s="29"/>
      <c r="AJ208" s="29"/>
      <c r="AK208" s="29">
        <v>181891.55</v>
      </c>
      <c r="AL208" s="29">
        <v>-30524.01</v>
      </c>
      <c r="AM208" s="29">
        <v>-200547.95</v>
      </c>
      <c r="AN208" s="28">
        <f>VLOOKUP(A208,Example_Upload!$A$2:$B$331,2,FALSE)</f>
        <v>5.8866211906493798E-2</v>
      </c>
    </row>
    <row r="209" spans="1:40" x14ac:dyDescent="0.3">
      <c r="A209" t="s">
        <v>944</v>
      </c>
      <c r="B209" t="s">
        <v>41</v>
      </c>
      <c r="C209">
        <v>23683</v>
      </c>
      <c r="D209">
        <v>96040</v>
      </c>
      <c r="E209">
        <v>1990</v>
      </c>
      <c r="F209">
        <v>120</v>
      </c>
      <c r="G209" t="s">
        <v>42</v>
      </c>
      <c r="H209" s="29">
        <v>1539704.38</v>
      </c>
      <c r="I209" s="29">
        <v>1893283.06</v>
      </c>
      <c r="J209" s="29">
        <v>970918.11</v>
      </c>
      <c r="K209" s="29">
        <v>39846.71</v>
      </c>
      <c r="L209" s="29">
        <v>-7910.8</v>
      </c>
      <c r="M209" s="29">
        <v>2052</v>
      </c>
      <c r="N209" s="29">
        <v>9962.7999999999993</v>
      </c>
      <c r="O209" s="29">
        <v>31935.91</v>
      </c>
      <c r="P209" s="29">
        <v>31935.91</v>
      </c>
      <c r="Q209" s="29">
        <v>27377.07</v>
      </c>
      <c r="R209" s="29">
        <v>729302.4</v>
      </c>
      <c r="S209" s="29">
        <v>729302.4</v>
      </c>
      <c r="T209" s="29">
        <v>0</v>
      </c>
      <c r="U209" s="29">
        <v>0</v>
      </c>
      <c r="V209" s="29"/>
      <c r="W209" s="29"/>
      <c r="X209" s="29"/>
      <c r="Y209" s="29"/>
      <c r="Z209" s="29"/>
      <c r="AA209" s="29"/>
      <c r="AB209" s="29"/>
      <c r="AC209" s="29"/>
      <c r="AD209" s="29"/>
      <c r="AE209" s="29">
        <v>-5.8199999999999997E-11</v>
      </c>
      <c r="AF209" s="29">
        <v>401639.99</v>
      </c>
      <c r="AG209" s="29">
        <v>116538.14</v>
      </c>
      <c r="AH209" s="29">
        <v>4062.76</v>
      </c>
      <c r="AI209" s="29"/>
      <c r="AJ209" s="29"/>
      <c r="AK209" s="29">
        <v>6283.45</v>
      </c>
      <c r="AL209" s="29">
        <v>-3932.83</v>
      </c>
      <c r="AM209" s="29">
        <v>7445.02</v>
      </c>
      <c r="AN209" s="28">
        <f>VLOOKUP(A209,Example_Upload!$A$2:$B$331,2,FALSE)</f>
        <v>0.53509290786165198</v>
      </c>
    </row>
    <row r="210" spans="1:40" x14ac:dyDescent="0.3">
      <c r="A210" t="s">
        <v>943</v>
      </c>
      <c r="B210" t="s">
        <v>45</v>
      </c>
      <c r="C210">
        <v>23812</v>
      </c>
      <c r="D210">
        <v>10830</v>
      </c>
      <c r="E210">
        <v>1948</v>
      </c>
      <c r="F210">
        <v>688</v>
      </c>
      <c r="G210" t="s">
        <v>42</v>
      </c>
      <c r="H210" s="29">
        <v>4653683.95</v>
      </c>
      <c r="I210" s="29">
        <v>5077683.95</v>
      </c>
      <c r="J210" s="29">
        <v>3066895.14</v>
      </c>
      <c r="K210" s="29">
        <v>79670.509999999995</v>
      </c>
      <c r="L210" s="29">
        <v>-38718.76</v>
      </c>
      <c r="M210" s="29">
        <v>26504.74</v>
      </c>
      <c r="N210" s="29">
        <v>65223.5</v>
      </c>
      <c r="O210" s="29">
        <v>40951.75</v>
      </c>
      <c r="P210" s="29">
        <v>40951.75</v>
      </c>
      <c r="Q210" s="29">
        <v>23811.35</v>
      </c>
      <c r="R210" s="29">
        <v>5084897.58</v>
      </c>
      <c r="S210" s="29">
        <v>1893016.07</v>
      </c>
      <c r="T210" s="29">
        <v>0</v>
      </c>
      <c r="U210" s="29">
        <v>0</v>
      </c>
      <c r="V210" s="29"/>
      <c r="W210" s="29"/>
      <c r="X210" s="29"/>
      <c r="Y210" s="29"/>
      <c r="Z210" s="29"/>
      <c r="AA210" s="29"/>
      <c r="AB210" s="29"/>
      <c r="AC210" s="29"/>
      <c r="AD210" s="29"/>
      <c r="AE210" s="29">
        <v>3191881.51</v>
      </c>
      <c r="AF210" s="29">
        <v>4245591.92</v>
      </c>
      <c r="AG210" s="29">
        <v>896763.55</v>
      </c>
      <c r="AH210" s="29">
        <v>169891.56</v>
      </c>
      <c r="AI210" s="29"/>
      <c r="AJ210" s="29"/>
      <c r="AK210" s="29">
        <v>422438.05</v>
      </c>
      <c r="AL210" s="29">
        <v>-43671.99</v>
      </c>
      <c r="AM210" s="29">
        <v>55677.16</v>
      </c>
      <c r="AN210" s="28">
        <f>VLOOKUP(A210,Example_Upload!$A$2:$B$331,2,FALSE)</f>
        <v>0.92541815022797702</v>
      </c>
    </row>
    <row r="211" spans="1:40" x14ac:dyDescent="0.3">
      <c r="A211" t="s">
        <v>942</v>
      </c>
      <c r="B211" t="s">
        <v>45</v>
      </c>
      <c r="C211">
        <v>24790</v>
      </c>
      <c r="D211">
        <v>26300</v>
      </c>
      <c r="E211">
        <v>1988</v>
      </c>
      <c r="G211" t="s">
        <v>42</v>
      </c>
      <c r="H211" s="29">
        <v>506683.36</v>
      </c>
      <c r="I211" s="29">
        <v>506683.36</v>
      </c>
      <c r="J211" s="29">
        <v>416067.37</v>
      </c>
      <c r="K211" s="29">
        <v>214950.77</v>
      </c>
      <c r="L211" s="29">
        <v>-37405.120000000003</v>
      </c>
      <c r="M211" s="29">
        <v>11514.59</v>
      </c>
      <c r="N211" s="29">
        <v>48919.71</v>
      </c>
      <c r="O211" s="29">
        <v>177545.65</v>
      </c>
      <c r="P211" s="29">
        <v>177545.65</v>
      </c>
      <c r="Q211" s="29">
        <v>158667.1</v>
      </c>
      <c r="R211" s="29">
        <v>2461683.91</v>
      </c>
      <c r="S211" s="29">
        <v>1350232.52</v>
      </c>
      <c r="T211" s="29">
        <v>364000</v>
      </c>
      <c r="U211" s="29">
        <v>562289.44999999995</v>
      </c>
      <c r="V211" s="29">
        <v>90000</v>
      </c>
      <c r="W211" s="29">
        <v>364000</v>
      </c>
      <c r="X211" s="29">
        <v>562289.44999999995</v>
      </c>
      <c r="Y211" s="29">
        <v>662820.21</v>
      </c>
      <c r="Z211" s="29"/>
      <c r="AA211" s="29"/>
      <c r="AB211" s="29"/>
      <c r="AC211" s="29"/>
      <c r="AD211" s="29"/>
      <c r="AE211" s="29">
        <v>185161.94</v>
      </c>
      <c r="AF211" s="29">
        <v>460574.43</v>
      </c>
      <c r="AG211" s="29">
        <v>73987.600000000006</v>
      </c>
      <c r="AH211" s="29">
        <v>7788.74</v>
      </c>
      <c r="AI211" s="29">
        <v>55273.49</v>
      </c>
      <c r="AJ211" s="29"/>
      <c r="AK211" s="29">
        <v>500853.52</v>
      </c>
      <c r="AL211" s="29">
        <v>5.8199999999999997E-11</v>
      </c>
      <c r="AM211" s="29">
        <v>-498710.55</v>
      </c>
      <c r="AN211" s="28">
        <f>VLOOKUP(A211,Example_Upload!$A$2:$B$331,2,FALSE)</f>
        <v>0.217715193514606</v>
      </c>
    </row>
    <row r="212" spans="1:40" x14ac:dyDescent="0.3">
      <c r="A212" t="s">
        <v>941</v>
      </c>
      <c r="B212" t="s">
        <v>45</v>
      </c>
      <c r="C212">
        <v>49090</v>
      </c>
      <c r="D212">
        <v>70109</v>
      </c>
      <c r="E212">
        <v>2006</v>
      </c>
      <c r="G212" t="s">
        <v>42</v>
      </c>
      <c r="H212" s="29">
        <v>120425.06</v>
      </c>
      <c r="I212" s="29">
        <v>120425.06</v>
      </c>
      <c r="J212" s="29">
        <v>102473.74</v>
      </c>
      <c r="K212" s="29">
        <v>16521.73</v>
      </c>
      <c r="L212" s="29">
        <v>-3706.84</v>
      </c>
      <c r="M212" s="29">
        <v>271.06</v>
      </c>
      <c r="N212" s="29">
        <v>3977.9</v>
      </c>
      <c r="O212" s="29">
        <v>12814.89</v>
      </c>
      <c r="P212" s="29">
        <v>12814.89</v>
      </c>
      <c r="Q212" s="29">
        <v>12536.89</v>
      </c>
      <c r="R212" s="29">
        <v>116960.33</v>
      </c>
      <c r="S212" s="29">
        <v>68468.19</v>
      </c>
      <c r="T212" s="29">
        <v>48492.14</v>
      </c>
      <c r="U212" s="29">
        <v>0</v>
      </c>
      <c r="V212" s="29">
        <v>7730.21</v>
      </c>
      <c r="W212" s="29"/>
      <c r="X212" s="29"/>
      <c r="Y212" s="29">
        <v>23029.49</v>
      </c>
      <c r="Z212" s="29"/>
      <c r="AA212" s="29"/>
      <c r="AB212" s="29"/>
      <c r="AC212" s="29"/>
      <c r="AD212" s="29"/>
      <c r="AE212" s="29">
        <v>-3.6399999999999998E-12</v>
      </c>
      <c r="AF212" s="29">
        <v>83620.639999999999</v>
      </c>
      <c r="AG212" s="29">
        <v>69930.759999999995</v>
      </c>
      <c r="AH212" s="29">
        <v>414.11</v>
      </c>
      <c r="AI212" s="29">
        <v>58964.6</v>
      </c>
      <c r="AJ212" s="29"/>
      <c r="AK212" s="29">
        <v>17487.97</v>
      </c>
      <c r="AL212" s="29">
        <v>11643</v>
      </c>
      <c r="AM212" s="29">
        <v>-38189.32</v>
      </c>
      <c r="AN212" s="28">
        <f>VLOOKUP(A212,Example_Upload!$A$2:$B$331,2,FALSE)</f>
        <v>0.67415194420461799</v>
      </c>
    </row>
    <row r="213" spans="1:40" x14ac:dyDescent="0.3">
      <c r="A213" t="s">
        <v>940</v>
      </c>
      <c r="B213" t="s">
        <v>45</v>
      </c>
      <c r="C213">
        <v>27572</v>
      </c>
      <c r="D213">
        <v>22220</v>
      </c>
      <c r="E213">
        <v>1986</v>
      </c>
      <c r="F213">
        <v>45</v>
      </c>
      <c r="G213" t="s">
        <v>42</v>
      </c>
      <c r="H213" s="29">
        <v>18666830.879999999</v>
      </c>
      <c r="I213" s="29">
        <v>18974875.879999999</v>
      </c>
      <c r="J213" s="29">
        <v>9024886.3000000007</v>
      </c>
      <c r="K213" s="29">
        <v>1143918.8899999999</v>
      </c>
      <c r="L213" s="29">
        <v>-180365.15</v>
      </c>
      <c r="M213" s="29">
        <v>12934.33</v>
      </c>
      <c r="N213" s="29">
        <v>193299.48</v>
      </c>
      <c r="O213" s="29">
        <v>963553.74</v>
      </c>
      <c r="P213" s="29">
        <v>963553.74</v>
      </c>
      <c r="Q213" s="29">
        <v>709034.03</v>
      </c>
      <c r="R213" s="29">
        <v>17170329.370000001</v>
      </c>
      <c r="S213" s="29">
        <v>2880445.9</v>
      </c>
      <c r="T213" s="29">
        <v>4262500</v>
      </c>
      <c r="U213" s="29">
        <v>50000</v>
      </c>
      <c r="V213" s="29">
        <v>1412500</v>
      </c>
      <c r="W213" s="29">
        <v>4262500</v>
      </c>
      <c r="X213" s="29">
        <v>50000</v>
      </c>
      <c r="Y213" s="29">
        <v>864204.71</v>
      </c>
      <c r="Z213" s="29"/>
      <c r="AA213" s="29"/>
      <c r="AB213" s="29"/>
      <c r="AC213" s="29"/>
      <c r="AD213" s="29"/>
      <c r="AE213" s="29">
        <v>8078382.4699999997</v>
      </c>
      <c r="AF213" s="29">
        <v>7021491.9400000004</v>
      </c>
      <c r="AG213" s="29">
        <v>2985563.57</v>
      </c>
      <c r="AH213" s="29">
        <v>1687109.22</v>
      </c>
      <c r="AI213" s="29"/>
      <c r="AJ213" s="29"/>
      <c r="AK213" s="29">
        <v>-2154134.71</v>
      </c>
      <c r="AL213" s="29">
        <v>-988402.48</v>
      </c>
      <c r="AM213" s="29">
        <v>2787500</v>
      </c>
      <c r="AN213" s="28">
        <f>VLOOKUP(A213,Example_Upload!$A$2:$B$331,2,FALSE)</f>
        <v>0.26857524625969198</v>
      </c>
    </row>
    <row r="214" spans="1:40" x14ac:dyDescent="0.3">
      <c r="A214" t="s">
        <v>939</v>
      </c>
      <c r="B214" t="s">
        <v>45</v>
      </c>
      <c r="C214">
        <v>26655</v>
      </c>
      <c r="D214">
        <v>49320</v>
      </c>
      <c r="E214">
        <v>1998</v>
      </c>
      <c r="G214" t="s">
        <v>42</v>
      </c>
      <c r="H214" s="29">
        <v>38305678.659999996</v>
      </c>
      <c r="I214" s="29">
        <v>38892645.130000003</v>
      </c>
      <c r="J214" s="29">
        <v>32581696.489999998</v>
      </c>
      <c r="K214" s="29">
        <v>6102863.4100000001</v>
      </c>
      <c r="L214" s="29">
        <v>-1233734.8899999999</v>
      </c>
      <c r="M214" s="29">
        <v>149.06</v>
      </c>
      <c r="N214" s="29">
        <v>1233883.95</v>
      </c>
      <c r="O214" s="29">
        <v>4869128.5199999996</v>
      </c>
      <c r="P214" s="29">
        <v>4717757.5199999996</v>
      </c>
      <c r="Q214" s="29">
        <v>-8.6100000000000007E-9</v>
      </c>
      <c r="R214" s="29">
        <v>28390812.280000001</v>
      </c>
      <c r="S214" s="29">
        <v>13236573.43</v>
      </c>
      <c r="T214" s="29">
        <v>0</v>
      </c>
      <c r="U214" s="29">
        <v>10986347.949999999</v>
      </c>
      <c r="V214" s="29"/>
      <c r="W214" s="29"/>
      <c r="X214" s="29"/>
      <c r="Y214" s="29">
        <v>1477329.14</v>
      </c>
      <c r="Z214" s="29"/>
      <c r="AA214" s="29"/>
      <c r="AB214" s="29"/>
      <c r="AC214" s="29"/>
      <c r="AD214" s="29"/>
      <c r="AE214" s="29">
        <v>4167890.9</v>
      </c>
      <c r="AF214" s="29">
        <v>13824649.710000001</v>
      </c>
      <c r="AG214" s="29">
        <v>13158026.869999999</v>
      </c>
      <c r="AH214" s="29">
        <v>1251143.3400000001</v>
      </c>
      <c r="AI214" s="29">
        <v>5066782.99</v>
      </c>
      <c r="AJ214" s="29"/>
      <c r="AK214" s="29">
        <v>5139101.58</v>
      </c>
      <c r="AL214" s="29">
        <v>-572063.27</v>
      </c>
      <c r="AM214" s="29">
        <v>-4712638.5199999996</v>
      </c>
      <c r="AN214" s="28">
        <f>VLOOKUP(A214,Example_Upload!$A$2:$B$331,2,FALSE)</f>
        <v>0.36893661625236002</v>
      </c>
    </row>
    <row r="215" spans="1:40" x14ac:dyDescent="0.3">
      <c r="A215" t="s">
        <v>938</v>
      </c>
      <c r="B215" t="s">
        <v>45</v>
      </c>
      <c r="C215">
        <v>26389</v>
      </c>
      <c r="D215">
        <v>28220</v>
      </c>
      <c r="E215">
        <v>1966</v>
      </c>
      <c r="F215">
        <v>920</v>
      </c>
      <c r="G215" t="s">
        <v>42</v>
      </c>
      <c r="H215" s="29">
        <v>42944908.700000003</v>
      </c>
      <c r="I215" s="29">
        <v>42798512.450000003</v>
      </c>
      <c r="J215" s="29">
        <v>35974269.100000001</v>
      </c>
      <c r="K215" s="29">
        <v>-2072231.66</v>
      </c>
      <c r="L215" s="29">
        <v>-395689.87</v>
      </c>
      <c r="M215" s="29">
        <v>649.54999999999995</v>
      </c>
      <c r="N215" s="29">
        <v>396339.42</v>
      </c>
      <c r="O215" s="29">
        <v>-2467921.5299999998</v>
      </c>
      <c r="P215" s="29">
        <v>-2467921.5299999998</v>
      </c>
      <c r="Q215" s="29">
        <v>-2491397.04</v>
      </c>
      <c r="R215" s="29">
        <v>27643188.68</v>
      </c>
      <c r="S215" s="29">
        <v>14477864.52</v>
      </c>
      <c r="T215" s="29">
        <v>2632127.2999999998</v>
      </c>
      <c r="U215" s="29">
        <v>2127610.5099999998</v>
      </c>
      <c r="V215" s="29">
        <v>383815.15</v>
      </c>
      <c r="W215" s="29">
        <v>2632127.2999999998</v>
      </c>
      <c r="X215" s="29">
        <v>1868140.57</v>
      </c>
      <c r="Y215" s="29">
        <v>1437006.98</v>
      </c>
      <c r="Z215" s="29"/>
      <c r="AA215" s="29"/>
      <c r="AB215" s="29"/>
      <c r="AC215" s="29"/>
      <c r="AD215" s="29"/>
      <c r="AE215" s="29">
        <v>117163</v>
      </c>
      <c r="AF215" s="29">
        <v>7237403.3899999997</v>
      </c>
      <c r="AG215" s="29">
        <v>5525343.8399999999</v>
      </c>
      <c r="AH215" s="29">
        <v>395538.44</v>
      </c>
      <c r="AI215" s="29"/>
      <c r="AJ215" s="29"/>
      <c r="AK215" s="29">
        <v>-2637246.06</v>
      </c>
      <c r="AL215" s="29">
        <v>-4537368.67</v>
      </c>
      <c r="AM215" s="29">
        <v>8588197.0299999993</v>
      </c>
      <c r="AN215" s="28">
        <f>VLOOKUP(A215,Example_Upload!$A$2:$B$331,2,FALSE)</f>
        <v>0.858132207440512</v>
      </c>
    </row>
    <row r="216" spans="1:40" x14ac:dyDescent="0.3">
      <c r="A216" t="s">
        <v>937</v>
      </c>
      <c r="B216" t="s">
        <v>45</v>
      </c>
      <c r="C216">
        <v>26122</v>
      </c>
      <c r="D216">
        <v>35130</v>
      </c>
      <c r="E216">
        <v>2003</v>
      </c>
      <c r="G216" t="s">
        <v>42</v>
      </c>
      <c r="H216" s="29">
        <v>3004310.08</v>
      </c>
      <c r="I216" s="29">
        <v>3175224.45</v>
      </c>
      <c r="J216" s="29">
        <v>1526342.86</v>
      </c>
      <c r="K216" s="29">
        <v>373732.76</v>
      </c>
      <c r="L216" s="29">
        <v>-122068.21</v>
      </c>
      <c r="M216" s="29"/>
      <c r="N216" s="29">
        <v>122488.6</v>
      </c>
      <c r="O216" s="29">
        <v>251664.55</v>
      </c>
      <c r="P216" s="29">
        <v>251664.55</v>
      </c>
      <c r="Q216" s="29">
        <v>247615.3</v>
      </c>
      <c r="R216" s="29">
        <v>2884469.36</v>
      </c>
      <c r="S216" s="29">
        <v>719102.34</v>
      </c>
      <c r="T216" s="29">
        <v>165295.60999999999</v>
      </c>
      <c r="U216" s="29">
        <v>231529</v>
      </c>
      <c r="V216" s="29"/>
      <c r="W216" s="29">
        <v>165295.60999999999</v>
      </c>
      <c r="X216" s="29">
        <v>231529</v>
      </c>
      <c r="Y216" s="29">
        <v>496954.74</v>
      </c>
      <c r="Z216" s="29"/>
      <c r="AA216" s="29"/>
      <c r="AB216" s="29"/>
      <c r="AC216" s="29"/>
      <c r="AD216" s="29"/>
      <c r="AE216" s="29">
        <v>1778195.48</v>
      </c>
      <c r="AF216" s="29">
        <v>364483.01</v>
      </c>
      <c r="AG216" s="29">
        <v>222310.35</v>
      </c>
      <c r="AH216" s="29">
        <v>72558.19</v>
      </c>
      <c r="AI216" s="29"/>
      <c r="AJ216" s="29"/>
      <c r="AK216" s="29">
        <v>-102928.38</v>
      </c>
      <c r="AL216" s="29">
        <v>-160432.95999999999</v>
      </c>
      <c r="AM216" s="29">
        <v>466568.85</v>
      </c>
      <c r="AN216" s="28">
        <f>VLOOKUP(A216,Example_Upload!$A$2:$B$331,2,FALSE)</f>
        <v>0.378793449133562</v>
      </c>
    </row>
    <row r="217" spans="1:40" x14ac:dyDescent="0.3">
      <c r="A217" t="s">
        <v>936</v>
      </c>
      <c r="B217" t="s">
        <v>45</v>
      </c>
      <c r="C217">
        <v>48455</v>
      </c>
      <c r="D217">
        <v>43130</v>
      </c>
      <c r="E217">
        <v>1996</v>
      </c>
      <c r="F217">
        <v>3160</v>
      </c>
      <c r="G217" t="s">
        <v>42</v>
      </c>
      <c r="H217" s="29">
        <v>539301.54</v>
      </c>
      <c r="I217" s="29">
        <v>545825.76</v>
      </c>
      <c r="J217" s="29">
        <v>546192.86</v>
      </c>
      <c r="K217" s="29">
        <v>23364.22</v>
      </c>
      <c r="L217" s="29">
        <v>-4358.1400000000003</v>
      </c>
      <c r="M217" s="29">
        <v>2.77</v>
      </c>
      <c r="N217" s="29">
        <v>4360.91</v>
      </c>
      <c r="O217" s="29">
        <v>19006.080000000002</v>
      </c>
      <c r="P217" s="29">
        <v>19006.080000000002</v>
      </c>
      <c r="Q217" s="29">
        <v>19006.080000000002</v>
      </c>
      <c r="R217" s="29">
        <v>109765.79</v>
      </c>
      <c r="S217" s="29">
        <v>109765.79</v>
      </c>
      <c r="T217" s="29">
        <v>0</v>
      </c>
      <c r="U217" s="29">
        <v>0</v>
      </c>
      <c r="V217" s="29"/>
      <c r="W217" s="29"/>
      <c r="X217" s="29"/>
      <c r="Y217" s="29"/>
      <c r="Z217" s="29"/>
      <c r="AA217" s="29"/>
      <c r="AB217" s="29"/>
      <c r="AC217" s="29"/>
      <c r="AD217" s="29"/>
      <c r="AE217" s="29">
        <v>3.6399999999999998E-12</v>
      </c>
      <c r="AF217" s="29">
        <v>31682.85</v>
      </c>
      <c r="AG217" s="29">
        <v>20763.599999999999</v>
      </c>
      <c r="AH217" s="29">
        <v>9400.65</v>
      </c>
      <c r="AI217" s="29"/>
      <c r="AJ217" s="29"/>
      <c r="AK217" s="29">
        <v>12299.93</v>
      </c>
      <c r="AL217" s="29">
        <v>-5603.44</v>
      </c>
      <c r="AM217" s="29">
        <v>1.46E-11</v>
      </c>
      <c r="AN217" s="28">
        <f>VLOOKUP(A217,Example_Upload!$A$2:$B$331,2,FALSE)</f>
        <v>0.99277745200531697</v>
      </c>
    </row>
    <row r="218" spans="1:40" x14ac:dyDescent="0.3">
      <c r="A218" t="s">
        <v>935</v>
      </c>
      <c r="B218" t="s">
        <v>45</v>
      </c>
      <c r="C218">
        <v>9119</v>
      </c>
      <c r="D218">
        <v>43999</v>
      </c>
      <c r="E218">
        <v>2005</v>
      </c>
      <c r="G218" t="s">
        <v>42</v>
      </c>
      <c r="H218" s="29">
        <v>1367413.14</v>
      </c>
      <c r="I218" s="29">
        <v>1355827.64</v>
      </c>
      <c r="J218" s="29">
        <v>681215.49</v>
      </c>
      <c r="K218" s="29">
        <v>13212.85</v>
      </c>
      <c r="L218" s="29">
        <v>-9155.7199999999993</v>
      </c>
      <c r="M218" s="29">
        <v>83.29</v>
      </c>
      <c r="N218" s="29">
        <v>9239.01</v>
      </c>
      <c r="O218" s="29">
        <v>4057.13</v>
      </c>
      <c r="P218" s="29">
        <v>4057.13</v>
      </c>
      <c r="Q218" s="29">
        <v>2032.77</v>
      </c>
      <c r="R218" s="29">
        <v>297085.63</v>
      </c>
      <c r="S218" s="29">
        <v>138167.81</v>
      </c>
      <c r="T218" s="29">
        <v>64494.080000000002</v>
      </c>
      <c r="U218" s="29">
        <v>61529.279999999999</v>
      </c>
      <c r="V218" s="29">
        <v>64151.67</v>
      </c>
      <c r="W218" s="29">
        <v>54494.080000000002</v>
      </c>
      <c r="X218" s="29">
        <v>61529.279999999999</v>
      </c>
      <c r="Y218" s="29">
        <v>27449.73</v>
      </c>
      <c r="Z218" s="29"/>
      <c r="AA218" s="29"/>
      <c r="AB218" s="29"/>
      <c r="AC218" s="29"/>
      <c r="AD218" s="29"/>
      <c r="AE218" s="29">
        <v>32894.46</v>
      </c>
      <c r="AF218" s="29">
        <v>237864.63</v>
      </c>
      <c r="AG218" s="29">
        <v>196241.98</v>
      </c>
      <c r="AH218" s="29">
        <v>1699.36</v>
      </c>
      <c r="AI218" s="29">
        <v>184121.08</v>
      </c>
      <c r="AJ218" s="29"/>
      <c r="AK218" s="29">
        <v>-24739.67</v>
      </c>
      <c r="AL218" s="29">
        <v>-47304.7</v>
      </c>
      <c r="AM218" s="29">
        <v>36111.129999999997</v>
      </c>
      <c r="AN218" s="28">
        <f>VLOOKUP(A218,Example_Upload!$A$2:$B$331,2,FALSE)</f>
        <v>0.72824454838122499</v>
      </c>
    </row>
    <row r="219" spans="1:40" x14ac:dyDescent="0.3">
      <c r="A219" t="s">
        <v>934</v>
      </c>
      <c r="B219" t="s">
        <v>45</v>
      </c>
      <c r="C219">
        <v>2977</v>
      </c>
      <c r="D219">
        <v>35130</v>
      </c>
      <c r="E219">
        <v>1993</v>
      </c>
      <c r="F219">
        <v>112</v>
      </c>
      <c r="G219" t="s">
        <v>42</v>
      </c>
      <c r="H219" s="29">
        <v>8231060.5</v>
      </c>
      <c r="I219" s="29">
        <v>8129548.5700000003</v>
      </c>
      <c r="J219" s="29">
        <v>4697155.93</v>
      </c>
      <c r="K219" s="29">
        <v>188063.64</v>
      </c>
      <c r="L219" s="29">
        <v>-23207.1</v>
      </c>
      <c r="M219" s="29">
        <v>480.5</v>
      </c>
      <c r="N219" s="29">
        <v>31187.599999999999</v>
      </c>
      <c r="O219" s="29">
        <v>164856.54</v>
      </c>
      <c r="P219" s="29">
        <v>164856.54</v>
      </c>
      <c r="Q219" s="29">
        <v>103589.69</v>
      </c>
      <c r="R219" s="29">
        <v>4945453.82</v>
      </c>
      <c r="S219" s="29">
        <v>1007405.08</v>
      </c>
      <c r="T219" s="29">
        <v>449315.24</v>
      </c>
      <c r="U219" s="29">
        <v>1665847.09</v>
      </c>
      <c r="V219" s="29"/>
      <c r="W219" s="29"/>
      <c r="X219" s="29"/>
      <c r="Y219" s="29">
        <v>271044.39</v>
      </c>
      <c r="Z219" s="29"/>
      <c r="AA219" s="29"/>
      <c r="AB219" s="29"/>
      <c r="AC219" s="29"/>
      <c r="AD219" s="29"/>
      <c r="AE219" s="29">
        <v>1787607.27</v>
      </c>
      <c r="AF219" s="29">
        <v>3776591.68</v>
      </c>
      <c r="AG219" s="29">
        <v>1558397.25</v>
      </c>
      <c r="AH219" s="29">
        <v>468607.71</v>
      </c>
      <c r="AI219" s="29">
        <v>1023583.77</v>
      </c>
      <c r="AJ219" s="29"/>
      <c r="AK219" s="29">
        <v>184862.88</v>
      </c>
      <c r="AL219" s="29">
        <v>-194696.8</v>
      </c>
      <c r="AM219" s="29">
        <v>-110359.97</v>
      </c>
      <c r="AN219" s="28">
        <f>VLOOKUP(A219,Example_Upload!$A$2:$B$331,2,FALSE)</f>
        <v>0.15653944183809201</v>
      </c>
    </row>
    <row r="220" spans="1:40" x14ac:dyDescent="0.3">
      <c r="A220" t="s">
        <v>933</v>
      </c>
      <c r="B220" t="s">
        <v>45</v>
      </c>
      <c r="C220">
        <v>1723</v>
      </c>
      <c r="D220">
        <v>49392</v>
      </c>
      <c r="E220">
        <v>1990</v>
      </c>
      <c r="G220" t="s">
        <v>42</v>
      </c>
      <c r="H220" s="29">
        <v>558346.32999999996</v>
      </c>
      <c r="I220" s="29">
        <v>558346.32999999996</v>
      </c>
      <c r="J220" s="29">
        <v>339845.92</v>
      </c>
      <c r="K220" s="29">
        <v>-49399.7</v>
      </c>
      <c r="L220" s="29">
        <v>-1871.83</v>
      </c>
      <c r="M220" s="29"/>
      <c r="N220" s="29">
        <v>1871.83</v>
      </c>
      <c r="O220" s="29">
        <v>-51271.53</v>
      </c>
      <c r="P220" s="29">
        <v>-51271.53</v>
      </c>
      <c r="Q220" s="29">
        <v>-52124.53</v>
      </c>
      <c r="R220" s="29">
        <v>46886</v>
      </c>
      <c r="S220" s="29">
        <v>43590.26</v>
      </c>
      <c r="T220" s="29">
        <v>3295.74</v>
      </c>
      <c r="U220" s="29">
        <v>0</v>
      </c>
      <c r="V220" s="29">
        <v>2517.9499999999998</v>
      </c>
      <c r="W220" s="29"/>
      <c r="X220" s="29"/>
      <c r="Y220" s="29">
        <v>23494.31</v>
      </c>
      <c r="Z220" s="29"/>
      <c r="AA220" s="29"/>
      <c r="AB220" s="29"/>
      <c r="AC220" s="29"/>
      <c r="AD220" s="29"/>
      <c r="AE220" s="29">
        <v>1.8199999999999999E-11</v>
      </c>
      <c r="AF220" s="29">
        <v>39071</v>
      </c>
      <c r="AG220" s="29">
        <v>34213.269999999997</v>
      </c>
      <c r="AH220" s="29">
        <v>326.33999999999997</v>
      </c>
      <c r="AI220" s="29"/>
      <c r="AJ220" s="29"/>
      <c r="AK220" s="29">
        <v>-25992.02</v>
      </c>
      <c r="AL220" s="29">
        <v>3558</v>
      </c>
      <c r="AM220" s="29">
        <v>19242.740000000002</v>
      </c>
      <c r="AN220" s="28">
        <f>VLOOKUP(A220,Example_Upload!$A$2:$B$331,2,FALSE)</f>
        <v>0.51779399093906597</v>
      </c>
    </row>
    <row r="221" spans="1:40" x14ac:dyDescent="0.3">
      <c r="A221" t="s">
        <v>932</v>
      </c>
      <c r="B221" t="s">
        <v>45</v>
      </c>
      <c r="C221">
        <v>1156</v>
      </c>
      <c r="D221">
        <v>26400</v>
      </c>
      <c r="E221">
        <v>1990</v>
      </c>
      <c r="F221">
        <v>442</v>
      </c>
      <c r="G221" t="s">
        <v>42</v>
      </c>
      <c r="H221" s="29">
        <v>3665636.44</v>
      </c>
      <c r="I221" s="29">
        <v>3665636.44</v>
      </c>
      <c r="J221" s="29">
        <v>517688.08</v>
      </c>
      <c r="K221" s="29">
        <v>115449.24</v>
      </c>
      <c r="L221" s="29">
        <v>-542.89</v>
      </c>
      <c r="M221" s="29">
        <v>44.96</v>
      </c>
      <c r="N221" s="29">
        <v>587.85</v>
      </c>
      <c r="O221" s="29">
        <v>114906.35</v>
      </c>
      <c r="P221" s="29">
        <v>114906.35</v>
      </c>
      <c r="Q221" s="29">
        <v>97379.22</v>
      </c>
      <c r="R221" s="29">
        <v>402926.12</v>
      </c>
      <c r="S221" s="29">
        <v>140118.37</v>
      </c>
      <c r="T221" s="29">
        <v>0</v>
      </c>
      <c r="U221" s="29">
        <v>0</v>
      </c>
      <c r="V221" s="29">
        <v>154.46</v>
      </c>
      <c r="W221" s="29"/>
      <c r="X221" s="29"/>
      <c r="Y221" s="29">
        <v>70183.179999999993</v>
      </c>
      <c r="Z221" s="29"/>
      <c r="AA221" s="29"/>
      <c r="AB221" s="29"/>
      <c r="AC221" s="29"/>
      <c r="AD221" s="29"/>
      <c r="AE221" s="29">
        <v>262807.75</v>
      </c>
      <c r="AF221" s="29">
        <v>384352.31</v>
      </c>
      <c r="AG221" s="29">
        <v>308625.71999999997</v>
      </c>
      <c r="AH221" s="29">
        <v>215578.74</v>
      </c>
      <c r="AI221" s="29"/>
      <c r="AJ221" s="29"/>
      <c r="AK221" s="29">
        <v>209130.83</v>
      </c>
      <c r="AL221" s="29">
        <v>-3363.33</v>
      </c>
      <c r="AM221" s="29">
        <v>-49664.92</v>
      </c>
      <c r="AN221" s="28">
        <f>VLOOKUP(A221,Example_Upload!$A$2:$B$331,2,FALSE)</f>
        <v>0.87268541043756898</v>
      </c>
    </row>
    <row r="222" spans="1:40" x14ac:dyDescent="0.3">
      <c r="A222" t="s">
        <v>931</v>
      </c>
      <c r="B222" t="s">
        <v>45</v>
      </c>
      <c r="C222">
        <v>1445</v>
      </c>
      <c r="D222">
        <v>32502</v>
      </c>
      <c r="E222">
        <v>1992</v>
      </c>
      <c r="G222" t="s">
        <v>42</v>
      </c>
      <c r="H222" s="29">
        <v>831720.42</v>
      </c>
      <c r="I222" s="29">
        <v>831720.42</v>
      </c>
      <c r="J222" s="29">
        <v>591230.22</v>
      </c>
      <c r="K222" s="29">
        <v>-80745.7</v>
      </c>
      <c r="L222" s="29">
        <v>-14450.13</v>
      </c>
      <c r="M222" s="29">
        <v>154.94999999999999</v>
      </c>
      <c r="N222" s="29">
        <v>14605.08</v>
      </c>
      <c r="O222" s="29">
        <v>-95195.83</v>
      </c>
      <c r="P222" s="29">
        <v>-95195.839999999997</v>
      </c>
      <c r="Q222" s="29">
        <v>-95386.81</v>
      </c>
      <c r="R222" s="29">
        <v>1189775.23</v>
      </c>
      <c r="S222" s="29">
        <v>1189775.23</v>
      </c>
      <c r="T222" s="29">
        <v>0</v>
      </c>
      <c r="U222" s="29">
        <v>0</v>
      </c>
      <c r="V222" s="29"/>
      <c r="W222" s="29"/>
      <c r="X222" s="29"/>
      <c r="Y222" s="29">
        <v>105598.65</v>
      </c>
      <c r="Z222" s="29"/>
      <c r="AA222" s="29"/>
      <c r="AB222" s="29"/>
      <c r="AC222" s="29"/>
      <c r="AD222" s="29"/>
      <c r="AE222" s="29">
        <v>0</v>
      </c>
      <c r="AF222" s="29">
        <v>600307.66</v>
      </c>
      <c r="AG222" s="29">
        <v>484502.27</v>
      </c>
      <c r="AH222" s="29">
        <v>305931.02</v>
      </c>
      <c r="AI222" s="29"/>
      <c r="AJ222" s="29"/>
      <c r="AK222" s="29">
        <v>142574.24</v>
      </c>
      <c r="AL222" s="29">
        <v>-78491.820000000007</v>
      </c>
      <c r="AM222" s="29">
        <v>5.8199999999999997E-11</v>
      </c>
      <c r="AN222" s="28">
        <f>VLOOKUP(A222,Example_Upload!$A$2:$B$331,2,FALSE)</f>
        <v>0.61904242445993696</v>
      </c>
    </row>
    <row r="223" spans="1:40" x14ac:dyDescent="0.3">
      <c r="A223" t="s">
        <v>930</v>
      </c>
      <c r="B223" t="s">
        <v>45</v>
      </c>
      <c r="C223">
        <v>1809</v>
      </c>
      <c r="D223">
        <v>68201</v>
      </c>
      <c r="E223">
        <v>1993</v>
      </c>
      <c r="G223" t="s">
        <v>42</v>
      </c>
      <c r="H223" s="29">
        <v>2523108.7999999998</v>
      </c>
      <c r="I223" s="29">
        <v>2523108.7999999998</v>
      </c>
      <c r="J223" s="29">
        <v>1270617.56</v>
      </c>
      <c r="K223" s="29">
        <v>134066.92000000001</v>
      </c>
      <c r="L223" s="29">
        <v>-26757.65</v>
      </c>
      <c r="M223" s="29">
        <v>65.88</v>
      </c>
      <c r="N223" s="29">
        <v>26823.53</v>
      </c>
      <c r="O223" s="29">
        <v>107309.27</v>
      </c>
      <c r="P223" s="29">
        <v>107309.27</v>
      </c>
      <c r="Q223" s="29">
        <v>71670.64</v>
      </c>
      <c r="R223" s="29">
        <v>1024435.72</v>
      </c>
      <c r="S223" s="29">
        <v>579319.31999999995</v>
      </c>
      <c r="T223" s="29">
        <v>286768.77</v>
      </c>
      <c r="U223" s="29">
        <v>0</v>
      </c>
      <c r="V223" s="29">
        <v>96442.27</v>
      </c>
      <c r="W223" s="29"/>
      <c r="X223" s="29"/>
      <c r="Y223" s="29">
        <v>370942.26</v>
      </c>
      <c r="Z223" s="29"/>
      <c r="AA223" s="29"/>
      <c r="AB223" s="29"/>
      <c r="AC223" s="29"/>
      <c r="AD223" s="29"/>
      <c r="AE223" s="29">
        <v>147806.63</v>
      </c>
      <c r="AF223" s="29">
        <v>885444.29</v>
      </c>
      <c r="AG223" s="29">
        <v>344134.98</v>
      </c>
      <c r="AH223" s="29">
        <v>20368.75</v>
      </c>
      <c r="AI223" s="29"/>
      <c r="AJ223" s="29"/>
      <c r="AK223" s="29">
        <v>33234.980000000003</v>
      </c>
      <c r="AL223" s="29">
        <v>-100773.3</v>
      </c>
      <c r="AM223" s="29">
        <v>15567.13</v>
      </c>
      <c r="AN223" s="28">
        <f>VLOOKUP(A223,Example_Upload!$A$2:$B$331,2,FALSE)</f>
        <v>3.3583103365689503E-2</v>
      </c>
    </row>
    <row r="224" spans="1:40" x14ac:dyDescent="0.3">
      <c r="A224" t="s">
        <v>929</v>
      </c>
      <c r="B224" t="s">
        <v>45</v>
      </c>
      <c r="C224">
        <v>1833</v>
      </c>
      <c r="D224">
        <v>77390</v>
      </c>
      <c r="E224">
        <v>2002</v>
      </c>
      <c r="G224" t="s">
        <v>42</v>
      </c>
      <c r="H224" s="29">
        <v>22216264.850000001</v>
      </c>
      <c r="I224" s="29">
        <v>22216264.850000001</v>
      </c>
      <c r="J224" s="29">
        <v>6345008.6100000003</v>
      </c>
      <c r="K224" s="29">
        <v>2156725.16</v>
      </c>
      <c r="L224" s="29">
        <v>-5310.92</v>
      </c>
      <c r="M224" s="29"/>
      <c r="N224" s="29">
        <v>5310.92</v>
      </c>
      <c r="O224" s="29">
        <v>2151414.2400000002</v>
      </c>
      <c r="P224" s="29">
        <v>2151414.2400000002</v>
      </c>
      <c r="Q224" s="29">
        <v>1474817.02</v>
      </c>
      <c r="R224" s="29">
        <v>4799597.2300000004</v>
      </c>
      <c r="S224" s="29">
        <v>1896831.7</v>
      </c>
      <c r="T224" s="29">
        <v>0</v>
      </c>
      <c r="U224" s="29">
        <v>0</v>
      </c>
      <c r="V224" s="29"/>
      <c r="W224" s="29"/>
      <c r="X224" s="29"/>
      <c r="Y224" s="29">
        <v>462389.3</v>
      </c>
      <c r="Z224" s="29"/>
      <c r="AA224" s="29"/>
      <c r="AB224" s="29"/>
      <c r="AC224" s="29"/>
      <c r="AD224" s="29"/>
      <c r="AE224" s="29">
        <v>2902765.53</v>
      </c>
      <c r="AF224" s="29">
        <v>4636515.6900000004</v>
      </c>
      <c r="AG224" s="29">
        <v>2753927.06</v>
      </c>
      <c r="AH224" s="29">
        <v>1051959.2</v>
      </c>
      <c r="AI224" s="29">
        <v>1300471.44</v>
      </c>
      <c r="AJ224" s="29"/>
      <c r="AK224" s="29">
        <v>833814.1</v>
      </c>
      <c r="AL224" s="29">
        <v>-18087.54</v>
      </c>
      <c r="AM224" s="29">
        <v>-1159107.3799999999</v>
      </c>
      <c r="AN224" s="28">
        <f>VLOOKUP(A224,Example_Upload!$A$2:$B$331,2,FALSE)</f>
        <v>0.52433517606508795</v>
      </c>
    </row>
    <row r="225" spans="1:40" x14ac:dyDescent="0.3">
      <c r="A225" t="s">
        <v>928</v>
      </c>
      <c r="B225" t="s">
        <v>45</v>
      </c>
      <c r="C225">
        <v>1665</v>
      </c>
      <c r="D225">
        <v>41103</v>
      </c>
      <c r="E225">
        <v>2004</v>
      </c>
      <c r="F225">
        <v>6</v>
      </c>
      <c r="G225" t="s">
        <v>42</v>
      </c>
      <c r="H225" s="29">
        <v>3574189.8</v>
      </c>
      <c r="I225" s="29">
        <v>3574189.8</v>
      </c>
      <c r="J225" s="29">
        <v>2082653.79</v>
      </c>
      <c r="K225" s="29">
        <v>540550.07999999996</v>
      </c>
      <c r="L225" s="29">
        <v>-88989.18</v>
      </c>
      <c r="M225" s="29">
        <v>1304.82</v>
      </c>
      <c r="N225" s="29">
        <v>90294</v>
      </c>
      <c r="O225" s="29">
        <v>451560.9</v>
      </c>
      <c r="P225" s="29">
        <v>451560.9</v>
      </c>
      <c r="Q225" s="29">
        <v>291000</v>
      </c>
      <c r="R225" s="29">
        <v>11409111.32</v>
      </c>
      <c r="S225" s="29">
        <v>1884597.34</v>
      </c>
      <c r="T225" s="29">
        <v>860086.5</v>
      </c>
      <c r="U225" s="29">
        <v>2784000</v>
      </c>
      <c r="V225" s="29">
        <v>194160.16</v>
      </c>
      <c r="W225" s="29">
        <v>800000</v>
      </c>
      <c r="X225" s="29">
        <v>2784000</v>
      </c>
      <c r="Y225" s="29">
        <v>863932.62</v>
      </c>
      <c r="Z225" s="29"/>
      <c r="AA225" s="29"/>
      <c r="AB225" s="29"/>
      <c r="AC225" s="29"/>
      <c r="AD225" s="29"/>
      <c r="AE225" s="29">
        <v>4137525.98</v>
      </c>
      <c r="AF225" s="29">
        <v>713460.22</v>
      </c>
      <c r="AG225" s="29">
        <v>713460.22</v>
      </c>
      <c r="AH225" s="29">
        <v>27594.23</v>
      </c>
      <c r="AI225" s="29">
        <v>430031.61</v>
      </c>
      <c r="AJ225" s="29"/>
      <c r="AK225" s="29">
        <v>995658.21</v>
      </c>
      <c r="AL225" s="29">
        <v>-1167495.49</v>
      </c>
      <c r="AM225" s="29">
        <v>148128.97</v>
      </c>
      <c r="AN225" s="28">
        <f>VLOOKUP(A225,Example_Upload!$A$2:$B$331,2,FALSE)</f>
        <v>0.189388987018933</v>
      </c>
    </row>
    <row r="226" spans="1:40" x14ac:dyDescent="0.3">
      <c r="A226" t="s">
        <v>927</v>
      </c>
      <c r="B226" t="s">
        <v>45</v>
      </c>
      <c r="C226">
        <v>1099</v>
      </c>
      <c r="D226">
        <v>68101</v>
      </c>
      <c r="E226">
        <v>2005</v>
      </c>
      <c r="F226">
        <v>17</v>
      </c>
      <c r="G226" t="s">
        <v>42</v>
      </c>
      <c r="H226" s="29">
        <v>7152732.9500000002</v>
      </c>
      <c r="I226" s="29">
        <v>4455400.24</v>
      </c>
      <c r="J226" s="29">
        <v>1124785.27</v>
      </c>
      <c r="K226" s="29">
        <v>214650.33</v>
      </c>
      <c r="L226" s="29">
        <v>-37123.4</v>
      </c>
      <c r="M226" s="29">
        <v>11111.52</v>
      </c>
      <c r="N226" s="29">
        <v>48234.92</v>
      </c>
      <c r="O226" s="29">
        <v>177526.93</v>
      </c>
      <c r="P226" s="29">
        <v>175290.08</v>
      </c>
      <c r="Q226" s="29">
        <v>134528.67000000001</v>
      </c>
      <c r="R226" s="29">
        <v>1404631.06</v>
      </c>
      <c r="S226" s="29">
        <v>6367245.5099999998</v>
      </c>
      <c r="T226" s="29">
        <v>170177.81</v>
      </c>
      <c r="U226" s="29">
        <v>0</v>
      </c>
      <c r="V226" s="29">
        <v>260016.32</v>
      </c>
      <c r="W226" s="29"/>
      <c r="X226" s="29"/>
      <c r="Y226" s="29">
        <v>372228.5</v>
      </c>
      <c r="Z226" s="29"/>
      <c r="AA226" s="29"/>
      <c r="AB226" s="29"/>
      <c r="AC226" s="29"/>
      <c r="AD226" s="29"/>
      <c r="AE226" s="29">
        <v>260407.06</v>
      </c>
      <c r="AF226" s="29">
        <v>1190220.3600000001</v>
      </c>
      <c r="AG226" s="29">
        <v>466835.41</v>
      </c>
      <c r="AH226" s="29">
        <v>636.16</v>
      </c>
      <c r="AI226" s="29"/>
      <c r="AJ226" s="29"/>
      <c r="AK226" s="29">
        <v>636614.55000000005</v>
      </c>
      <c r="AL226" s="29">
        <v>-259539.66</v>
      </c>
      <c r="AM226" s="29">
        <v>-181742.63</v>
      </c>
      <c r="AN226" s="28">
        <f>VLOOKUP(A226,Example_Upload!$A$2:$B$331,2,FALSE)</f>
        <v>0.50349976040522604</v>
      </c>
    </row>
    <row r="227" spans="1:40" x14ac:dyDescent="0.3">
      <c r="A227" t="s">
        <v>926</v>
      </c>
      <c r="B227" t="s">
        <v>45</v>
      </c>
      <c r="C227">
        <v>1454</v>
      </c>
      <c r="D227">
        <v>27120</v>
      </c>
      <c r="E227">
        <v>2008</v>
      </c>
      <c r="F227">
        <v>8</v>
      </c>
      <c r="G227" t="s">
        <v>42</v>
      </c>
      <c r="H227" s="29">
        <v>853194.07</v>
      </c>
      <c r="I227" s="29">
        <v>853194.07</v>
      </c>
      <c r="J227" s="29">
        <v>288800.40999999997</v>
      </c>
      <c r="K227" s="29">
        <v>36451.370000000003</v>
      </c>
      <c r="L227" s="29">
        <v>-104.16</v>
      </c>
      <c r="M227" s="29"/>
      <c r="N227" s="29">
        <v>104.16</v>
      </c>
      <c r="O227" s="29">
        <v>36347.21</v>
      </c>
      <c r="P227" s="29">
        <v>36522.71</v>
      </c>
      <c r="Q227" s="29">
        <v>36428.71</v>
      </c>
      <c r="R227" s="29">
        <v>63148.31</v>
      </c>
      <c r="S227" s="29">
        <v>42896.61</v>
      </c>
      <c r="T227" s="29">
        <v>0</v>
      </c>
      <c r="U227" s="29">
        <v>0</v>
      </c>
      <c r="V227" s="29"/>
      <c r="W227" s="29"/>
      <c r="X227" s="29"/>
      <c r="Y227" s="29"/>
      <c r="Z227" s="29"/>
      <c r="AA227" s="29"/>
      <c r="AB227" s="29"/>
      <c r="AC227" s="29"/>
      <c r="AD227" s="29"/>
      <c r="AE227" s="29">
        <v>20251.7</v>
      </c>
      <c r="AF227" s="29">
        <v>60727.22</v>
      </c>
      <c r="AG227" s="29">
        <v>42944.38</v>
      </c>
      <c r="AH227" s="29">
        <v>2578.0300000000002</v>
      </c>
      <c r="AI227" s="29">
        <v>40366.35</v>
      </c>
      <c r="AJ227" s="29">
        <v>2500</v>
      </c>
      <c r="AK227" s="29">
        <v>38285.440000000002</v>
      </c>
      <c r="AL227" s="29">
        <v>-3217.78</v>
      </c>
      <c r="AM227" s="29">
        <v>-33000</v>
      </c>
      <c r="AN227" s="28">
        <f>VLOOKUP(A227,Example_Upload!$A$2:$B$331,2,FALSE)</f>
        <v>0.244337521328051</v>
      </c>
    </row>
    <row r="228" spans="1:40" x14ac:dyDescent="0.3">
      <c r="A228" t="s">
        <v>925</v>
      </c>
      <c r="B228" t="s">
        <v>45</v>
      </c>
      <c r="C228">
        <v>1612</v>
      </c>
      <c r="D228">
        <v>62019</v>
      </c>
      <c r="E228">
        <v>2004</v>
      </c>
      <c r="G228" t="s">
        <v>42</v>
      </c>
      <c r="H228" s="29">
        <v>20186580.109999999</v>
      </c>
      <c r="I228" s="29">
        <v>21964376.43</v>
      </c>
      <c r="J228" s="29">
        <v>11720407.289999999</v>
      </c>
      <c r="K228" s="29">
        <v>2609670.52</v>
      </c>
      <c r="L228" s="29">
        <v>1068576.23</v>
      </c>
      <c r="M228" s="29">
        <v>26248.33</v>
      </c>
      <c r="N228" s="29">
        <v>123197.71</v>
      </c>
      <c r="O228" s="29">
        <v>3678246.75</v>
      </c>
      <c r="P228" s="29">
        <v>3678246.75</v>
      </c>
      <c r="Q228" s="29">
        <v>2718552.23</v>
      </c>
      <c r="R228" s="29">
        <v>16996914.609999999</v>
      </c>
      <c r="S228" s="29">
        <v>1898011.3</v>
      </c>
      <c r="T228" s="29">
        <v>212067.65</v>
      </c>
      <c r="U228" s="29">
        <v>737101.59</v>
      </c>
      <c r="V228" s="29">
        <v>112764.66</v>
      </c>
      <c r="W228" s="29">
        <v>212067.65</v>
      </c>
      <c r="X228" s="29">
        <v>100289.59</v>
      </c>
      <c r="Y228" s="29">
        <v>472463.01</v>
      </c>
      <c r="Z228" s="29"/>
      <c r="AA228" s="29"/>
      <c r="AB228" s="29"/>
      <c r="AC228" s="29"/>
      <c r="AD228" s="29"/>
      <c r="AE228" s="29">
        <v>14149734.07</v>
      </c>
      <c r="AF228" s="29">
        <v>14850739.609999999</v>
      </c>
      <c r="AG228" s="29">
        <v>3848386.13</v>
      </c>
      <c r="AH228" s="29">
        <v>1598297.42</v>
      </c>
      <c r="AI228" s="29">
        <v>1715404.17</v>
      </c>
      <c r="AJ228" s="29">
        <v>81923.66</v>
      </c>
      <c r="AK228" s="29">
        <v>1721348.7</v>
      </c>
      <c r="AL228" s="29">
        <v>-1174189.03</v>
      </c>
      <c r="AM228" s="29">
        <v>375858.1</v>
      </c>
      <c r="AN228" s="28">
        <f>VLOOKUP(A228,Example_Upload!$A$2:$B$331,2,FALSE)</f>
        <v>0.33539774694572699</v>
      </c>
    </row>
    <row r="229" spans="1:40" x14ac:dyDescent="0.3">
      <c r="A229" t="s">
        <v>924</v>
      </c>
      <c r="B229" t="s">
        <v>45</v>
      </c>
      <c r="C229">
        <v>6132</v>
      </c>
      <c r="D229">
        <v>62090</v>
      </c>
      <c r="E229">
        <v>1990</v>
      </c>
      <c r="G229" t="s">
        <v>42</v>
      </c>
      <c r="H229" s="29">
        <v>2081920.53</v>
      </c>
      <c r="I229" s="29">
        <v>2398519.09</v>
      </c>
      <c r="J229" s="29">
        <v>1591581.46</v>
      </c>
      <c r="K229" s="29">
        <v>75108.61</v>
      </c>
      <c r="L229" s="29">
        <v>-14317.44</v>
      </c>
      <c r="M229" s="29">
        <v>232.95</v>
      </c>
      <c r="N229" s="29">
        <v>14550.39</v>
      </c>
      <c r="O229" s="29">
        <v>60791.17</v>
      </c>
      <c r="P229" s="29">
        <v>60791.17</v>
      </c>
      <c r="Q229" s="29">
        <v>40041.9</v>
      </c>
      <c r="R229" s="29">
        <v>1269625.22</v>
      </c>
      <c r="S229" s="29">
        <v>1111905.8400000001</v>
      </c>
      <c r="T229" s="29">
        <v>229853.03</v>
      </c>
      <c r="U229" s="29">
        <v>0</v>
      </c>
      <c r="V229" s="29"/>
      <c r="W229" s="29">
        <v>196250.03</v>
      </c>
      <c r="X229" s="29"/>
      <c r="Y229" s="29">
        <v>441127.77</v>
      </c>
      <c r="Z229" s="29">
        <v>33603</v>
      </c>
      <c r="AA229" s="29"/>
      <c r="AB229" s="29"/>
      <c r="AC229" s="29"/>
      <c r="AD229" s="29"/>
      <c r="AE229" s="29">
        <v>334955.75</v>
      </c>
      <c r="AF229" s="29">
        <v>837951.72</v>
      </c>
      <c r="AG229" s="29">
        <v>193985.89</v>
      </c>
      <c r="AH229" s="29">
        <v>53942.04</v>
      </c>
      <c r="AI229" s="29"/>
      <c r="AJ229" s="29"/>
      <c r="AK229" s="29">
        <v>139393.64000000001</v>
      </c>
      <c r="AL229" s="29">
        <v>-293817.23</v>
      </c>
      <c r="AM229" s="29">
        <v>96250.03</v>
      </c>
      <c r="AN229" s="28">
        <f>VLOOKUP(A229,Example_Upload!$A$2:$B$331,2,FALSE)</f>
        <v>0.67469479121407305</v>
      </c>
    </row>
    <row r="230" spans="1:40" x14ac:dyDescent="0.3">
      <c r="A230" t="s">
        <v>923</v>
      </c>
      <c r="B230" t="s">
        <v>45</v>
      </c>
      <c r="C230">
        <v>6618</v>
      </c>
      <c r="D230">
        <v>86101</v>
      </c>
      <c r="E230">
        <v>2004</v>
      </c>
      <c r="F230">
        <v>1139</v>
      </c>
      <c r="G230" t="s">
        <v>42</v>
      </c>
      <c r="H230" s="29">
        <v>433769159.19999999</v>
      </c>
      <c r="I230" s="29">
        <v>433769159.19999999</v>
      </c>
      <c r="J230" s="29">
        <v>32898144.280000001</v>
      </c>
      <c r="K230" s="29">
        <v>1238417.46</v>
      </c>
      <c r="L230" s="29">
        <v>-223583.05</v>
      </c>
      <c r="M230" s="29">
        <v>3224.61</v>
      </c>
      <c r="N230" s="29">
        <v>252047.91</v>
      </c>
      <c r="O230" s="29">
        <v>1014834.41</v>
      </c>
      <c r="P230" s="29">
        <v>1014834.41</v>
      </c>
      <c r="Q230" s="29">
        <v>803993.63</v>
      </c>
      <c r="R230" s="29">
        <v>52433534.210000001</v>
      </c>
      <c r="S230" s="29">
        <v>31041411.23</v>
      </c>
      <c r="T230" s="29">
        <v>2000000</v>
      </c>
      <c r="U230" s="29">
        <v>1812833</v>
      </c>
      <c r="V230" s="29">
        <v>500000</v>
      </c>
      <c r="W230" s="29">
        <v>2000000</v>
      </c>
      <c r="X230" s="29">
        <v>1750000</v>
      </c>
      <c r="Y230" s="29">
        <v>14601503.52</v>
      </c>
      <c r="Z230" s="29"/>
      <c r="AA230" s="29"/>
      <c r="AB230" s="29"/>
      <c r="AC230" s="29"/>
      <c r="AD230" s="29"/>
      <c r="AE230" s="29">
        <v>17519289.98</v>
      </c>
      <c r="AF230" s="29">
        <v>40658918.219999999</v>
      </c>
      <c r="AG230" s="29">
        <v>40255662.710000001</v>
      </c>
      <c r="AH230" s="29">
        <v>6017488.9199999999</v>
      </c>
      <c r="AI230" s="29">
        <v>26334120.309999999</v>
      </c>
      <c r="AJ230" s="29"/>
      <c r="AK230" s="29">
        <v>-9637806.3499999996</v>
      </c>
      <c r="AL230" s="29">
        <v>-51180.84</v>
      </c>
      <c r="AM230" s="29">
        <v>3349825.78</v>
      </c>
      <c r="AN230" s="28">
        <f>VLOOKUP(A230,Example_Upload!$A$2:$B$331,2,FALSE)</f>
        <v>0.57931500826446403</v>
      </c>
    </row>
    <row r="231" spans="1:40" x14ac:dyDescent="0.3">
      <c r="A231" t="s">
        <v>922</v>
      </c>
      <c r="B231" t="s">
        <v>45</v>
      </c>
      <c r="C231">
        <v>4129</v>
      </c>
      <c r="D231">
        <v>70220</v>
      </c>
      <c r="E231">
        <v>2004</v>
      </c>
      <c r="G231" t="s">
        <v>42</v>
      </c>
      <c r="H231" s="29">
        <v>358673.49</v>
      </c>
      <c r="I231" s="29">
        <v>328673.49</v>
      </c>
      <c r="J231" s="29">
        <v>87097.67</v>
      </c>
      <c r="K231" s="29">
        <v>43531.43</v>
      </c>
      <c r="L231" s="29">
        <v>-851.08</v>
      </c>
      <c r="M231" s="29">
        <v>152</v>
      </c>
      <c r="N231" s="29">
        <v>1003.08</v>
      </c>
      <c r="O231" s="29">
        <v>42680.35</v>
      </c>
      <c r="P231" s="29">
        <v>42680.35</v>
      </c>
      <c r="Q231" s="29">
        <v>39847.35</v>
      </c>
      <c r="R231" s="29">
        <v>217468.48</v>
      </c>
      <c r="S231" s="29">
        <v>135108.19</v>
      </c>
      <c r="T231" s="29">
        <v>0</v>
      </c>
      <c r="U231" s="29">
        <v>0</v>
      </c>
      <c r="V231" s="29"/>
      <c r="W231" s="29"/>
      <c r="X231" s="29"/>
      <c r="Y231" s="29"/>
      <c r="Z231" s="29"/>
      <c r="AA231" s="29"/>
      <c r="AB231" s="29"/>
      <c r="AC231" s="29"/>
      <c r="AD231" s="29"/>
      <c r="AE231" s="29">
        <v>82360.289999999994</v>
      </c>
      <c r="AF231" s="29">
        <v>202225.45</v>
      </c>
      <c r="AG231" s="29">
        <v>29473.09</v>
      </c>
      <c r="AH231" s="29">
        <v>7164.17</v>
      </c>
      <c r="AI231" s="29"/>
      <c r="AJ231" s="29"/>
      <c r="AK231" s="29">
        <v>106170.6</v>
      </c>
      <c r="AL231" s="29">
        <v>-7167.08</v>
      </c>
      <c r="AM231" s="29">
        <v>-99930.42</v>
      </c>
      <c r="AN231" s="28">
        <f>VLOOKUP(A231,Example_Upload!$A$2:$B$331,2,FALSE)</f>
        <v>0.85621233348659698</v>
      </c>
    </row>
    <row r="232" spans="1:40" x14ac:dyDescent="0.3">
      <c r="A232" t="s">
        <v>921</v>
      </c>
      <c r="B232" t="s">
        <v>45</v>
      </c>
      <c r="C232">
        <v>96515</v>
      </c>
      <c r="D232">
        <v>43220</v>
      </c>
      <c r="E232">
        <v>1997</v>
      </c>
      <c r="F232">
        <v>73</v>
      </c>
      <c r="G232" t="s">
        <v>42</v>
      </c>
      <c r="H232" s="29">
        <v>198904.16</v>
      </c>
      <c r="I232" s="29">
        <v>198904.16</v>
      </c>
      <c r="J232" s="29">
        <v>198904.16</v>
      </c>
      <c r="K232" s="29">
        <v>-18296.39</v>
      </c>
      <c r="L232" s="29">
        <v>28</v>
      </c>
      <c r="M232" s="29"/>
      <c r="N232" s="29"/>
      <c r="O232" s="29">
        <v>-18268.39</v>
      </c>
      <c r="P232" s="29">
        <v>-14557.74</v>
      </c>
      <c r="Q232" s="29">
        <v>-20969.740000000002</v>
      </c>
      <c r="R232" s="29">
        <v>51041.73</v>
      </c>
      <c r="S232" s="29">
        <v>25020.62</v>
      </c>
      <c r="T232" s="29">
        <v>0</v>
      </c>
      <c r="U232" s="29">
        <v>0</v>
      </c>
      <c r="V232" s="29"/>
      <c r="W232" s="29"/>
      <c r="X232" s="29"/>
      <c r="Y232" s="29">
        <v>283.38</v>
      </c>
      <c r="Z232" s="29"/>
      <c r="AA232" s="29"/>
      <c r="AB232" s="29"/>
      <c r="AC232" s="29"/>
      <c r="AD232" s="29"/>
      <c r="AE232" s="29">
        <v>26021.11</v>
      </c>
      <c r="AF232" s="29">
        <v>39807.97</v>
      </c>
      <c r="AG232" s="29">
        <v>49442.93</v>
      </c>
      <c r="AH232" s="29">
        <v>19525.16</v>
      </c>
      <c r="AI232" s="29"/>
      <c r="AJ232" s="29"/>
      <c r="AK232" s="29">
        <v>21356.400000000001</v>
      </c>
      <c r="AL232" s="29">
        <v>-795</v>
      </c>
      <c r="AM232" s="29">
        <v>-1221</v>
      </c>
      <c r="AN232" s="28">
        <f>VLOOKUP(A232,Example_Upload!$A$2:$B$331,2,FALSE)</f>
        <v>0.822129178453465</v>
      </c>
    </row>
    <row r="233" spans="1:40" x14ac:dyDescent="0.3">
      <c r="A233" t="s">
        <v>920</v>
      </c>
      <c r="B233" t="s">
        <v>45</v>
      </c>
      <c r="C233">
        <v>99713</v>
      </c>
      <c r="D233">
        <v>1610</v>
      </c>
      <c r="E233">
        <v>1990</v>
      </c>
      <c r="F233">
        <v>32</v>
      </c>
      <c r="G233" t="s">
        <v>42</v>
      </c>
      <c r="H233" s="29">
        <v>13020708.33</v>
      </c>
      <c r="I233" s="29">
        <v>13020708.33</v>
      </c>
      <c r="J233" s="29">
        <v>4154925.21</v>
      </c>
      <c r="K233" s="29">
        <v>777065.02</v>
      </c>
      <c r="L233" s="29">
        <v>-97338.92</v>
      </c>
      <c r="M233" s="29">
        <v>8565.49</v>
      </c>
      <c r="N233" s="29">
        <v>110074.36</v>
      </c>
      <c r="O233" s="29">
        <v>679726.1</v>
      </c>
      <c r="P233" s="29">
        <v>679726.1</v>
      </c>
      <c r="Q233" s="29">
        <v>578821</v>
      </c>
      <c r="R233" s="29">
        <v>8763989.8100000005</v>
      </c>
      <c r="S233" s="29">
        <v>5132890.5</v>
      </c>
      <c r="T233" s="29">
        <v>937276.46</v>
      </c>
      <c r="U233" s="29">
        <v>1007277.58</v>
      </c>
      <c r="V233" s="29">
        <v>692230.33</v>
      </c>
      <c r="W233" s="29">
        <v>787276.44</v>
      </c>
      <c r="X233" s="29">
        <v>1007277.58</v>
      </c>
      <c r="Y233" s="29">
        <v>1935286.76</v>
      </c>
      <c r="Z233" s="29"/>
      <c r="AA233" s="29"/>
      <c r="AB233" s="29"/>
      <c r="AC233" s="29"/>
      <c r="AD233" s="29"/>
      <c r="AE233" s="29">
        <v>1686545.27</v>
      </c>
      <c r="AF233" s="29">
        <v>3528251.51</v>
      </c>
      <c r="AG233" s="29">
        <v>1417925.74</v>
      </c>
      <c r="AH233" s="29">
        <v>103501.59</v>
      </c>
      <c r="AI233" s="29">
        <v>546066.53</v>
      </c>
      <c r="AJ233" s="29"/>
      <c r="AK233" s="29">
        <v>2990340.14</v>
      </c>
      <c r="AL233" s="29">
        <v>-2929002.18</v>
      </c>
      <c r="AM233" s="29">
        <v>56643.37</v>
      </c>
      <c r="AN233" s="28">
        <f>VLOOKUP(A233,Example_Upload!$A$2:$B$331,2,FALSE)</f>
        <v>0.97738501884287698</v>
      </c>
    </row>
    <row r="234" spans="1:40" x14ac:dyDescent="0.3">
      <c r="A234" t="s">
        <v>919</v>
      </c>
      <c r="B234" t="s">
        <v>45</v>
      </c>
      <c r="C234">
        <v>37327</v>
      </c>
      <c r="D234">
        <v>43210</v>
      </c>
      <c r="E234">
        <v>1991</v>
      </c>
      <c r="F234">
        <v>3</v>
      </c>
      <c r="G234" t="s">
        <v>42</v>
      </c>
      <c r="H234" s="29">
        <v>6176947.0099999998</v>
      </c>
      <c r="I234" s="29">
        <v>6176947.0099999998</v>
      </c>
      <c r="J234" s="29">
        <v>3722169.51</v>
      </c>
      <c r="K234" s="29">
        <v>224203.95</v>
      </c>
      <c r="L234" s="29">
        <v>-27630.16</v>
      </c>
      <c r="M234" s="29">
        <v>629.99</v>
      </c>
      <c r="N234" s="29">
        <v>28260.15</v>
      </c>
      <c r="O234" s="29">
        <v>196573.79</v>
      </c>
      <c r="P234" s="29">
        <v>196573.79</v>
      </c>
      <c r="Q234" s="29">
        <v>98495.38</v>
      </c>
      <c r="R234" s="29">
        <v>2047099.9</v>
      </c>
      <c r="S234" s="29">
        <v>930940.69</v>
      </c>
      <c r="T234" s="29">
        <v>442404.35</v>
      </c>
      <c r="U234" s="29">
        <v>84367.25</v>
      </c>
      <c r="V234" s="29">
        <v>330721.53000000003</v>
      </c>
      <c r="W234" s="29">
        <v>442404.35</v>
      </c>
      <c r="X234" s="29">
        <v>84367.25</v>
      </c>
      <c r="Y234" s="29">
        <v>285112.17</v>
      </c>
      <c r="Z234" s="29"/>
      <c r="AA234" s="29"/>
      <c r="AB234" s="29"/>
      <c r="AC234" s="29"/>
      <c r="AD234" s="29"/>
      <c r="AE234" s="29">
        <v>518158.61</v>
      </c>
      <c r="AF234" s="29">
        <v>657790.86</v>
      </c>
      <c r="AG234" s="29">
        <v>610888.68000000005</v>
      </c>
      <c r="AH234" s="29">
        <v>187386.05</v>
      </c>
      <c r="AI234" s="29"/>
      <c r="AJ234" s="29"/>
      <c r="AK234" s="29">
        <v>429229.31</v>
      </c>
      <c r="AL234" s="29">
        <v>-628550.13</v>
      </c>
      <c r="AM234" s="29">
        <v>394312.57</v>
      </c>
      <c r="AN234" s="28">
        <f>VLOOKUP(A234,Example_Upload!$A$2:$B$331,2,FALSE)</f>
        <v>0.12656807166335499</v>
      </c>
    </row>
    <row r="235" spans="1:40" x14ac:dyDescent="0.3">
      <c r="A235" t="s">
        <v>918</v>
      </c>
      <c r="B235" t="s">
        <v>45</v>
      </c>
      <c r="C235">
        <v>99817</v>
      </c>
      <c r="D235">
        <v>86100</v>
      </c>
      <c r="E235">
        <v>2002</v>
      </c>
      <c r="F235">
        <v>899</v>
      </c>
      <c r="G235" t="s">
        <v>42</v>
      </c>
      <c r="H235" s="29">
        <v>29476843.399999999</v>
      </c>
      <c r="I235" s="29">
        <v>29642693.390000001</v>
      </c>
      <c r="J235" s="29">
        <v>19473237.460000001</v>
      </c>
      <c r="K235" s="29">
        <v>2911108.98</v>
      </c>
      <c r="L235" s="29">
        <v>111188.78</v>
      </c>
      <c r="M235" s="29">
        <v>141104.89000000001</v>
      </c>
      <c r="N235" s="29">
        <v>346825.33</v>
      </c>
      <c r="O235" s="29">
        <v>3022297.76</v>
      </c>
      <c r="P235" s="29">
        <v>3005924.76</v>
      </c>
      <c r="Q235" s="29">
        <v>2178948.2200000002</v>
      </c>
      <c r="R235" s="29">
        <v>22742778.969999999</v>
      </c>
      <c r="S235" s="29">
        <v>5961672.0199999996</v>
      </c>
      <c r="T235" s="29">
        <v>3097981.86</v>
      </c>
      <c r="U235" s="29">
        <v>2940478.93</v>
      </c>
      <c r="V235" s="29">
        <v>2396423.96</v>
      </c>
      <c r="W235" s="29">
        <v>1531282</v>
      </c>
      <c r="X235" s="29">
        <v>272446</v>
      </c>
      <c r="Y235" s="29">
        <v>533328.48</v>
      </c>
      <c r="Z235" s="29"/>
      <c r="AA235" s="29"/>
      <c r="AB235" s="29"/>
      <c r="AC235" s="29"/>
      <c r="AD235" s="29"/>
      <c r="AE235" s="29">
        <v>10707765.359999999</v>
      </c>
      <c r="AF235" s="29">
        <v>6673720.8300000001</v>
      </c>
      <c r="AG235" s="29">
        <v>2362336.87</v>
      </c>
      <c r="AH235" s="29">
        <v>1108072.18</v>
      </c>
      <c r="AI235" s="29">
        <v>784402.41</v>
      </c>
      <c r="AJ235" s="29"/>
      <c r="AK235" s="29">
        <v>6079343.6100000003</v>
      </c>
      <c r="AL235" s="29">
        <v>-5338906.53</v>
      </c>
      <c r="AM235" s="29">
        <v>-764053.64</v>
      </c>
      <c r="AN235" s="28">
        <f>VLOOKUP(A235,Example_Upload!$A$2:$B$331,2,FALSE)</f>
        <v>0.79586815278843603</v>
      </c>
    </row>
    <row r="236" spans="1:40" x14ac:dyDescent="0.3">
      <c r="A236" t="s">
        <v>917</v>
      </c>
      <c r="B236" t="s">
        <v>45</v>
      </c>
      <c r="C236">
        <v>99819</v>
      </c>
      <c r="D236">
        <v>25730</v>
      </c>
      <c r="E236">
        <v>1990</v>
      </c>
      <c r="G236" t="s">
        <v>42</v>
      </c>
      <c r="H236" s="29">
        <v>15645358.640000001</v>
      </c>
      <c r="I236" s="29">
        <v>15645358.640000001</v>
      </c>
      <c r="J236" s="29">
        <v>1871675.72</v>
      </c>
      <c r="K236" s="29">
        <v>72715.820000000007</v>
      </c>
      <c r="L236" s="29">
        <v>22709.8</v>
      </c>
      <c r="M236" s="29">
        <v>45137.67</v>
      </c>
      <c r="N236" s="29">
        <v>22427.87</v>
      </c>
      <c r="O236" s="29">
        <v>95425.62</v>
      </c>
      <c r="P236" s="29">
        <v>95425.62</v>
      </c>
      <c r="Q236" s="29">
        <v>73359.92</v>
      </c>
      <c r="R236" s="29">
        <v>2739379.54</v>
      </c>
      <c r="S236" s="29">
        <v>1752408.56</v>
      </c>
      <c r="T236" s="29">
        <v>21993.3</v>
      </c>
      <c r="U236" s="29">
        <v>0</v>
      </c>
      <c r="V236" s="29">
        <v>195476.09</v>
      </c>
      <c r="W236" s="29">
        <v>21993.3</v>
      </c>
      <c r="X236" s="29"/>
      <c r="Y236" s="29">
        <v>114389.87</v>
      </c>
      <c r="Z236" s="29"/>
      <c r="AA236" s="29"/>
      <c r="AB236" s="29"/>
      <c r="AC236" s="29"/>
      <c r="AD236" s="29"/>
      <c r="AE236" s="29">
        <v>964977.68</v>
      </c>
      <c r="AF236" s="29">
        <v>2739379.54</v>
      </c>
      <c r="AG236" s="29">
        <v>1025451.47</v>
      </c>
      <c r="AH236" s="29">
        <v>109800.97</v>
      </c>
      <c r="AI236" s="29"/>
      <c r="AJ236" s="29"/>
      <c r="AK236" s="29">
        <v>324782.13</v>
      </c>
      <c r="AL236" s="29">
        <v>-1395.77</v>
      </c>
      <c r="AM236" s="29">
        <v>-203564.29</v>
      </c>
      <c r="AN236" s="28">
        <f>VLOOKUP(A236,Example_Upload!$A$2:$B$331,2,FALSE)</f>
        <v>1.18557420077298E-2</v>
      </c>
    </row>
    <row r="237" spans="1:40" x14ac:dyDescent="0.3">
      <c r="A237" t="s">
        <v>916</v>
      </c>
      <c r="B237" t="s">
        <v>45</v>
      </c>
      <c r="C237">
        <v>15848</v>
      </c>
      <c r="D237">
        <v>71122</v>
      </c>
      <c r="E237">
        <v>2001</v>
      </c>
      <c r="G237" t="s">
        <v>42</v>
      </c>
      <c r="H237" s="29">
        <v>11994687.380000001</v>
      </c>
      <c r="I237" s="29">
        <v>11994687.380000001</v>
      </c>
      <c r="J237" s="29">
        <v>1212152.3700000001</v>
      </c>
      <c r="K237" s="29">
        <v>-44448.71</v>
      </c>
      <c r="L237" s="29">
        <v>-1784.82</v>
      </c>
      <c r="M237" s="29">
        <v>1451.1</v>
      </c>
      <c r="N237" s="29">
        <v>3235.92</v>
      </c>
      <c r="O237" s="29">
        <v>-46233.53</v>
      </c>
      <c r="P237" s="29">
        <v>39931.82</v>
      </c>
      <c r="Q237" s="29">
        <v>25610.080000000002</v>
      </c>
      <c r="R237" s="29">
        <v>2386431.5499999998</v>
      </c>
      <c r="S237" s="29">
        <v>2106460.09</v>
      </c>
      <c r="T237" s="29">
        <v>0</v>
      </c>
      <c r="U237" s="29">
        <v>0</v>
      </c>
      <c r="V237" s="29">
        <v>93585.08</v>
      </c>
      <c r="W237" s="29"/>
      <c r="X237" s="29"/>
      <c r="Y237" s="29">
        <v>1776443.4</v>
      </c>
      <c r="Z237" s="29"/>
      <c r="AA237" s="29"/>
      <c r="AB237" s="29"/>
      <c r="AC237" s="29"/>
      <c r="AD237" s="29"/>
      <c r="AE237" s="29">
        <v>279971.46000000002</v>
      </c>
      <c r="AF237" s="29">
        <v>2297049.5499999998</v>
      </c>
      <c r="AG237" s="29">
        <v>2286168.37</v>
      </c>
      <c r="AH237" s="29">
        <v>98002.94</v>
      </c>
      <c r="AI237" s="29">
        <v>2133290.2999999998</v>
      </c>
      <c r="AJ237" s="29"/>
      <c r="AK237" s="29">
        <v>-146611.75</v>
      </c>
      <c r="AL237" s="29">
        <v>-57226.96</v>
      </c>
      <c r="AM237" s="29">
        <v>33746</v>
      </c>
      <c r="AN237" s="28">
        <f>VLOOKUP(A237,Example_Upload!$A$2:$B$331,2,FALSE)</f>
        <v>0.134980735889141</v>
      </c>
    </row>
    <row r="238" spans="1:40" x14ac:dyDescent="0.3">
      <c r="A238" t="s">
        <v>915</v>
      </c>
      <c r="B238" t="s">
        <v>45</v>
      </c>
      <c r="C238">
        <v>6406</v>
      </c>
      <c r="D238">
        <v>41201</v>
      </c>
      <c r="E238">
        <v>1991</v>
      </c>
      <c r="G238" t="s">
        <v>42</v>
      </c>
      <c r="H238" s="29">
        <v>6889896.5899999999</v>
      </c>
      <c r="I238" s="29">
        <v>7014532.71</v>
      </c>
      <c r="J238" s="29">
        <v>4289786.1900000004</v>
      </c>
      <c r="K238" s="29">
        <v>74216.66</v>
      </c>
      <c r="L238" s="29">
        <v>-62946.07</v>
      </c>
      <c r="M238" s="29">
        <v>20331.599999999999</v>
      </c>
      <c r="N238" s="29">
        <v>83277.67</v>
      </c>
      <c r="O238" s="29">
        <v>11270.59</v>
      </c>
      <c r="P238" s="29">
        <v>11270.59</v>
      </c>
      <c r="Q238" s="29">
        <v>8.1499999999999998E-10</v>
      </c>
      <c r="R238" s="29">
        <v>3420202.48</v>
      </c>
      <c r="S238" s="29">
        <v>2801445.63</v>
      </c>
      <c r="T238" s="29">
        <v>0</v>
      </c>
      <c r="U238" s="29">
        <v>406498.9</v>
      </c>
      <c r="V238" s="29"/>
      <c r="W238" s="29"/>
      <c r="X238" s="29"/>
      <c r="Y238" s="29"/>
      <c r="Z238" s="29"/>
      <c r="AA238" s="29"/>
      <c r="AB238" s="29"/>
      <c r="AC238" s="29"/>
      <c r="AD238" s="29"/>
      <c r="AE238" s="29">
        <v>710184.95</v>
      </c>
      <c r="AF238" s="29">
        <v>3319420.16</v>
      </c>
      <c r="AG238" s="29">
        <v>666979.81000000006</v>
      </c>
      <c r="AH238" s="29">
        <v>292.37</v>
      </c>
      <c r="AI238" s="29"/>
      <c r="AJ238" s="29"/>
      <c r="AK238" s="29">
        <v>-131218.01</v>
      </c>
      <c r="AL238" s="29">
        <v>-20354.259999999998</v>
      </c>
      <c r="AM238" s="29">
        <v>42708.21</v>
      </c>
      <c r="AN238" s="28">
        <f>VLOOKUP(A238,Example_Upload!$A$2:$B$331,2,FALSE)</f>
        <v>4.6905014663939398E-2</v>
      </c>
    </row>
    <row r="239" spans="1:40" x14ac:dyDescent="0.3">
      <c r="A239" t="s">
        <v>914</v>
      </c>
      <c r="B239" t="s">
        <v>45</v>
      </c>
      <c r="C239">
        <v>38838</v>
      </c>
      <c r="D239">
        <v>1500</v>
      </c>
      <c r="E239">
        <v>1995</v>
      </c>
      <c r="G239" t="s">
        <v>42</v>
      </c>
      <c r="H239" s="29">
        <v>1952223.41</v>
      </c>
      <c r="I239" s="29">
        <v>2110087.2999999998</v>
      </c>
      <c r="J239" s="29">
        <v>1133860.3899999999</v>
      </c>
      <c r="K239" s="29">
        <v>225187.1</v>
      </c>
      <c r="L239" s="29">
        <v>-38985.839999999997</v>
      </c>
      <c r="M239" s="29">
        <v>719.88</v>
      </c>
      <c r="N239" s="29">
        <v>39705.72</v>
      </c>
      <c r="O239" s="29">
        <v>186201.26</v>
      </c>
      <c r="P239" s="29">
        <v>186201.26</v>
      </c>
      <c r="Q239" s="29">
        <v>151504.51999999999</v>
      </c>
      <c r="R239" s="29">
        <v>1595329.41</v>
      </c>
      <c r="S239" s="29">
        <v>574209.63</v>
      </c>
      <c r="T239" s="29">
        <v>559334.61</v>
      </c>
      <c r="U239" s="29">
        <v>0</v>
      </c>
      <c r="V239" s="29">
        <v>93400</v>
      </c>
      <c r="W239" s="29">
        <v>82012.350000000006</v>
      </c>
      <c r="X239" s="29"/>
      <c r="Y239" s="29">
        <v>395509.63</v>
      </c>
      <c r="Z239" s="29"/>
      <c r="AA239" s="29"/>
      <c r="AB239" s="29"/>
      <c r="AC239" s="29"/>
      <c r="AD239" s="29"/>
      <c r="AE239" s="29">
        <v>24816.26</v>
      </c>
      <c r="AF239" s="29">
        <v>1343512.41</v>
      </c>
      <c r="AG239" s="29">
        <v>220975.27</v>
      </c>
      <c r="AH239" s="29">
        <v>11638.1</v>
      </c>
      <c r="AI239" s="29"/>
      <c r="AJ239" s="29"/>
      <c r="AK239" s="29">
        <v>540525.56999999995</v>
      </c>
      <c r="AL239" s="29">
        <v>-24796.53</v>
      </c>
      <c r="AM239" s="29">
        <v>-531054.30000000005</v>
      </c>
      <c r="AN239" s="28">
        <f>VLOOKUP(A239,Example_Upload!$A$2:$B$331,2,FALSE)</f>
        <v>0.70300533410268495</v>
      </c>
    </row>
    <row r="240" spans="1:40" x14ac:dyDescent="0.3">
      <c r="A240" t="s">
        <v>913</v>
      </c>
      <c r="B240" t="s">
        <v>45</v>
      </c>
      <c r="C240">
        <v>33729</v>
      </c>
      <c r="D240">
        <v>81210</v>
      </c>
      <c r="E240">
        <v>1980</v>
      </c>
      <c r="G240" t="s">
        <v>42</v>
      </c>
      <c r="H240" s="29">
        <v>102744018.2</v>
      </c>
      <c r="I240" s="29">
        <v>102854355.59999999</v>
      </c>
      <c r="J240" s="29">
        <v>87834503.239999995</v>
      </c>
      <c r="K240" s="29">
        <v>886462.75</v>
      </c>
      <c r="L240" s="29">
        <v>-268010.77</v>
      </c>
      <c r="M240" s="29">
        <v>48820.83</v>
      </c>
      <c r="N240" s="29">
        <v>466831.6</v>
      </c>
      <c r="O240" s="29">
        <v>618451.98</v>
      </c>
      <c r="P240" s="29">
        <v>578644.98</v>
      </c>
      <c r="Q240" s="29">
        <v>403199.73</v>
      </c>
      <c r="R240" s="29">
        <v>152750483</v>
      </c>
      <c r="S240" s="29">
        <v>41296082.619999997</v>
      </c>
      <c r="T240" s="29">
        <v>4780296.92</v>
      </c>
      <c r="U240" s="29">
        <v>13980045.99</v>
      </c>
      <c r="V240" s="29">
        <v>522425.57</v>
      </c>
      <c r="W240" s="29">
        <v>2089702.28</v>
      </c>
      <c r="X240" s="29">
        <v>8414486.4100000001</v>
      </c>
      <c r="Y240" s="29">
        <v>3025165.97</v>
      </c>
      <c r="Z240" s="29"/>
      <c r="AA240" s="29"/>
      <c r="AB240" s="29"/>
      <c r="AC240" s="29"/>
      <c r="AD240" s="29"/>
      <c r="AE240" s="29">
        <v>16540854.01</v>
      </c>
      <c r="AF240" s="29">
        <v>41668216.729999997</v>
      </c>
      <c r="AG240" s="29">
        <v>38220682.420000002</v>
      </c>
      <c r="AH240" s="29">
        <v>659733.85</v>
      </c>
      <c r="AI240" s="29">
        <v>32639570.73</v>
      </c>
      <c r="AJ240" s="29"/>
      <c r="AK240" s="29">
        <v>12701826.199999999</v>
      </c>
      <c r="AL240" s="29">
        <v>-16546104.07</v>
      </c>
      <c r="AM240" s="29">
        <v>2897068.95</v>
      </c>
      <c r="AN240" s="28">
        <f>VLOOKUP(A240,Example_Upload!$A$2:$B$331,2,FALSE)</f>
        <v>0.153906025671883</v>
      </c>
    </row>
    <row r="241" spans="1:40" x14ac:dyDescent="0.3">
      <c r="A241" t="s">
        <v>912</v>
      </c>
      <c r="B241" t="s">
        <v>45</v>
      </c>
      <c r="C241">
        <v>33615</v>
      </c>
      <c r="D241">
        <v>62030</v>
      </c>
      <c r="E241">
        <v>1992</v>
      </c>
      <c r="G241" t="s">
        <v>42</v>
      </c>
      <c r="H241" s="29">
        <v>679064.51</v>
      </c>
      <c r="I241" s="29">
        <v>679064.51</v>
      </c>
      <c r="J241" s="29">
        <v>663444.51</v>
      </c>
      <c r="K241" s="29">
        <v>277212.59999999998</v>
      </c>
      <c r="L241" s="29">
        <v>-267476.28000000003</v>
      </c>
      <c r="M241" s="29"/>
      <c r="N241" s="29">
        <v>267476.28000000003</v>
      </c>
      <c r="O241" s="29">
        <v>9736.32</v>
      </c>
      <c r="P241" s="29">
        <v>9736.32</v>
      </c>
      <c r="Q241" s="29">
        <v>-5801.56</v>
      </c>
      <c r="R241" s="29">
        <v>11255081.51</v>
      </c>
      <c r="S241" s="29">
        <v>494624.99</v>
      </c>
      <c r="T241" s="29">
        <v>2190663.12</v>
      </c>
      <c r="U241" s="29">
        <v>8569793.4000000004</v>
      </c>
      <c r="V241" s="29">
        <v>493227.12</v>
      </c>
      <c r="W241" s="29">
        <v>2190663.12</v>
      </c>
      <c r="X241" s="29">
        <v>3314267.73</v>
      </c>
      <c r="Y241" s="29"/>
      <c r="Z241" s="29"/>
      <c r="AA241" s="29"/>
      <c r="AB241" s="29"/>
      <c r="AC241" s="29"/>
      <c r="AD241" s="29"/>
      <c r="AE241" s="29">
        <v>3.6399999999999998E-12</v>
      </c>
      <c r="AF241" s="29">
        <v>194815.7</v>
      </c>
      <c r="AG241" s="29">
        <v>2591.52</v>
      </c>
      <c r="AH241" s="29">
        <v>2591.52</v>
      </c>
      <c r="AI241" s="29"/>
      <c r="AJ241" s="29"/>
      <c r="AK241" s="29">
        <v>472869.64</v>
      </c>
      <c r="AL241" s="29">
        <v>0</v>
      </c>
      <c r="AM241" s="29">
        <v>-492187.12</v>
      </c>
      <c r="AN241" s="28">
        <f>VLOOKUP(A241,Example_Upload!$A$2:$B$331,2,FALSE)</f>
        <v>0.57878872410193605</v>
      </c>
    </row>
    <row r="242" spans="1:40" x14ac:dyDescent="0.3">
      <c r="A242" t="s">
        <v>911</v>
      </c>
      <c r="B242" t="s">
        <v>92</v>
      </c>
      <c r="C242">
        <v>33649</v>
      </c>
      <c r="D242">
        <v>43912</v>
      </c>
      <c r="E242">
        <v>2004</v>
      </c>
      <c r="G242" t="s">
        <v>42</v>
      </c>
      <c r="H242" s="29">
        <v>2176270.5</v>
      </c>
      <c r="I242" s="29">
        <v>2176270.5</v>
      </c>
      <c r="J242" s="29">
        <v>2088125.68</v>
      </c>
      <c r="K242" s="29">
        <v>1312714.3899999999</v>
      </c>
      <c r="L242" s="29">
        <v>-1196266.6599999999</v>
      </c>
      <c r="M242" s="29"/>
      <c r="N242" s="29">
        <v>1196266.6599999999</v>
      </c>
      <c r="O242" s="29">
        <v>116447.73</v>
      </c>
      <c r="P242" s="29">
        <v>116447.73</v>
      </c>
      <c r="Q242" s="29">
        <v>36706.93</v>
      </c>
      <c r="R242" s="29">
        <v>24027906.890000001</v>
      </c>
      <c r="S242" s="29">
        <v>1579092.98</v>
      </c>
      <c r="T242" s="29">
        <v>4397943.25</v>
      </c>
      <c r="U242" s="29">
        <v>18050870.66</v>
      </c>
      <c r="V242" s="29">
        <v>1546728.57</v>
      </c>
      <c r="W242" s="29">
        <v>4397943.25</v>
      </c>
      <c r="X242" s="29">
        <v>14942621.66</v>
      </c>
      <c r="Y242" s="29">
        <v>87.39</v>
      </c>
      <c r="Z242" s="29"/>
      <c r="AA242" s="29"/>
      <c r="AB242" s="29"/>
      <c r="AC242" s="29"/>
      <c r="AD242" s="29"/>
      <c r="AE242" s="29">
        <v>5.4599999999999998E-12</v>
      </c>
      <c r="AF242" s="29">
        <v>31096.47</v>
      </c>
      <c r="AG242" s="29">
        <v>87.39</v>
      </c>
      <c r="AH242" s="29"/>
      <c r="AI242" s="29"/>
      <c r="AJ242" s="29"/>
      <c r="AK242" s="29">
        <v>522046.71999999997</v>
      </c>
      <c r="AL242" s="29">
        <v>0</v>
      </c>
      <c r="AM242" s="29">
        <v>-1028067.79</v>
      </c>
      <c r="AN242" s="28">
        <f>VLOOKUP(A242,Example_Upload!$A$2:$B$331,2,FALSE)</f>
        <v>0.39204638456255297</v>
      </c>
    </row>
    <row r="243" spans="1:40" x14ac:dyDescent="0.3">
      <c r="A243" t="s">
        <v>910</v>
      </c>
      <c r="B243" t="s">
        <v>49</v>
      </c>
      <c r="C243">
        <v>45891</v>
      </c>
      <c r="D243">
        <v>37000</v>
      </c>
      <c r="E243">
        <v>1997</v>
      </c>
      <c r="G243" t="s">
        <v>42</v>
      </c>
      <c r="H243" s="29">
        <v>1375016.57</v>
      </c>
      <c r="I243" s="29">
        <v>1375016.57</v>
      </c>
      <c r="J243" s="29">
        <v>835836.99</v>
      </c>
      <c r="K243" s="29">
        <v>103623.96</v>
      </c>
      <c r="L243" s="29">
        <v>-16598.27</v>
      </c>
      <c r="M243" s="29">
        <v>5419.87</v>
      </c>
      <c r="N243" s="29">
        <v>22018.14</v>
      </c>
      <c r="O243" s="29">
        <v>87025.69</v>
      </c>
      <c r="P243" s="29">
        <v>87025.69</v>
      </c>
      <c r="Q243" s="29">
        <v>55107.74</v>
      </c>
      <c r="R243" s="29">
        <v>603892.67000000004</v>
      </c>
      <c r="S243" s="29">
        <v>248033.02</v>
      </c>
      <c r="T243" s="29">
        <v>245735.02</v>
      </c>
      <c r="U243" s="29">
        <v>0</v>
      </c>
      <c r="V243" s="29">
        <v>75265.14</v>
      </c>
      <c r="W243" s="29"/>
      <c r="X243" s="29"/>
      <c r="Y243" s="29">
        <v>122680.56</v>
      </c>
      <c r="Z243" s="29"/>
      <c r="AA243" s="29"/>
      <c r="AB243" s="29"/>
      <c r="AC243" s="29"/>
      <c r="AD243" s="29"/>
      <c r="AE243" s="29">
        <v>106015.53</v>
      </c>
      <c r="AF243" s="29">
        <v>469638.64</v>
      </c>
      <c r="AG243" s="29">
        <v>183750.72</v>
      </c>
      <c r="AH243" s="29">
        <v>11652.31</v>
      </c>
      <c r="AI243" s="29"/>
      <c r="AJ243" s="29"/>
      <c r="AK243" s="29">
        <v>93125.54</v>
      </c>
      <c r="AL243" s="29">
        <v>-34424.589999999997</v>
      </c>
      <c r="AM243" s="29">
        <v>42037.2</v>
      </c>
      <c r="AN243" s="28">
        <f>VLOOKUP(A243,Example_Upload!$A$2:$B$331,2,FALSE)</f>
        <v>0.13057693712126001</v>
      </c>
    </row>
    <row r="244" spans="1:40" x14ac:dyDescent="0.3">
      <c r="A244" t="s">
        <v>909</v>
      </c>
      <c r="B244" t="s">
        <v>45</v>
      </c>
      <c r="C244">
        <v>45883</v>
      </c>
      <c r="D244">
        <v>41101</v>
      </c>
      <c r="E244">
        <v>2009</v>
      </c>
      <c r="G244" t="s">
        <v>42</v>
      </c>
      <c r="H244" s="29">
        <v>1547804.47</v>
      </c>
      <c r="I244" s="29">
        <v>1547804.47</v>
      </c>
      <c r="J244" s="29">
        <v>903327.1</v>
      </c>
      <c r="K244" s="29">
        <v>222786.16</v>
      </c>
      <c r="L244" s="29">
        <v>-25217.5</v>
      </c>
      <c r="M244" s="29"/>
      <c r="N244" s="29">
        <v>25217.5</v>
      </c>
      <c r="O244" s="29">
        <v>197568.66</v>
      </c>
      <c r="P244" s="29">
        <v>197568.66</v>
      </c>
      <c r="Q244" s="29">
        <v>179291.56</v>
      </c>
      <c r="R244" s="29">
        <v>852415.4</v>
      </c>
      <c r="S244" s="29">
        <v>721952.71</v>
      </c>
      <c r="T244" s="29">
        <v>0</v>
      </c>
      <c r="U244" s="29">
        <v>0</v>
      </c>
      <c r="V244" s="29"/>
      <c r="W244" s="29"/>
      <c r="X244" s="29"/>
      <c r="Y244" s="29">
        <v>24570.240000000002</v>
      </c>
      <c r="Z244" s="29"/>
      <c r="AA244" s="29"/>
      <c r="AB244" s="29"/>
      <c r="AC244" s="29"/>
      <c r="AD244" s="29"/>
      <c r="AE244" s="29">
        <v>130462.69</v>
      </c>
      <c r="AF244" s="29">
        <v>87249.67</v>
      </c>
      <c r="AG244" s="29">
        <v>137381.12</v>
      </c>
      <c r="AH244" s="29">
        <v>63171.07</v>
      </c>
      <c r="AI244" s="29"/>
      <c r="AJ244" s="29"/>
      <c r="AK244" s="29">
        <v>299017.69</v>
      </c>
      <c r="AL244" s="29">
        <v>-212173.44</v>
      </c>
      <c r="AM244" s="29">
        <v>-112466.77</v>
      </c>
      <c r="AN244" s="28">
        <f>VLOOKUP(A244,Example_Upload!$A$2:$B$331,2,FALSE)</f>
        <v>0.305038029702771</v>
      </c>
    </row>
    <row r="245" spans="1:40" x14ac:dyDescent="0.3">
      <c r="A245" t="s">
        <v>908</v>
      </c>
      <c r="B245" t="s">
        <v>92</v>
      </c>
      <c r="C245">
        <v>58099</v>
      </c>
      <c r="D245">
        <v>47410</v>
      </c>
      <c r="E245">
        <v>1988</v>
      </c>
      <c r="G245" t="s">
        <v>42</v>
      </c>
      <c r="H245" s="29">
        <v>9678015.4800000004</v>
      </c>
      <c r="I245" s="29">
        <v>31786047.379999999</v>
      </c>
      <c r="J245" s="29">
        <v>6654148.46</v>
      </c>
      <c r="K245" s="29">
        <v>1429237.97</v>
      </c>
      <c r="L245" s="29">
        <v>-1310276.03</v>
      </c>
      <c r="M245" s="29">
        <v>393.53</v>
      </c>
      <c r="N245" s="29">
        <v>1316650.32</v>
      </c>
      <c r="O245" s="29">
        <v>118961.94</v>
      </c>
      <c r="P245" s="29">
        <v>118961.94</v>
      </c>
      <c r="Q245" s="29">
        <v>62054.53</v>
      </c>
      <c r="R245" s="29">
        <v>98305688.159999996</v>
      </c>
      <c r="S245" s="29">
        <v>9612156.8800000008</v>
      </c>
      <c r="T245" s="29">
        <v>33593214.340000004</v>
      </c>
      <c r="U245" s="29">
        <v>31537484.469999999</v>
      </c>
      <c r="V245" s="29">
        <v>2155948.11</v>
      </c>
      <c r="W245" s="29">
        <v>27913809.300000001</v>
      </c>
      <c r="X245" s="29">
        <v>17152039.149999999</v>
      </c>
      <c r="Y245" s="29">
        <v>6045390.25</v>
      </c>
      <c r="Z245" s="29">
        <v>4692852.92</v>
      </c>
      <c r="AA245" s="29"/>
      <c r="AB245" s="29"/>
      <c r="AC245" s="29"/>
      <c r="AD245" s="29"/>
      <c r="AE245" s="29">
        <v>13076919.85</v>
      </c>
      <c r="AF245" s="29">
        <v>35622303.579999998</v>
      </c>
      <c r="AG245" s="29">
        <v>1139535.6100000001</v>
      </c>
      <c r="AH245" s="29">
        <v>683767.18</v>
      </c>
      <c r="AI245" s="29">
        <v>280844.44</v>
      </c>
      <c r="AJ245" s="29"/>
      <c r="AK245" s="29">
        <v>-11461630.560000001</v>
      </c>
      <c r="AL245" s="29">
        <v>-5863783.7999999998</v>
      </c>
      <c r="AM245" s="29">
        <v>17419765.920000002</v>
      </c>
      <c r="AN245" s="28">
        <f>VLOOKUP(A245,Example_Upload!$A$2:$B$331,2,FALSE)</f>
        <v>0.81446306288745196</v>
      </c>
    </row>
    <row r="246" spans="1:40" x14ac:dyDescent="0.3">
      <c r="A246" t="s">
        <v>907</v>
      </c>
      <c r="B246" t="s">
        <v>45</v>
      </c>
      <c r="C246">
        <v>32825</v>
      </c>
      <c r="D246">
        <v>16290</v>
      </c>
      <c r="E246">
        <v>1959</v>
      </c>
      <c r="F246">
        <v>219</v>
      </c>
      <c r="G246" t="s">
        <v>42</v>
      </c>
      <c r="H246" s="29">
        <v>256102396.5</v>
      </c>
      <c r="I246" s="29">
        <v>256102396.5</v>
      </c>
      <c r="J246" s="29">
        <v>82120997.319999993</v>
      </c>
      <c r="K246" s="29">
        <v>7585441.7699999996</v>
      </c>
      <c r="L246" s="29">
        <v>-5996196.4199999999</v>
      </c>
      <c r="M246" s="29">
        <v>159922.85999999999</v>
      </c>
      <c r="N246" s="29">
        <v>753119.28</v>
      </c>
      <c r="O246" s="29">
        <v>1589245.35</v>
      </c>
      <c r="P246" s="29">
        <v>1589245.35</v>
      </c>
      <c r="Q246" s="29">
        <v>2965889.76</v>
      </c>
      <c r="R246" s="29">
        <v>155409810.09999999</v>
      </c>
      <c r="S246" s="29">
        <v>82447578.109999999</v>
      </c>
      <c r="T246" s="29">
        <v>33000000</v>
      </c>
      <c r="U246" s="29">
        <v>1140332.08</v>
      </c>
      <c r="V246" s="29"/>
      <c r="W246" s="29"/>
      <c r="X246" s="29"/>
      <c r="Y246" s="29">
        <v>37411059.590000004</v>
      </c>
      <c r="Z246" s="29"/>
      <c r="AA246" s="29"/>
      <c r="AB246" s="29"/>
      <c r="AC246" s="29"/>
      <c r="AD246" s="29"/>
      <c r="AE246" s="29">
        <v>38753860.18</v>
      </c>
      <c r="AF246" s="29">
        <v>62549930.899999999</v>
      </c>
      <c r="AG246" s="29">
        <v>79255753.239999995</v>
      </c>
      <c r="AH246" s="29">
        <v>526626.81999999995</v>
      </c>
      <c r="AI246" s="29">
        <v>45936481.649999999</v>
      </c>
      <c r="AJ246" s="29"/>
      <c r="AK246" s="29">
        <v>57582302.609999999</v>
      </c>
      <c r="AL246" s="29">
        <v>-59126436.75</v>
      </c>
      <c r="AM246" s="29">
        <v>593000</v>
      </c>
      <c r="AN246" s="28">
        <f>VLOOKUP(A246,Example_Upload!$A$2:$B$331,2,FALSE)</f>
        <v>0.75441354960961005</v>
      </c>
    </row>
    <row r="247" spans="1:40" x14ac:dyDescent="0.3">
      <c r="A247" t="s">
        <v>906</v>
      </c>
      <c r="B247" t="s">
        <v>45</v>
      </c>
      <c r="C247">
        <v>32427</v>
      </c>
      <c r="D247">
        <v>70101</v>
      </c>
      <c r="E247">
        <v>1976</v>
      </c>
      <c r="G247" t="s">
        <v>42</v>
      </c>
      <c r="H247" s="29">
        <v>1012582.61</v>
      </c>
      <c r="I247" s="29">
        <v>1023582.61</v>
      </c>
      <c r="J247" s="29">
        <v>896916.65</v>
      </c>
      <c r="K247" s="29">
        <v>31235.62</v>
      </c>
      <c r="L247" s="29">
        <v>-12353.19</v>
      </c>
      <c r="M247" s="29">
        <v>105.3</v>
      </c>
      <c r="N247" s="29">
        <v>12458.49</v>
      </c>
      <c r="O247" s="29">
        <v>18882.43</v>
      </c>
      <c r="P247" s="29">
        <v>18882.43</v>
      </c>
      <c r="Q247" s="29">
        <v>17520.95</v>
      </c>
      <c r="R247" s="29">
        <v>444947.05</v>
      </c>
      <c r="S247" s="29">
        <v>357030.96</v>
      </c>
      <c r="T247" s="29">
        <v>0</v>
      </c>
      <c r="U247" s="29">
        <v>0</v>
      </c>
      <c r="V247" s="29">
        <v>101845.83</v>
      </c>
      <c r="W247" s="29"/>
      <c r="X247" s="29"/>
      <c r="Y247" s="29">
        <v>177938.9</v>
      </c>
      <c r="Z247" s="29"/>
      <c r="AA247" s="29"/>
      <c r="AB247" s="29"/>
      <c r="AC247" s="29"/>
      <c r="AD247" s="29"/>
      <c r="AE247" s="29">
        <v>87916.09</v>
      </c>
      <c r="AF247" s="29">
        <v>430645.4</v>
      </c>
      <c r="AG247" s="29">
        <v>247731.54</v>
      </c>
      <c r="AH247" s="29">
        <v>2911.33</v>
      </c>
      <c r="AI247" s="29">
        <v>180816.92</v>
      </c>
      <c r="AJ247" s="29"/>
      <c r="AK247" s="29">
        <v>-23357.49</v>
      </c>
      <c r="AL247" s="29">
        <v>34722.230000000003</v>
      </c>
      <c r="AM247" s="29">
        <v>-19647.84</v>
      </c>
      <c r="AN247" s="28">
        <f>VLOOKUP(A247,Example_Upload!$A$2:$B$331,2,FALSE)</f>
        <v>0.83113360696147598</v>
      </c>
    </row>
    <row r="248" spans="1:40" x14ac:dyDescent="0.3">
      <c r="A248" t="s">
        <v>905</v>
      </c>
      <c r="B248" t="s">
        <v>45</v>
      </c>
      <c r="C248">
        <v>46325</v>
      </c>
      <c r="D248">
        <v>86101</v>
      </c>
      <c r="E248">
        <v>1981</v>
      </c>
      <c r="F248">
        <v>1068</v>
      </c>
      <c r="G248" t="s">
        <v>42</v>
      </c>
      <c r="H248" s="29">
        <v>5911605.9500000002</v>
      </c>
      <c r="I248" s="29">
        <v>4304732.28</v>
      </c>
      <c r="J248" s="29">
        <v>97303.91</v>
      </c>
      <c r="K248" s="29">
        <v>-37139.99</v>
      </c>
      <c r="L248" s="29">
        <v>-812.92</v>
      </c>
      <c r="M248" s="29"/>
      <c r="N248" s="29">
        <v>812.92</v>
      </c>
      <c r="O248" s="29">
        <v>-37952.910000000003</v>
      </c>
      <c r="P248" s="29">
        <v>-37952.910000000003</v>
      </c>
      <c r="Q248" s="29">
        <v>-38239.910000000003</v>
      </c>
      <c r="R248" s="29">
        <v>2701528.63</v>
      </c>
      <c r="S248" s="29">
        <v>2693393.09</v>
      </c>
      <c r="T248" s="29">
        <v>8135.54</v>
      </c>
      <c r="U248" s="29">
        <v>0</v>
      </c>
      <c r="V248" s="29"/>
      <c r="W248" s="29"/>
      <c r="X248" s="29"/>
      <c r="Y248" s="29">
        <v>100580.7</v>
      </c>
      <c r="Z248" s="29"/>
      <c r="AA248" s="29"/>
      <c r="AB248" s="29"/>
      <c r="AC248" s="29"/>
      <c r="AD248" s="29"/>
      <c r="AE248" s="29">
        <v>-3.6399999999999998E-12</v>
      </c>
      <c r="AF248" s="29">
        <v>2663846.5</v>
      </c>
      <c r="AG248" s="29">
        <v>87057.71</v>
      </c>
      <c r="AH248" s="29">
        <v>74448.67</v>
      </c>
      <c r="AI248" s="29"/>
      <c r="AJ248" s="29"/>
      <c r="AK248" s="29">
        <v>-71688.69</v>
      </c>
      <c r="AL248" s="29">
        <v>-6177.1</v>
      </c>
      <c r="AM248" s="29">
        <v>312.89999999999998</v>
      </c>
      <c r="AN248" s="28">
        <f>VLOOKUP(A248,Example_Upload!$A$2:$B$331,2,FALSE)</f>
        <v>0.21282194660928999</v>
      </c>
    </row>
    <row r="249" spans="1:40" x14ac:dyDescent="0.3">
      <c r="A249" t="s">
        <v>904</v>
      </c>
      <c r="B249" t="s">
        <v>45</v>
      </c>
      <c r="C249">
        <v>48599</v>
      </c>
      <c r="D249">
        <v>52291</v>
      </c>
      <c r="E249">
        <v>1991</v>
      </c>
      <c r="G249" t="s">
        <v>42</v>
      </c>
      <c r="H249" s="29">
        <v>28625265.559999999</v>
      </c>
      <c r="I249" s="29">
        <v>28625265.559999999</v>
      </c>
      <c r="J249" s="29">
        <v>23578573.539999999</v>
      </c>
      <c r="K249" s="29">
        <v>9957466.3699999992</v>
      </c>
      <c r="L249" s="29">
        <v>-183453.86</v>
      </c>
      <c r="M249" s="29">
        <v>14500.22</v>
      </c>
      <c r="N249" s="29">
        <v>197954.08</v>
      </c>
      <c r="O249" s="29">
        <v>9774012.5099999998</v>
      </c>
      <c r="P249" s="29">
        <v>9774012.5099999998</v>
      </c>
      <c r="Q249" s="29">
        <v>6367682.0499999998</v>
      </c>
      <c r="R249" s="29">
        <v>44024998.490000002</v>
      </c>
      <c r="S249" s="29">
        <v>15425585.210000001</v>
      </c>
      <c r="T249" s="29">
        <v>0</v>
      </c>
      <c r="U249" s="29">
        <v>3172758</v>
      </c>
      <c r="V249" s="29"/>
      <c r="W249" s="29"/>
      <c r="X249" s="29"/>
      <c r="Y249" s="29">
        <v>137705.22</v>
      </c>
      <c r="Z249" s="29"/>
      <c r="AA249" s="29"/>
      <c r="AB249" s="29"/>
      <c r="AC249" s="29"/>
      <c r="AD249" s="29"/>
      <c r="AE249" s="29">
        <v>23602897.16</v>
      </c>
      <c r="AF249" s="29">
        <v>14418123.74</v>
      </c>
      <c r="AG249" s="29">
        <v>14540331.289999999</v>
      </c>
      <c r="AH249" s="29">
        <v>4665253.66</v>
      </c>
      <c r="AI249" s="29">
        <v>2042578.23</v>
      </c>
      <c r="AJ249" s="29"/>
      <c r="AK249" s="29">
        <v>14238308.130000001</v>
      </c>
      <c r="AL249" s="29">
        <v>-12442069.279999999</v>
      </c>
      <c r="AM249" s="29">
        <v>-53999.99</v>
      </c>
      <c r="AN249" s="28">
        <f>VLOOKUP(A249,Example_Upload!$A$2:$B$331,2,FALSE)</f>
        <v>0.98684402148163097</v>
      </c>
    </row>
    <row r="250" spans="1:40" x14ac:dyDescent="0.3">
      <c r="A250" t="s">
        <v>903</v>
      </c>
      <c r="B250" t="s">
        <v>41</v>
      </c>
      <c r="C250">
        <v>48653</v>
      </c>
      <c r="D250">
        <v>45110</v>
      </c>
      <c r="E250">
        <v>1993</v>
      </c>
      <c r="F250">
        <v>108</v>
      </c>
      <c r="G250" t="s">
        <v>42</v>
      </c>
      <c r="H250" s="29">
        <v>14449727.140000001</v>
      </c>
      <c r="I250" s="29">
        <v>14449727.140000001</v>
      </c>
      <c r="J250" s="29">
        <v>9385012.25</v>
      </c>
      <c r="K250" s="29">
        <v>3574915.94</v>
      </c>
      <c r="L250" s="29">
        <v>85955.96</v>
      </c>
      <c r="M250" s="29">
        <v>85955.96</v>
      </c>
      <c r="N250" s="29"/>
      <c r="O250" s="29">
        <v>3660871.9</v>
      </c>
      <c r="P250" s="29">
        <v>3660871.9</v>
      </c>
      <c r="Q250" s="29">
        <v>3.7300000000000001E-9</v>
      </c>
      <c r="R250" s="29">
        <v>5224156.12</v>
      </c>
      <c r="S250" s="29">
        <v>5194156.12</v>
      </c>
      <c r="T250" s="29">
        <v>0</v>
      </c>
      <c r="U250" s="29">
        <v>0</v>
      </c>
      <c r="V250" s="29"/>
      <c r="W250" s="29"/>
      <c r="X250" s="29"/>
      <c r="Y250" s="29"/>
      <c r="Z250" s="29"/>
      <c r="AA250" s="29"/>
      <c r="AB250" s="29"/>
      <c r="AC250" s="29"/>
      <c r="AD250" s="29"/>
      <c r="AE250" s="29">
        <v>30000</v>
      </c>
      <c r="AF250" s="29">
        <v>5099620.3099999996</v>
      </c>
      <c r="AG250" s="29">
        <v>4091.12</v>
      </c>
      <c r="AH250" s="29"/>
      <c r="AI250" s="29"/>
      <c r="AJ250" s="29"/>
      <c r="AK250" s="29">
        <v>3485292.99</v>
      </c>
      <c r="AL250" s="29">
        <v>-14608.55</v>
      </c>
      <c r="AM250" s="29">
        <v>-3470698.81</v>
      </c>
      <c r="AN250" s="28">
        <f>VLOOKUP(A250,Example_Upload!$A$2:$B$331,2,FALSE)</f>
        <v>3.62118327070933E-2</v>
      </c>
    </row>
    <row r="251" spans="1:40" x14ac:dyDescent="0.3">
      <c r="A251" t="s">
        <v>902</v>
      </c>
      <c r="B251" t="s">
        <v>45</v>
      </c>
      <c r="C251">
        <v>48703</v>
      </c>
      <c r="D251">
        <v>38320</v>
      </c>
      <c r="E251">
        <v>2001</v>
      </c>
      <c r="G251" t="s">
        <v>42</v>
      </c>
      <c r="H251" s="29">
        <v>36638.81</v>
      </c>
      <c r="I251" s="29">
        <v>36638.81</v>
      </c>
      <c r="J251" s="29">
        <v>36638.81</v>
      </c>
      <c r="K251" s="29">
        <v>-3396.54</v>
      </c>
      <c r="L251" s="29">
        <v>-21226.04</v>
      </c>
      <c r="M251" s="29"/>
      <c r="N251" s="29">
        <v>21226.04</v>
      </c>
      <c r="O251" s="29">
        <v>-24622.58</v>
      </c>
      <c r="P251" s="29">
        <v>5377.42</v>
      </c>
      <c r="Q251" s="29">
        <v>2977.95</v>
      </c>
      <c r="R251" s="29">
        <v>1028100.49</v>
      </c>
      <c r="S251" s="29">
        <v>309742.07</v>
      </c>
      <c r="T251" s="29">
        <v>621513.68000000005</v>
      </c>
      <c r="U251" s="29">
        <v>0</v>
      </c>
      <c r="V251" s="29"/>
      <c r="W251" s="29"/>
      <c r="X251" s="29"/>
      <c r="Y251" s="29"/>
      <c r="Z251" s="29"/>
      <c r="AA251" s="29"/>
      <c r="AB251" s="29"/>
      <c r="AC251" s="29"/>
      <c r="AD251" s="29"/>
      <c r="AE251" s="29">
        <v>96844.74</v>
      </c>
      <c r="AF251" s="29">
        <v>7241.56</v>
      </c>
      <c r="AG251" s="29">
        <v>4757.7700000000004</v>
      </c>
      <c r="AH251" s="29">
        <v>4667.7700000000004</v>
      </c>
      <c r="AI251" s="29"/>
      <c r="AJ251" s="29"/>
      <c r="AK251" s="29">
        <v>30195.19</v>
      </c>
      <c r="AL251" s="29">
        <v>0</v>
      </c>
      <c r="AM251" s="29">
        <v>-23549.37</v>
      </c>
      <c r="AN251" s="28">
        <f>VLOOKUP(A251,Example_Upload!$A$2:$B$331,2,FALSE)</f>
        <v>0.94899016823354698</v>
      </c>
    </row>
    <row r="252" spans="1:40" x14ac:dyDescent="0.3">
      <c r="A252" t="s">
        <v>901</v>
      </c>
      <c r="B252" t="s">
        <v>45</v>
      </c>
      <c r="C252">
        <v>48619</v>
      </c>
      <c r="D252">
        <v>26511</v>
      </c>
      <c r="E252">
        <v>2010</v>
      </c>
      <c r="G252" t="s">
        <v>42</v>
      </c>
      <c r="H252" s="29">
        <v>740907000</v>
      </c>
      <c r="I252" s="29">
        <v>751554000</v>
      </c>
      <c r="J252" s="29">
        <v>426209000</v>
      </c>
      <c r="K252" s="29">
        <v>21451000</v>
      </c>
      <c r="L252" s="29">
        <v>49760000</v>
      </c>
      <c r="M252" s="29">
        <v>582000</v>
      </c>
      <c r="N252" s="29">
        <v>6718000</v>
      </c>
      <c r="O252" s="29">
        <v>71211000</v>
      </c>
      <c r="P252" s="29">
        <v>70451000</v>
      </c>
      <c r="Q252" s="29">
        <v>53080000</v>
      </c>
      <c r="R252" s="29">
        <v>547720000</v>
      </c>
      <c r="S252" s="29">
        <v>171619000</v>
      </c>
      <c r="T252" s="29">
        <v>34475000</v>
      </c>
      <c r="U252" s="29">
        <v>71349000</v>
      </c>
      <c r="V252" s="29">
        <v>26992000</v>
      </c>
      <c r="W252" s="29">
        <v>34475000</v>
      </c>
      <c r="X252" s="29">
        <v>41868000</v>
      </c>
      <c r="Y252" s="29">
        <v>25639000</v>
      </c>
      <c r="Z252" s="29"/>
      <c r="AA252" s="29"/>
      <c r="AB252" s="29"/>
      <c r="AC252" s="29"/>
      <c r="AD252" s="29"/>
      <c r="AE252" s="29">
        <v>271991000</v>
      </c>
      <c r="AF252" s="29">
        <v>317186000</v>
      </c>
      <c r="AG252" s="29">
        <v>202021000</v>
      </c>
      <c r="AH252" s="29">
        <v>6860000</v>
      </c>
      <c r="AI252" s="29">
        <v>8790000</v>
      </c>
      <c r="AJ252" s="29"/>
      <c r="AK252" s="29">
        <v>52068000</v>
      </c>
      <c r="AL252" s="29">
        <v>-55662000</v>
      </c>
      <c r="AM252" s="29">
        <v>22086000</v>
      </c>
      <c r="AN252" s="28">
        <f>VLOOKUP(A252,Example_Upload!$A$2:$B$331,2,FALSE)</f>
        <v>0.26496240075172101</v>
      </c>
    </row>
    <row r="253" spans="1:40" x14ac:dyDescent="0.3">
      <c r="A253" t="s">
        <v>900</v>
      </c>
      <c r="B253" t="s">
        <v>45</v>
      </c>
      <c r="C253">
        <v>33154</v>
      </c>
      <c r="D253">
        <v>41201</v>
      </c>
      <c r="E253">
        <v>1979</v>
      </c>
      <c r="G253" t="s">
        <v>42</v>
      </c>
      <c r="H253" s="29">
        <v>13443186.640000001</v>
      </c>
      <c r="I253" s="29">
        <v>13443186.640000001</v>
      </c>
      <c r="J253" s="29">
        <v>13651138.210000001</v>
      </c>
      <c r="K253" s="29">
        <v>62142.21</v>
      </c>
      <c r="L253" s="29"/>
      <c r="M253" s="29"/>
      <c r="N253" s="29"/>
      <c r="O253" s="29">
        <v>62142.21</v>
      </c>
      <c r="P253" s="29">
        <v>62142.21</v>
      </c>
      <c r="Q253" s="29">
        <v>61117.13</v>
      </c>
      <c r="R253" s="29">
        <v>925167.5</v>
      </c>
      <c r="S253" s="29">
        <v>748389.23</v>
      </c>
      <c r="T253" s="29">
        <v>0</v>
      </c>
      <c r="U253" s="29">
        <v>0</v>
      </c>
      <c r="V253" s="29"/>
      <c r="W253" s="29"/>
      <c r="X253" s="29"/>
      <c r="Y253" s="29">
        <v>11798.25</v>
      </c>
      <c r="Z253" s="29"/>
      <c r="AA253" s="29"/>
      <c r="AB253" s="29"/>
      <c r="AC253" s="29"/>
      <c r="AD253" s="29"/>
      <c r="AE253" s="29">
        <v>176778.27</v>
      </c>
      <c r="AF253" s="29">
        <v>885334.04</v>
      </c>
      <c r="AG253" s="29">
        <v>777671.88</v>
      </c>
      <c r="AH253" s="29">
        <v>527951.71</v>
      </c>
      <c r="AI253" s="29">
        <v>33809.300000000003</v>
      </c>
      <c r="AJ253" s="29"/>
      <c r="AK253" s="29">
        <v>324961.78000000003</v>
      </c>
      <c r="AL253" s="29">
        <v>-495.12</v>
      </c>
      <c r="AM253" s="29">
        <v>204307.73</v>
      </c>
      <c r="AN253" s="28">
        <f>VLOOKUP(A253,Example_Upload!$A$2:$B$331,2,FALSE)</f>
        <v>0.47740964032779798</v>
      </c>
    </row>
    <row r="254" spans="1:40" x14ac:dyDescent="0.3">
      <c r="A254" t="s">
        <v>899</v>
      </c>
      <c r="B254" t="s">
        <v>45</v>
      </c>
      <c r="C254">
        <v>57076</v>
      </c>
      <c r="D254">
        <v>41201</v>
      </c>
      <c r="E254">
        <v>1898</v>
      </c>
      <c r="F254">
        <v>173</v>
      </c>
      <c r="G254" t="s">
        <v>42</v>
      </c>
      <c r="H254" s="29">
        <v>43284562.859999999</v>
      </c>
      <c r="I254" s="29">
        <v>43284562.859999999</v>
      </c>
      <c r="J254" s="29">
        <v>26252584.719999999</v>
      </c>
      <c r="K254" s="29">
        <v>-975010.45</v>
      </c>
      <c r="L254" s="29">
        <v>963549.29</v>
      </c>
      <c r="M254" s="29">
        <v>6125.96</v>
      </c>
      <c r="N254" s="29">
        <v>490902</v>
      </c>
      <c r="O254" s="29">
        <v>-11461.16</v>
      </c>
      <c r="P254" s="29">
        <v>-11461.16</v>
      </c>
      <c r="Q254" s="29">
        <v>154982.13</v>
      </c>
      <c r="R254" s="29">
        <v>31383167.469999999</v>
      </c>
      <c r="S254" s="29">
        <v>7609586.7000000002</v>
      </c>
      <c r="T254" s="29">
        <v>6932000</v>
      </c>
      <c r="U254" s="29">
        <v>9845624.0199999996</v>
      </c>
      <c r="V254" s="29">
        <v>1100000</v>
      </c>
      <c r="W254" s="29">
        <v>6932000</v>
      </c>
      <c r="X254" s="29">
        <v>9642680.0199999996</v>
      </c>
      <c r="Y254" s="29">
        <v>1873327.94</v>
      </c>
      <c r="Z254" s="29"/>
      <c r="AA254" s="29"/>
      <c r="AB254" s="29"/>
      <c r="AC254" s="29"/>
      <c r="AD254" s="29"/>
      <c r="AE254" s="29">
        <v>6995956.75</v>
      </c>
      <c r="AF254" s="29">
        <v>9203254.5399999991</v>
      </c>
      <c r="AG254" s="29">
        <v>7606337.4000000004</v>
      </c>
      <c r="AH254" s="29">
        <v>1084012.48</v>
      </c>
      <c r="AI254" s="29"/>
      <c r="AJ254" s="29"/>
      <c r="AK254" s="29">
        <v>1567055.99</v>
      </c>
      <c r="AL254" s="29">
        <v>-4191310.43</v>
      </c>
      <c r="AM254" s="29">
        <v>3488265.99</v>
      </c>
      <c r="AN254" s="28">
        <f>VLOOKUP(A254,Example_Upload!$A$2:$B$331,2,FALSE)</f>
        <v>0.34804837439358299</v>
      </c>
    </row>
    <row r="255" spans="1:40" x14ac:dyDescent="0.3">
      <c r="A255" t="s">
        <v>898</v>
      </c>
      <c r="B255" t="s">
        <v>45</v>
      </c>
      <c r="C255">
        <v>45525</v>
      </c>
      <c r="D255">
        <v>52299</v>
      </c>
      <c r="E255">
        <v>2007</v>
      </c>
      <c r="G255" t="s">
        <v>42</v>
      </c>
      <c r="H255" s="29">
        <v>46648397.32</v>
      </c>
      <c r="I255" s="29">
        <v>47465529.609999999</v>
      </c>
      <c r="J255" s="29">
        <v>20785071.800000001</v>
      </c>
      <c r="K255" s="29">
        <v>363975.14</v>
      </c>
      <c r="L255" s="29">
        <v>525209.48</v>
      </c>
      <c r="M255" s="29">
        <v>371921.82</v>
      </c>
      <c r="N255" s="29">
        <v>92711.9</v>
      </c>
      <c r="O255" s="29">
        <v>889184.62</v>
      </c>
      <c r="P255" s="29">
        <v>889184.62</v>
      </c>
      <c r="Q255" s="29">
        <v>563418.18999999994</v>
      </c>
      <c r="R255" s="29">
        <v>23208821.91</v>
      </c>
      <c r="S255" s="29">
        <v>6987252.6500000004</v>
      </c>
      <c r="T255" s="29">
        <v>133946.64000000001</v>
      </c>
      <c r="U255" s="29">
        <v>974644.1</v>
      </c>
      <c r="V255" s="29">
        <v>782417.32</v>
      </c>
      <c r="W255" s="29">
        <v>133946.64000000001</v>
      </c>
      <c r="X255" s="29">
        <v>83040.100000000006</v>
      </c>
      <c r="Y255" s="29">
        <v>906514.04</v>
      </c>
      <c r="Z255" s="29"/>
      <c r="AA255" s="29"/>
      <c r="AB255" s="29"/>
      <c r="AC255" s="29"/>
      <c r="AD255" s="29"/>
      <c r="AE255" s="29">
        <v>14650889.939999999</v>
      </c>
      <c r="AF255" s="29">
        <v>15620294.130000001</v>
      </c>
      <c r="AG255" s="29">
        <v>13266467.310000001</v>
      </c>
      <c r="AH255" s="29">
        <v>1187560.31</v>
      </c>
      <c r="AI255" s="29">
        <v>1956855.35</v>
      </c>
      <c r="AJ255" s="29"/>
      <c r="AK255" s="29">
        <v>447235.1</v>
      </c>
      <c r="AL255" s="29">
        <v>-803193.88</v>
      </c>
      <c r="AM255" s="29">
        <v>188826.23999999999</v>
      </c>
      <c r="AN255" s="28">
        <f>VLOOKUP(A255,Example_Upload!$A$2:$B$331,2,FALSE)</f>
        <v>0.40347255545663901</v>
      </c>
    </row>
    <row r="256" spans="1:40" x14ac:dyDescent="0.3">
      <c r="A256" t="s">
        <v>897</v>
      </c>
      <c r="B256" t="s">
        <v>71</v>
      </c>
      <c r="C256">
        <v>52249</v>
      </c>
      <c r="D256">
        <v>68201</v>
      </c>
      <c r="E256">
        <v>1902</v>
      </c>
      <c r="F256">
        <v>8</v>
      </c>
      <c r="G256" t="s">
        <v>42</v>
      </c>
      <c r="H256" s="29">
        <v>66525756.799999997</v>
      </c>
      <c r="I256" s="29">
        <v>67725210.400000006</v>
      </c>
      <c r="J256" s="29">
        <v>49225531.880000003</v>
      </c>
      <c r="K256" s="29">
        <v>-8712524.25</v>
      </c>
      <c r="L256" s="29">
        <v>-443913.97</v>
      </c>
      <c r="M256" s="29">
        <v>123655.32</v>
      </c>
      <c r="N256" s="29">
        <v>567569.29</v>
      </c>
      <c r="O256" s="29">
        <v>-9156438.2200000007</v>
      </c>
      <c r="P256" s="29">
        <v>-9156438.2200000007</v>
      </c>
      <c r="Q256" s="29">
        <v>-9299422.2699999996</v>
      </c>
      <c r="R256" s="29">
        <v>62757834.590000004</v>
      </c>
      <c r="S256" s="29">
        <v>64133309.939999998</v>
      </c>
      <c r="T256" s="29">
        <v>0</v>
      </c>
      <c r="U256" s="29">
        <v>74441</v>
      </c>
      <c r="V256" s="29"/>
      <c r="W256" s="29"/>
      <c r="X256" s="29"/>
      <c r="Y256" s="29"/>
      <c r="Z256" s="29"/>
      <c r="AA256" s="29"/>
      <c r="AB256" s="29"/>
      <c r="AC256" s="29"/>
      <c r="AD256" s="29"/>
      <c r="AE256" s="29">
        <v>8400000</v>
      </c>
      <c r="AF256" s="29">
        <v>28611781.449999999</v>
      </c>
      <c r="AG256" s="29">
        <v>14593714.16</v>
      </c>
      <c r="AH256" s="29">
        <v>6932114.4100000001</v>
      </c>
      <c r="AI256" s="29"/>
      <c r="AJ256" s="29"/>
      <c r="AK256" s="29">
        <v>-25809087.850000001</v>
      </c>
      <c r="AL256" s="29">
        <v>-1379652.63</v>
      </c>
      <c r="AM256" s="29">
        <v>25572892.530000001</v>
      </c>
      <c r="AN256" s="28">
        <f>VLOOKUP(A256,Example_Upload!$A$2:$B$331,2,FALSE)</f>
        <v>0.63552849662768696</v>
      </c>
    </row>
    <row r="257" spans="1:40" x14ac:dyDescent="0.3">
      <c r="A257" t="s">
        <v>896</v>
      </c>
      <c r="B257" t="s">
        <v>41</v>
      </c>
      <c r="C257">
        <v>52511</v>
      </c>
      <c r="D257">
        <v>35112</v>
      </c>
      <c r="E257">
        <v>2009</v>
      </c>
      <c r="G257" t="s">
        <v>42</v>
      </c>
      <c r="H257" s="29">
        <v>447400.08</v>
      </c>
      <c r="I257" s="29">
        <v>443400.08</v>
      </c>
      <c r="J257" s="29">
        <v>308902.71999999997</v>
      </c>
      <c r="K257" s="29">
        <v>19656.580000000002</v>
      </c>
      <c r="L257" s="29">
        <v>-9916.58</v>
      </c>
      <c r="M257" s="29">
        <v>686.19</v>
      </c>
      <c r="N257" s="29">
        <v>10602.77</v>
      </c>
      <c r="O257" s="29">
        <v>9740</v>
      </c>
      <c r="P257" s="29">
        <v>8060</v>
      </c>
      <c r="Q257" s="29">
        <v>4795.47</v>
      </c>
      <c r="R257" s="29">
        <v>240329.27</v>
      </c>
      <c r="S257" s="29">
        <v>201252.41</v>
      </c>
      <c r="T257" s="29">
        <v>0</v>
      </c>
      <c r="U257" s="29">
        <v>0</v>
      </c>
      <c r="V257" s="29"/>
      <c r="W257" s="29"/>
      <c r="X257" s="29"/>
      <c r="Y257" s="29"/>
      <c r="Z257" s="29"/>
      <c r="AA257" s="29"/>
      <c r="AB257" s="29"/>
      <c r="AC257" s="29"/>
      <c r="AD257" s="29"/>
      <c r="AE257" s="29">
        <v>39076.86</v>
      </c>
      <c r="AF257" s="29">
        <v>217444.77</v>
      </c>
      <c r="AG257" s="29">
        <v>38538.720000000001</v>
      </c>
      <c r="AH257" s="29">
        <v>3558.11</v>
      </c>
      <c r="AI257" s="29"/>
      <c r="AJ257" s="29"/>
      <c r="AK257" s="29">
        <v>-5140.92</v>
      </c>
      <c r="AL257" s="29">
        <v>-3314.09</v>
      </c>
      <c r="AM257" s="29">
        <v>13379.55</v>
      </c>
      <c r="AN257" s="28">
        <f>VLOOKUP(A257,Example_Upload!$A$2:$B$331,2,FALSE)</f>
        <v>0.770482273282451</v>
      </c>
    </row>
    <row r="258" spans="1:40" x14ac:dyDescent="0.3">
      <c r="A258" t="s">
        <v>895</v>
      </c>
      <c r="B258" t="s">
        <v>41</v>
      </c>
      <c r="C258">
        <v>53881</v>
      </c>
      <c r="D258">
        <v>25620</v>
      </c>
      <c r="E258">
        <v>1971</v>
      </c>
      <c r="G258" t="s">
        <v>42</v>
      </c>
      <c r="H258" s="29">
        <v>833149.21</v>
      </c>
      <c r="I258" s="29">
        <v>1156169.05</v>
      </c>
      <c r="J258" s="29">
        <v>861817</v>
      </c>
      <c r="K258" s="29">
        <v>98667.520000000004</v>
      </c>
      <c r="L258" s="29">
        <v>-46942.21</v>
      </c>
      <c r="M258" s="29">
        <v>299.62</v>
      </c>
      <c r="N258" s="29">
        <v>47241.83</v>
      </c>
      <c r="O258" s="29">
        <v>51725.31</v>
      </c>
      <c r="P258" s="29">
        <v>51725.31</v>
      </c>
      <c r="Q258" s="29">
        <v>33349.29</v>
      </c>
      <c r="R258" s="29">
        <v>983926.44</v>
      </c>
      <c r="S258" s="29">
        <v>1151078.8</v>
      </c>
      <c r="T258" s="29">
        <v>0</v>
      </c>
      <c r="U258" s="29">
        <v>0</v>
      </c>
      <c r="V258" s="29"/>
      <c r="W258" s="29"/>
      <c r="X258" s="29"/>
      <c r="Y258" s="29"/>
      <c r="Z258" s="29"/>
      <c r="AA258" s="29"/>
      <c r="AB258" s="29"/>
      <c r="AC258" s="29"/>
      <c r="AD258" s="29"/>
      <c r="AE258" s="29">
        <v>19552.64</v>
      </c>
      <c r="AF258" s="29">
        <v>338085.83</v>
      </c>
      <c r="AG258" s="29">
        <v>119713.67</v>
      </c>
      <c r="AH258" s="29">
        <v>1591.09</v>
      </c>
      <c r="AI258" s="29">
        <v>102128.18</v>
      </c>
      <c r="AJ258" s="29"/>
      <c r="AK258" s="29">
        <v>128834.82</v>
      </c>
      <c r="AL258" s="29">
        <v>-15003.65</v>
      </c>
      <c r="AM258" s="29">
        <v>-7398.76</v>
      </c>
      <c r="AN258" s="28">
        <f>VLOOKUP(A258,Example_Upload!$A$2:$B$331,2,FALSE)</f>
        <v>0.44907168107231898</v>
      </c>
    </row>
    <row r="259" spans="1:40" x14ac:dyDescent="0.3">
      <c r="A259" t="s">
        <v>894</v>
      </c>
      <c r="B259" t="s">
        <v>45</v>
      </c>
      <c r="C259">
        <v>40474</v>
      </c>
      <c r="D259">
        <v>56290</v>
      </c>
      <c r="E259">
        <v>1986</v>
      </c>
      <c r="F259">
        <v>226</v>
      </c>
      <c r="G259" t="s">
        <v>42</v>
      </c>
      <c r="H259" s="29">
        <v>64092388.590000004</v>
      </c>
      <c r="I259" s="29">
        <v>66095006.420000002</v>
      </c>
      <c r="J259" s="29">
        <v>37213529.119999997</v>
      </c>
      <c r="K259" s="29">
        <v>1355272.82</v>
      </c>
      <c r="L259" s="29">
        <v>-390961.22</v>
      </c>
      <c r="M259" s="29">
        <v>3260.51</v>
      </c>
      <c r="N259" s="29">
        <v>394221.73</v>
      </c>
      <c r="O259" s="29">
        <v>964311.6</v>
      </c>
      <c r="P259" s="29">
        <v>964311.6</v>
      </c>
      <c r="Q259" s="29">
        <v>669030.78</v>
      </c>
      <c r="R259" s="29">
        <v>47963640.479999997</v>
      </c>
      <c r="S259" s="29">
        <v>11109256.84</v>
      </c>
      <c r="T259" s="29">
        <v>9029750</v>
      </c>
      <c r="U259" s="29">
        <v>3601000</v>
      </c>
      <c r="V259" s="29">
        <v>2108000</v>
      </c>
      <c r="W259" s="29">
        <v>9029750</v>
      </c>
      <c r="X259" s="29">
        <v>3601000</v>
      </c>
      <c r="Y259" s="29">
        <v>3707188.35</v>
      </c>
      <c r="Z259" s="29"/>
      <c r="AA259" s="29"/>
      <c r="AB259" s="29"/>
      <c r="AC259" s="29"/>
      <c r="AD259" s="29"/>
      <c r="AE259" s="29">
        <v>24223633.640000001</v>
      </c>
      <c r="AF259" s="29">
        <v>21982800.780000001</v>
      </c>
      <c r="AG259" s="29">
        <v>6697827.8399999999</v>
      </c>
      <c r="AH259" s="29">
        <v>3138253.31</v>
      </c>
      <c r="AI259" s="29"/>
      <c r="AJ259" s="29"/>
      <c r="AK259" s="29">
        <v>5147011.9400000004</v>
      </c>
      <c r="AL259" s="29">
        <v>-4490357.59</v>
      </c>
      <c r="AM259" s="29">
        <v>2806000</v>
      </c>
      <c r="AN259" s="28">
        <f>VLOOKUP(A259,Example_Upload!$A$2:$B$331,2,FALSE)</f>
        <v>0.65211950665987195</v>
      </c>
    </row>
    <row r="260" spans="1:40" x14ac:dyDescent="0.3">
      <c r="A260" t="s">
        <v>893</v>
      </c>
      <c r="B260" t="s">
        <v>45</v>
      </c>
      <c r="C260">
        <v>40479</v>
      </c>
      <c r="D260">
        <v>35113</v>
      </c>
      <c r="E260">
        <v>2008</v>
      </c>
      <c r="F260">
        <v>61</v>
      </c>
      <c r="G260" t="s">
        <v>42</v>
      </c>
      <c r="H260" s="29">
        <v>1460117.23</v>
      </c>
      <c r="I260" s="29">
        <v>1460117.23</v>
      </c>
      <c r="J260" s="29">
        <v>1461391.99</v>
      </c>
      <c r="K260" s="29">
        <v>88739.5</v>
      </c>
      <c r="L260" s="29">
        <v>-3602.52</v>
      </c>
      <c r="M260" s="29"/>
      <c r="N260" s="29">
        <v>3602.52</v>
      </c>
      <c r="O260" s="29">
        <v>85136.98</v>
      </c>
      <c r="P260" s="29">
        <v>87819.41</v>
      </c>
      <c r="Q260" s="29">
        <v>61573.98</v>
      </c>
      <c r="R260" s="29">
        <v>496010.83</v>
      </c>
      <c r="S260" s="29">
        <v>360124.54</v>
      </c>
      <c r="T260" s="29">
        <v>0</v>
      </c>
      <c r="U260" s="29">
        <v>0</v>
      </c>
      <c r="V260" s="29"/>
      <c r="W260" s="29"/>
      <c r="X260" s="29"/>
      <c r="Y260" s="29">
        <v>32028.89</v>
      </c>
      <c r="Z260" s="29"/>
      <c r="AA260" s="29"/>
      <c r="AB260" s="29"/>
      <c r="AC260" s="29"/>
      <c r="AD260" s="29"/>
      <c r="AE260" s="29">
        <v>135886.29</v>
      </c>
      <c r="AF260" s="29">
        <v>333278.08000000002</v>
      </c>
      <c r="AG260" s="29">
        <v>248598.03</v>
      </c>
      <c r="AH260" s="29">
        <v>206437.64</v>
      </c>
      <c r="AI260" s="29"/>
      <c r="AJ260" s="29"/>
      <c r="AK260" s="29">
        <v>129799.58</v>
      </c>
      <c r="AL260" s="29">
        <v>-120048.96000000001</v>
      </c>
      <c r="AM260" s="29">
        <v>14141.08</v>
      </c>
      <c r="AN260" s="28">
        <f>VLOOKUP(A260,Example_Upload!$A$2:$B$331,2,FALSE)</f>
        <v>0.30710369312595098</v>
      </c>
    </row>
    <row r="261" spans="1:40" x14ac:dyDescent="0.3">
      <c r="A261" t="s">
        <v>892</v>
      </c>
      <c r="B261" t="s">
        <v>45</v>
      </c>
      <c r="C261">
        <v>45141</v>
      </c>
      <c r="D261">
        <v>43341</v>
      </c>
      <c r="E261">
        <v>1985</v>
      </c>
      <c r="G261" t="s">
        <v>42</v>
      </c>
      <c r="H261" s="29">
        <v>281599.71000000002</v>
      </c>
      <c r="I261" s="29">
        <v>281599.71000000002</v>
      </c>
      <c r="J261" s="29">
        <v>407019.06</v>
      </c>
      <c r="K261" s="29">
        <v>142106.81</v>
      </c>
      <c r="L261" s="29">
        <v>2178.12</v>
      </c>
      <c r="M261" s="29">
        <v>10713.81</v>
      </c>
      <c r="N261" s="29">
        <v>8535.69</v>
      </c>
      <c r="O261" s="29">
        <v>144284.93</v>
      </c>
      <c r="P261" s="29">
        <v>144284.93</v>
      </c>
      <c r="Q261" s="29">
        <v>143199.57</v>
      </c>
      <c r="R261" s="29">
        <v>598720.04</v>
      </c>
      <c r="S261" s="29">
        <v>598720.04</v>
      </c>
      <c r="T261" s="29">
        <v>0</v>
      </c>
      <c r="U261" s="29">
        <v>0</v>
      </c>
      <c r="V261" s="29">
        <v>65579.92</v>
      </c>
      <c r="W261" s="29"/>
      <c r="X261" s="29"/>
      <c r="Y261" s="29">
        <v>117615.47</v>
      </c>
      <c r="Z261" s="29"/>
      <c r="AA261" s="29"/>
      <c r="AB261" s="29"/>
      <c r="AC261" s="29"/>
      <c r="AD261" s="29"/>
      <c r="AE261" s="29">
        <v>0</v>
      </c>
      <c r="AF261" s="29">
        <v>33604.75</v>
      </c>
      <c r="AG261" s="29">
        <v>5800.17</v>
      </c>
      <c r="AH261" s="29">
        <v>5800.17</v>
      </c>
      <c r="AI261" s="29"/>
      <c r="AJ261" s="29"/>
      <c r="AK261" s="29">
        <v>44349.91</v>
      </c>
      <c r="AL261" s="29">
        <v>5886.71</v>
      </c>
      <c r="AM261" s="29">
        <v>-1.15999999999999E-10</v>
      </c>
      <c r="AN261" s="28">
        <f>VLOOKUP(A261,Example_Upload!$A$2:$B$331,2,FALSE)</f>
        <v>0.94597297244749301</v>
      </c>
    </row>
    <row r="262" spans="1:40" x14ac:dyDescent="0.3">
      <c r="A262" t="s">
        <v>891</v>
      </c>
      <c r="B262" t="s">
        <v>41</v>
      </c>
      <c r="C262">
        <v>45128</v>
      </c>
      <c r="D262">
        <v>64200</v>
      </c>
      <c r="E262">
        <v>2010</v>
      </c>
      <c r="G262" t="s">
        <v>42</v>
      </c>
      <c r="H262" s="29">
        <v>381976947.89999998</v>
      </c>
      <c r="I262" s="29">
        <v>381723547.89999998</v>
      </c>
      <c r="J262" s="29">
        <v>79021422.390000001</v>
      </c>
      <c r="K262" s="29">
        <v>9952335.3800000008</v>
      </c>
      <c r="L262" s="29">
        <v>2719447.91</v>
      </c>
      <c r="M262" s="29">
        <v>85227.71</v>
      </c>
      <c r="N262" s="29">
        <v>211478.74</v>
      </c>
      <c r="O262" s="29">
        <v>12671783.289999999</v>
      </c>
      <c r="P262" s="29">
        <v>12671783.289999999</v>
      </c>
      <c r="Q262" s="29">
        <v>-66819.12</v>
      </c>
      <c r="R262" s="29">
        <v>96247047.849999994</v>
      </c>
      <c r="S262" s="29">
        <v>94977276.530000001</v>
      </c>
      <c r="T262" s="29">
        <v>511291.88</v>
      </c>
      <c r="U262" s="29">
        <v>0</v>
      </c>
      <c r="V262" s="29"/>
      <c r="W262" s="29"/>
      <c r="X262" s="29"/>
      <c r="Y262" s="29">
        <v>9281160.9199999999</v>
      </c>
      <c r="Z262" s="29"/>
      <c r="AA262" s="29"/>
      <c r="AB262" s="29"/>
      <c r="AC262" s="29"/>
      <c r="AD262" s="29"/>
      <c r="AE262" s="29">
        <v>758479.44</v>
      </c>
      <c r="AF262" s="29">
        <v>84301233.530000001</v>
      </c>
      <c r="AG262" s="29">
        <v>66606357.780000001</v>
      </c>
      <c r="AH262" s="29">
        <v>1632220.3</v>
      </c>
      <c r="AI262" s="29">
        <v>11002290.890000001</v>
      </c>
      <c r="AJ262" s="29"/>
      <c r="AK262" s="29">
        <v>13054247.050000001</v>
      </c>
      <c r="AL262" s="29">
        <v>-1765121.37</v>
      </c>
      <c r="AM262" s="29">
        <v>-10587545.539999999</v>
      </c>
      <c r="AN262" s="28">
        <f>VLOOKUP(A262,Example_Upload!$A$2:$B$331,2,FALSE)</f>
        <v>0.52162076748269903</v>
      </c>
    </row>
    <row r="263" spans="1:40" x14ac:dyDescent="0.3">
      <c r="A263" t="s">
        <v>890</v>
      </c>
      <c r="B263" t="s">
        <v>71</v>
      </c>
      <c r="C263">
        <v>50668</v>
      </c>
      <c r="D263">
        <v>64193</v>
      </c>
      <c r="E263">
        <v>1927</v>
      </c>
      <c r="F263">
        <v>576</v>
      </c>
      <c r="G263" t="s">
        <v>42</v>
      </c>
      <c r="H263" s="29">
        <v>129901.25</v>
      </c>
      <c r="I263" s="29">
        <v>129901.25</v>
      </c>
      <c r="J263" s="29">
        <v>136005.44</v>
      </c>
      <c r="K263" s="29">
        <v>-816.66</v>
      </c>
      <c r="L263" s="29">
        <v>-1410.97</v>
      </c>
      <c r="M263" s="29">
        <v>389.03</v>
      </c>
      <c r="N263" s="29">
        <v>1800</v>
      </c>
      <c r="O263" s="29">
        <v>-2227.63</v>
      </c>
      <c r="P263" s="29">
        <v>-2227.63</v>
      </c>
      <c r="Q263" s="29">
        <v>-2661.63</v>
      </c>
      <c r="R263" s="29">
        <v>44560.06</v>
      </c>
      <c r="S263" s="29">
        <v>44560.06</v>
      </c>
      <c r="T263" s="29">
        <v>0</v>
      </c>
      <c r="U263" s="29">
        <v>0</v>
      </c>
      <c r="V263" s="29"/>
      <c r="W263" s="29"/>
      <c r="X263" s="29"/>
      <c r="Y263" s="29"/>
      <c r="Z263" s="29"/>
      <c r="AA263" s="29"/>
      <c r="AB263" s="29"/>
      <c r="AC263" s="29"/>
      <c r="AD263" s="29"/>
      <c r="AE263" s="29">
        <v>0</v>
      </c>
      <c r="AF263" s="29">
        <v>35962.71</v>
      </c>
      <c r="AG263" s="29">
        <v>35745.21</v>
      </c>
      <c r="AH263" s="29">
        <v>26761.83</v>
      </c>
      <c r="AI263" s="29"/>
      <c r="AJ263" s="29"/>
      <c r="AK263" s="29">
        <v>18109.89</v>
      </c>
      <c r="AL263" s="29">
        <v>-12515.45</v>
      </c>
      <c r="AM263" s="29">
        <v>0</v>
      </c>
      <c r="AN263" s="28">
        <f>VLOOKUP(A263,Example_Upload!$A$2:$B$331,2,FALSE)</f>
        <v>0.75520903849298604</v>
      </c>
    </row>
    <row r="264" spans="1:40" x14ac:dyDescent="0.3">
      <c r="A264" t="s">
        <v>889</v>
      </c>
      <c r="B264" t="s">
        <v>41</v>
      </c>
      <c r="C264">
        <v>50823</v>
      </c>
      <c r="D264">
        <v>45100</v>
      </c>
      <c r="E264">
        <v>1924</v>
      </c>
      <c r="G264" t="s">
        <v>42</v>
      </c>
      <c r="H264" s="29">
        <v>6924217.04</v>
      </c>
      <c r="I264" s="29">
        <v>6924217.04</v>
      </c>
      <c r="J264" s="29">
        <v>6027128.8600000003</v>
      </c>
      <c r="K264" s="29">
        <v>-116453.68</v>
      </c>
      <c r="L264" s="29">
        <v>-69401.37</v>
      </c>
      <c r="M264" s="29">
        <v>66</v>
      </c>
      <c r="N264" s="29">
        <v>69467.37</v>
      </c>
      <c r="O264" s="29">
        <v>-185855.05</v>
      </c>
      <c r="P264" s="29">
        <v>-185855.05</v>
      </c>
      <c r="Q264" s="29">
        <v>-230065.26</v>
      </c>
      <c r="R264" s="29">
        <v>2898829.18</v>
      </c>
      <c r="S264" s="29">
        <v>1216110.52</v>
      </c>
      <c r="T264" s="29">
        <v>1682718.66</v>
      </c>
      <c r="U264" s="29">
        <v>0</v>
      </c>
      <c r="V264" s="29">
        <v>179185.82</v>
      </c>
      <c r="W264" s="29"/>
      <c r="X264" s="29"/>
      <c r="Y264" s="29">
        <v>854959.86</v>
      </c>
      <c r="Z264" s="29"/>
      <c r="AA264" s="29"/>
      <c r="AB264" s="29"/>
      <c r="AC264" s="29"/>
      <c r="AD264" s="29"/>
      <c r="AE264" s="29">
        <v>-7.2799999999999997E-12</v>
      </c>
      <c r="AF264" s="29">
        <v>1024115.33</v>
      </c>
      <c r="AG264" s="29">
        <v>974869.69</v>
      </c>
      <c r="AH264" s="29">
        <v>49967.07</v>
      </c>
      <c r="AI264" s="29">
        <v>692722.87</v>
      </c>
      <c r="AJ264" s="29"/>
      <c r="AK264" s="29">
        <v>73398.820000000007</v>
      </c>
      <c r="AL264" s="29">
        <v>-58706.61</v>
      </c>
      <c r="AM264" s="29">
        <v>-47269.68</v>
      </c>
      <c r="AN264" s="28">
        <f>VLOOKUP(A264,Example_Upload!$A$2:$B$331,2,FALSE)</f>
        <v>0.295115286807213</v>
      </c>
    </row>
    <row r="265" spans="1:40" x14ac:dyDescent="0.3">
      <c r="A265" t="s">
        <v>888</v>
      </c>
      <c r="B265" t="s">
        <v>45</v>
      </c>
      <c r="C265">
        <v>50667</v>
      </c>
      <c r="D265">
        <v>47710</v>
      </c>
      <c r="E265">
        <v>1909</v>
      </c>
      <c r="F265">
        <v>767</v>
      </c>
      <c r="G265" t="s">
        <v>42</v>
      </c>
      <c r="H265" s="29">
        <v>935111.88</v>
      </c>
      <c r="I265" s="29">
        <v>935111.88</v>
      </c>
      <c r="J265" s="29">
        <v>916413.88</v>
      </c>
      <c r="K265" s="29">
        <v>564987.66</v>
      </c>
      <c r="L265" s="29">
        <v>-22381.64</v>
      </c>
      <c r="M265" s="29">
        <v>158.72</v>
      </c>
      <c r="N265" s="29">
        <v>23340.36</v>
      </c>
      <c r="O265" s="29">
        <v>542606.02</v>
      </c>
      <c r="P265" s="29">
        <v>542606.02</v>
      </c>
      <c r="Q265" s="29">
        <v>477577.39</v>
      </c>
      <c r="R265" s="29">
        <v>2432401.5499999998</v>
      </c>
      <c r="S265" s="29">
        <v>393262.35</v>
      </c>
      <c r="T265" s="29">
        <v>499776.99</v>
      </c>
      <c r="U265" s="29">
        <v>49916.959999999999</v>
      </c>
      <c r="V265" s="29">
        <v>342151.14</v>
      </c>
      <c r="W265" s="29">
        <v>499776.99</v>
      </c>
      <c r="X265" s="29">
        <v>49916.959999999999</v>
      </c>
      <c r="Y265" s="29"/>
      <c r="Z265" s="29"/>
      <c r="AA265" s="29"/>
      <c r="AB265" s="29"/>
      <c r="AC265" s="29"/>
      <c r="AD265" s="29"/>
      <c r="AE265" s="29">
        <v>1489445.25</v>
      </c>
      <c r="AF265" s="29">
        <v>169369.63</v>
      </c>
      <c r="AG265" s="29">
        <v>162299.04999999999</v>
      </c>
      <c r="AH265" s="29">
        <v>162299.04999999999</v>
      </c>
      <c r="AI265" s="29"/>
      <c r="AJ265" s="29"/>
      <c r="AK265" s="29">
        <v>832456.9</v>
      </c>
      <c r="AL265" s="29">
        <v>-423757.5</v>
      </c>
      <c r="AM265" s="29">
        <v>-372701.96</v>
      </c>
      <c r="AN265" s="28">
        <f>VLOOKUP(A265,Example_Upload!$A$2:$B$331,2,FALSE)</f>
        <v>0.27946690863514601</v>
      </c>
    </row>
    <row r="266" spans="1:40" x14ac:dyDescent="0.3">
      <c r="A266" t="s">
        <v>887</v>
      </c>
      <c r="B266" t="s">
        <v>71</v>
      </c>
      <c r="C266">
        <v>50670</v>
      </c>
      <c r="D266">
        <v>94993</v>
      </c>
      <c r="E266">
        <v>1998</v>
      </c>
      <c r="F266">
        <v>87</v>
      </c>
      <c r="G266" t="s">
        <v>42</v>
      </c>
      <c r="H266" s="29">
        <v>24133248.670000002</v>
      </c>
      <c r="I266" s="29">
        <v>24133248.670000002</v>
      </c>
      <c r="J266" s="29">
        <v>44876.95</v>
      </c>
      <c r="K266" s="29">
        <v>27883.59</v>
      </c>
      <c r="L266" s="29">
        <v>-726.02</v>
      </c>
      <c r="M266" s="29">
        <v>2423.63</v>
      </c>
      <c r="N266" s="29">
        <v>3149.65</v>
      </c>
      <c r="O266" s="29">
        <v>27157.57</v>
      </c>
      <c r="P266" s="29">
        <v>27157.57</v>
      </c>
      <c r="Q266" s="29">
        <v>18973.77</v>
      </c>
      <c r="R266" s="29">
        <v>1738555.08</v>
      </c>
      <c r="S266" s="29">
        <v>1684370.2</v>
      </c>
      <c r="T266" s="29">
        <v>0</v>
      </c>
      <c r="U266" s="29">
        <v>0</v>
      </c>
      <c r="V266" s="29">
        <v>75.209999999999994</v>
      </c>
      <c r="W266" s="29"/>
      <c r="X266" s="29"/>
      <c r="Y266" s="29">
        <v>1279597.6599999999</v>
      </c>
      <c r="Z266" s="29"/>
      <c r="AA266" s="29"/>
      <c r="AB266" s="29"/>
      <c r="AC266" s="29"/>
      <c r="AD266" s="29"/>
      <c r="AE266" s="29">
        <v>54184.88</v>
      </c>
      <c r="AF266" s="29">
        <v>1738555.08</v>
      </c>
      <c r="AG266" s="29">
        <v>1651837.39</v>
      </c>
      <c r="AH266" s="29"/>
      <c r="AI266" s="29">
        <v>1651837.39</v>
      </c>
      <c r="AJ266" s="29"/>
      <c r="AK266" s="29">
        <v>-75.209999999999994</v>
      </c>
      <c r="AL266" s="29">
        <v>0</v>
      </c>
      <c r="AM266" s="29">
        <v>-1.3799999999999999E-10</v>
      </c>
      <c r="AN266" s="28">
        <f>VLOOKUP(A266,Example_Upload!$A$2:$B$331,2,FALSE)</f>
        <v>0.63888156418333297</v>
      </c>
    </row>
    <row r="267" spans="1:40" x14ac:dyDescent="0.3">
      <c r="A267" t="s">
        <v>886</v>
      </c>
      <c r="B267" t="s">
        <v>45</v>
      </c>
      <c r="C267">
        <v>51069</v>
      </c>
      <c r="D267">
        <v>43220</v>
      </c>
      <c r="E267">
        <v>1998</v>
      </c>
      <c r="F267">
        <v>15</v>
      </c>
      <c r="G267" t="s">
        <v>42</v>
      </c>
      <c r="H267" s="29">
        <v>29295381.52</v>
      </c>
      <c r="I267" s="29">
        <v>29081524.129999999</v>
      </c>
      <c r="J267" s="29">
        <v>13412984.720000001</v>
      </c>
      <c r="K267" s="29">
        <v>4757787.84</v>
      </c>
      <c r="L267" s="29">
        <v>-7615.33</v>
      </c>
      <c r="M267" s="29">
        <v>17815.61</v>
      </c>
      <c r="N267" s="29">
        <v>25430.94</v>
      </c>
      <c r="O267" s="29">
        <v>4750172.51</v>
      </c>
      <c r="P267" s="29">
        <v>4750172.51</v>
      </c>
      <c r="Q267" s="29">
        <v>3491719.31</v>
      </c>
      <c r="R267" s="29">
        <v>15837138.119999999</v>
      </c>
      <c r="S267" s="29">
        <v>3552282.08</v>
      </c>
      <c r="T267" s="29">
        <v>0</v>
      </c>
      <c r="U267" s="29">
        <v>0</v>
      </c>
      <c r="V267" s="29"/>
      <c r="W267" s="29"/>
      <c r="X267" s="29"/>
      <c r="Y267" s="29">
        <v>1434501.92</v>
      </c>
      <c r="Z267" s="29"/>
      <c r="AA267" s="29"/>
      <c r="AB267" s="29"/>
      <c r="AC267" s="29"/>
      <c r="AD267" s="29"/>
      <c r="AE267" s="29">
        <v>12284856.039999999</v>
      </c>
      <c r="AF267" s="29">
        <v>13877708.77</v>
      </c>
      <c r="AG267" s="29">
        <v>8783453.3900000006</v>
      </c>
      <c r="AH267" s="29">
        <v>5677616.0700000003</v>
      </c>
      <c r="AI267" s="29">
        <v>2468067.27</v>
      </c>
      <c r="AJ267" s="29"/>
      <c r="AK267" s="29">
        <v>5018175.03</v>
      </c>
      <c r="AL267" s="29">
        <v>-502905.24</v>
      </c>
      <c r="AM267" s="29">
        <v>1.86E-9</v>
      </c>
      <c r="AN267" s="28">
        <f>VLOOKUP(A267,Example_Upload!$A$2:$B$331,2,FALSE)</f>
        <v>1.89460255533535E-2</v>
      </c>
    </row>
    <row r="268" spans="1:40" x14ac:dyDescent="0.3">
      <c r="A268" t="s">
        <v>885</v>
      </c>
      <c r="B268" t="s">
        <v>45</v>
      </c>
      <c r="C268">
        <v>47877</v>
      </c>
      <c r="D268">
        <v>70200</v>
      </c>
      <c r="E268">
        <v>1985</v>
      </c>
      <c r="G268" t="s">
        <v>42</v>
      </c>
      <c r="H268" s="29">
        <v>8848786.0099999998</v>
      </c>
      <c r="I268" s="29">
        <v>8905051.5999999996</v>
      </c>
      <c r="J268" s="29">
        <v>718695.66</v>
      </c>
      <c r="K268" s="29">
        <v>-62075.4</v>
      </c>
      <c r="L268" s="29">
        <v>151648.4</v>
      </c>
      <c r="M268" s="29">
        <v>178478.85</v>
      </c>
      <c r="N268" s="29">
        <v>26830.45</v>
      </c>
      <c r="O268" s="29">
        <v>89573</v>
      </c>
      <c r="P268" s="29">
        <v>95087.91</v>
      </c>
      <c r="Q268" s="29">
        <v>67983.899999999994</v>
      </c>
      <c r="R268" s="29">
        <v>2110472.4900000002</v>
      </c>
      <c r="S268" s="29">
        <v>1422567.58</v>
      </c>
      <c r="T268" s="29">
        <v>0</v>
      </c>
      <c r="U268" s="29">
        <v>21009.72</v>
      </c>
      <c r="V268" s="29"/>
      <c r="W268" s="29"/>
      <c r="X268" s="29"/>
      <c r="Y268" s="29"/>
      <c r="Z268" s="29"/>
      <c r="AA268" s="29"/>
      <c r="AB268" s="29"/>
      <c r="AC268" s="29"/>
      <c r="AD268" s="29"/>
      <c r="AE268" s="29">
        <v>666895.18999999994</v>
      </c>
      <c r="AF268" s="29">
        <v>1670148.39</v>
      </c>
      <c r="AG268" s="29">
        <v>1593863.85</v>
      </c>
      <c r="AH268" s="29">
        <v>22101.77</v>
      </c>
      <c r="AI268" s="29"/>
      <c r="AJ268" s="29"/>
      <c r="AK268" s="29">
        <v>-100541.8</v>
      </c>
      <c r="AL268" s="29">
        <v>-25156.04</v>
      </c>
      <c r="AM268" s="29">
        <v>-181437.96</v>
      </c>
      <c r="AN268" s="28">
        <f>VLOOKUP(A268,Example_Upload!$A$2:$B$331,2,FALSE)</f>
        <v>0.70423221404912695</v>
      </c>
    </row>
    <row r="269" spans="1:40" x14ac:dyDescent="0.3">
      <c r="A269" t="s">
        <v>884</v>
      </c>
      <c r="B269" t="s">
        <v>45</v>
      </c>
      <c r="C269">
        <v>41068</v>
      </c>
      <c r="D269">
        <v>41103</v>
      </c>
      <c r="E269">
        <v>1977</v>
      </c>
      <c r="F269">
        <v>49</v>
      </c>
      <c r="G269" t="s">
        <v>42</v>
      </c>
      <c r="H269" s="29">
        <v>42362434.049999997</v>
      </c>
      <c r="I269" s="29">
        <v>42484499.759999998</v>
      </c>
      <c r="J269" s="29">
        <v>29290282.359999999</v>
      </c>
      <c r="K269" s="29">
        <v>2500179.87</v>
      </c>
      <c r="L269" s="29">
        <v>-235865.46</v>
      </c>
      <c r="M269" s="29">
        <v>21886.16</v>
      </c>
      <c r="N269" s="29">
        <v>457042.12</v>
      </c>
      <c r="O269" s="29">
        <v>2264314.41</v>
      </c>
      <c r="P269" s="29">
        <v>2264314.41</v>
      </c>
      <c r="Q269" s="29">
        <v>-5.58999999999999E-9</v>
      </c>
      <c r="R269" s="29">
        <v>26617193.460000001</v>
      </c>
      <c r="S269" s="29">
        <v>14303711.42</v>
      </c>
      <c r="T269" s="29">
        <v>0</v>
      </c>
      <c r="U269" s="29">
        <v>6097728</v>
      </c>
      <c r="V269" s="29"/>
      <c r="W269" s="29"/>
      <c r="X269" s="29"/>
      <c r="Y269" s="29">
        <v>2438097.62</v>
      </c>
      <c r="Z269" s="29"/>
      <c r="AA269" s="29"/>
      <c r="AB269" s="29"/>
      <c r="AC269" s="29"/>
      <c r="AD269" s="29"/>
      <c r="AE269" s="29">
        <v>6215754.04</v>
      </c>
      <c r="AF269" s="29">
        <v>24863009.84</v>
      </c>
      <c r="AG269" s="29">
        <v>22489193.890000001</v>
      </c>
      <c r="AH269" s="29">
        <v>12889.94</v>
      </c>
      <c r="AI269" s="29">
        <v>6017795.1299999999</v>
      </c>
      <c r="AJ269" s="29">
        <v>20800.29</v>
      </c>
      <c r="AK269" s="29">
        <v>2489214.44</v>
      </c>
      <c r="AL269" s="29">
        <v>-999793.18</v>
      </c>
      <c r="AM269" s="29">
        <v>-1486000</v>
      </c>
      <c r="AN269" s="28">
        <f>VLOOKUP(A269,Example_Upload!$A$2:$B$331,2,FALSE)</f>
        <v>0.48294749667550702</v>
      </c>
    </row>
    <row r="270" spans="1:40" x14ac:dyDescent="0.3">
      <c r="A270" t="s">
        <v>883</v>
      </c>
      <c r="B270" t="s">
        <v>45</v>
      </c>
      <c r="C270">
        <v>41366</v>
      </c>
      <c r="D270">
        <v>33120</v>
      </c>
      <c r="E270">
        <v>2003</v>
      </c>
      <c r="G270" t="s">
        <v>42</v>
      </c>
      <c r="H270" s="29">
        <v>2056997.18</v>
      </c>
      <c r="I270" s="29">
        <v>2056997.18</v>
      </c>
      <c r="J270" s="29">
        <v>2555679.52</v>
      </c>
      <c r="K270" s="29">
        <v>647657.23</v>
      </c>
      <c r="L270" s="29">
        <v>-167180.93</v>
      </c>
      <c r="M270" s="29">
        <v>9</v>
      </c>
      <c r="N270" s="29">
        <v>167189.93</v>
      </c>
      <c r="O270" s="29">
        <v>480476.3</v>
      </c>
      <c r="P270" s="29">
        <v>480476.3</v>
      </c>
      <c r="Q270" s="29">
        <v>-3.15E-10</v>
      </c>
      <c r="R270" s="29">
        <v>5813507.3899999997</v>
      </c>
      <c r="S270" s="29">
        <v>1932858.28</v>
      </c>
      <c r="T270" s="29">
        <v>0</v>
      </c>
      <c r="U270" s="29">
        <v>3437574.62</v>
      </c>
      <c r="V270" s="29">
        <v>726.09</v>
      </c>
      <c r="W270" s="29"/>
      <c r="X270" s="29">
        <v>3437574.62</v>
      </c>
      <c r="Y270" s="29">
        <v>65565.84</v>
      </c>
      <c r="Z270" s="29"/>
      <c r="AA270" s="29"/>
      <c r="AB270" s="29"/>
      <c r="AC270" s="29"/>
      <c r="AD270" s="29"/>
      <c r="AE270" s="29">
        <v>443074.49</v>
      </c>
      <c r="AF270" s="29">
        <v>10886.48</v>
      </c>
      <c r="AG270" s="29">
        <v>12989.85</v>
      </c>
      <c r="AH270" s="29">
        <v>1882.25</v>
      </c>
      <c r="AI270" s="29"/>
      <c r="AJ270" s="29"/>
      <c r="AK270" s="29">
        <v>709626.73</v>
      </c>
      <c r="AL270" s="29">
        <v>-42528.4</v>
      </c>
      <c r="AM270" s="29">
        <v>-666629.39</v>
      </c>
      <c r="AN270" s="28">
        <f>VLOOKUP(A270,Example_Upload!$A$2:$B$331,2,FALSE)</f>
        <v>0.79306352580178896</v>
      </c>
    </row>
    <row r="271" spans="1:40" x14ac:dyDescent="0.3">
      <c r="A271" t="s">
        <v>882</v>
      </c>
      <c r="B271" t="s">
        <v>45</v>
      </c>
      <c r="C271">
        <v>46117</v>
      </c>
      <c r="D271">
        <v>47410</v>
      </c>
      <c r="E271">
        <v>1995</v>
      </c>
      <c r="G271" t="s">
        <v>42</v>
      </c>
      <c r="H271" s="29">
        <v>105416.56</v>
      </c>
      <c r="I271" s="29">
        <v>100008.76</v>
      </c>
      <c r="J271" s="29">
        <v>98217.5</v>
      </c>
      <c r="K271" s="29">
        <v>-102.23</v>
      </c>
      <c r="L271" s="29">
        <v>-616.63</v>
      </c>
      <c r="M271" s="29">
        <v>60.48</v>
      </c>
      <c r="N271" s="29">
        <v>677.11</v>
      </c>
      <c r="O271" s="29">
        <v>-718.86</v>
      </c>
      <c r="P271" s="29">
        <v>-718.86</v>
      </c>
      <c r="Q271" s="29">
        <v>-866.86</v>
      </c>
      <c r="R271" s="29">
        <v>35619.79</v>
      </c>
      <c r="S271" s="29">
        <v>9133.5300000000007</v>
      </c>
      <c r="T271" s="29">
        <v>0</v>
      </c>
      <c r="U271" s="29">
        <v>0</v>
      </c>
      <c r="V271" s="29"/>
      <c r="W271" s="29"/>
      <c r="X271" s="29"/>
      <c r="Y271" s="29"/>
      <c r="Z271" s="29"/>
      <c r="AA271" s="29"/>
      <c r="AB271" s="29"/>
      <c r="AC271" s="29"/>
      <c r="AD271" s="29"/>
      <c r="AE271" s="29">
        <v>26486.26</v>
      </c>
      <c r="AF271" s="29">
        <v>23978.799999999999</v>
      </c>
      <c r="AG271" s="29">
        <v>3679.68</v>
      </c>
      <c r="AH271" s="29">
        <v>3409.68</v>
      </c>
      <c r="AI271" s="29"/>
      <c r="AJ271" s="29"/>
      <c r="AK271" s="29">
        <v>7464.95</v>
      </c>
      <c r="AL271" s="29">
        <v>-9686.0400000000009</v>
      </c>
      <c r="AM271" s="29">
        <v>4779.1099999999997</v>
      </c>
      <c r="AN271" s="28">
        <f>VLOOKUP(A271,Example_Upload!$A$2:$B$331,2,FALSE)</f>
        <v>0.388789067611302</v>
      </c>
    </row>
    <row r="272" spans="1:40" x14ac:dyDescent="0.3">
      <c r="A272" t="s">
        <v>881</v>
      </c>
      <c r="B272" t="s">
        <v>45</v>
      </c>
      <c r="C272">
        <v>45472</v>
      </c>
      <c r="D272">
        <v>70101</v>
      </c>
      <c r="E272">
        <v>2005</v>
      </c>
      <c r="F272">
        <v>231</v>
      </c>
      <c r="G272" t="s">
        <v>42</v>
      </c>
      <c r="H272" s="29">
        <v>2717851.34</v>
      </c>
      <c r="I272" s="29">
        <v>2639851.34</v>
      </c>
      <c r="J272" s="29">
        <v>1272668.98</v>
      </c>
      <c r="K272" s="29">
        <v>296296.5</v>
      </c>
      <c r="L272" s="29">
        <v>3362.39</v>
      </c>
      <c r="M272" s="29">
        <v>6078.12</v>
      </c>
      <c r="N272" s="29">
        <v>2715.73</v>
      </c>
      <c r="O272" s="29">
        <v>299658.89</v>
      </c>
      <c r="P272" s="29">
        <v>299658.89</v>
      </c>
      <c r="Q272" s="29">
        <v>218321.21</v>
      </c>
      <c r="R272" s="29">
        <v>1534458.11</v>
      </c>
      <c r="S272" s="29">
        <v>318546.05</v>
      </c>
      <c r="T272" s="29">
        <v>43750</v>
      </c>
      <c r="U272" s="29">
        <v>0</v>
      </c>
      <c r="V272" s="29">
        <v>25000</v>
      </c>
      <c r="W272" s="29"/>
      <c r="X272" s="29"/>
      <c r="Y272" s="29">
        <v>56880.81</v>
      </c>
      <c r="Z272" s="29"/>
      <c r="AA272" s="29"/>
      <c r="AB272" s="29"/>
      <c r="AC272" s="29"/>
      <c r="AD272" s="29"/>
      <c r="AE272" s="29">
        <v>1118162.06</v>
      </c>
      <c r="AF272" s="29">
        <v>1258856.1100000001</v>
      </c>
      <c r="AG272" s="29">
        <v>998131.8</v>
      </c>
      <c r="AH272" s="29">
        <v>518425.59999999998</v>
      </c>
      <c r="AI272" s="29">
        <v>449079.12</v>
      </c>
      <c r="AJ272" s="29"/>
      <c r="AK272" s="29">
        <v>-26408.73</v>
      </c>
      <c r="AL272" s="29">
        <v>-106453.84</v>
      </c>
      <c r="AM272" s="29">
        <v>32488.38</v>
      </c>
      <c r="AN272" s="28">
        <f>VLOOKUP(A272,Example_Upload!$A$2:$B$331,2,FALSE)</f>
        <v>0.94674220876651605</v>
      </c>
    </row>
    <row r="273" spans="1:40" x14ac:dyDescent="0.3">
      <c r="A273" t="s">
        <v>880</v>
      </c>
      <c r="B273" t="s">
        <v>45</v>
      </c>
      <c r="C273">
        <v>41460</v>
      </c>
      <c r="D273">
        <v>87200</v>
      </c>
      <c r="E273">
        <v>1972</v>
      </c>
      <c r="F273">
        <v>576</v>
      </c>
      <c r="G273" t="s">
        <v>42</v>
      </c>
      <c r="H273" s="29">
        <v>17333432.620000001</v>
      </c>
      <c r="I273" s="29">
        <v>17438842.079999998</v>
      </c>
      <c r="J273" s="29">
        <v>9031422.6799999997</v>
      </c>
      <c r="K273" s="29">
        <v>1151224.49</v>
      </c>
      <c r="L273" s="29">
        <v>1193.06</v>
      </c>
      <c r="M273" s="29">
        <v>4090.17</v>
      </c>
      <c r="N273" s="29">
        <v>2897.11</v>
      </c>
      <c r="O273" s="29">
        <v>1152417.55</v>
      </c>
      <c r="P273" s="29">
        <v>1152188.3700000001</v>
      </c>
      <c r="Q273" s="29">
        <v>828456.9</v>
      </c>
      <c r="R273" s="29">
        <v>7224340.1299999999</v>
      </c>
      <c r="S273" s="29">
        <v>1769302.39</v>
      </c>
      <c r="T273" s="29">
        <v>0</v>
      </c>
      <c r="U273" s="29">
        <v>0</v>
      </c>
      <c r="V273" s="29"/>
      <c r="W273" s="29"/>
      <c r="X273" s="29"/>
      <c r="Y273" s="29">
        <v>114540.66</v>
      </c>
      <c r="Z273" s="29"/>
      <c r="AA273" s="29"/>
      <c r="AB273" s="29"/>
      <c r="AC273" s="29"/>
      <c r="AD273" s="29"/>
      <c r="AE273" s="29">
        <v>5455037.7400000002</v>
      </c>
      <c r="AF273" s="29">
        <v>6393409.0099999998</v>
      </c>
      <c r="AG273" s="29">
        <v>3582094.28</v>
      </c>
      <c r="AH273" s="29">
        <v>1180410.1000000001</v>
      </c>
      <c r="AI273" s="29"/>
      <c r="AJ273" s="29"/>
      <c r="AK273" s="29">
        <v>834825.82</v>
      </c>
      <c r="AL273" s="29">
        <v>-430391.44</v>
      </c>
      <c r="AM273" s="29">
        <v>-725036.97</v>
      </c>
      <c r="AN273" s="28">
        <f>VLOOKUP(A273,Example_Upload!$A$2:$B$331,2,FALSE)</f>
        <v>0.21222232953358</v>
      </c>
    </row>
    <row r="274" spans="1:40" x14ac:dyDescent="0.3">
      <c r="A274" t="s">
        <v>879</v>
      </c>
      <c r="B274" t="s">
        <v>41</v>
      </c>
      <c r="C274">
        <v>41564</v>
      </c>
      <c r="D274">
        <v>41202</v>
      </c>
      <c r="E274">
        <v>2007</v>
      </c>
      <c r="G274" t="s">
        <v>42</v>
      </c>
      <c r="H274" s="29">
        <v>68854821.849999994</v>
      </c>
      <c r="I274" s="29">
        <v>70114784.469999999</v>
      </c>
      <c r="J274" s="29">
        <v>35901559.380000003</v>
      </c>
      <c r="K274" s="29">
        <v>2891610.55</v>
      </c>
      <c r="L274" s="29">
        <v>-460436.33</v>
      </c>
      <c r="M274" s="29">
        <v>1412.73</v>
      </c>
      <c r="N274" s="29">
        <v>461849.06</v>
      </c>
      <c r="O274" s="29">
        <v>2431174.2200000002</v>
      </c>
      <c r="P274" s="29">
        <v>2397624.2200000002</v>
      </c>
      <c r="Q274" s="29">
        <v>1648213.05</v>
      </c>
      <c r="R274" s="29">
        <v>27222458.18</v>
      </c>
      <c r="S274" s="29">
        <v>10152881.34</v>
      </c>
      <c r="T274" s="29">
        <v>3572914.29</v>
      </c>
      <c r="U274" s="29">
        <v>2822241</v>
      </c>
      <c r="V274" s="29">
        <v>1936633</v>
      </c>
      <c r="W274" s="29">
        <v>3572914.29</v>
      </c>
      <c r="X274" s="29">
        <v>312500</v>
      </c>
      <c r="Y274" s="29">
        <v>1523979.47</v>
      </c>
      <c r="Z274" s="29"/>
      <c r="AA274" s="29"/>
      <c r="AB274" s="29"/>
      <c r="AC274" s="29"/>
      <c r="AD274" s="29"/>
      <c r="AE274" s="29">
        <v>10312465.08</v>
      </c>
      <c r="AF274" s="29">
        <v>18368897.210000001</v>
      </c>
      <c r="AG274" s="29">
        <v>4930032.93</v>
      </c>
      <c r="AH274" s="29">
        <v>282988.32</v>
      </c>
      <c r="AI274" s="29"/>
      <c r="AJ274" s="29"/>
      <c r="AK274" s="29">
        <v>2980515.07</v>
      </c>
      <c r="AL274" s="29">
        <v>-2451781.35</v>
      </c>
      <c r="AM274" s="29">
        <v>-1804745.71</v>
      </c>
      <c r="AN274" s="28">
        <f>VLOOKUP(A274,Example_Upload!$A$2:$B$331,2,FALSE)</f>
        <v>0.26990752674061103</v>
      </c>
    </row>
    <row r="275" spans="1:40" x14ac:dyDescent="0.3">
      <c r="A275" t="s">
        <v>878</v>
      </c>
      <c r="B275" t="s">
        <v>45</v>
      </c>
      <c r="C275">
        <v>42929</v>
      </c>
      <c r="D275">
        <v>87300</v>
      </c>
      <c r="E275">
        <v>2006</v>
      </c>
      <c r="F275">
        <v>86</v>
      </c>
      <c r="G275" t="s">
        <v>42</v>
      </c>
      <c r="H275" s="29">
        <v>14029498.359999999</v>
      </c>
      <c r="I275" s="29">
        <v>12097898.359999999</v>
      </c>
      <c r="J275" s="29">
        <v>4991897.6500000004</v>
      </c>
      <c r="K275" s="29">
        <v>310448.56</v>
      </c>
      <c r="L275" s="29">
        <v>-240760.99</v>
      </c>
      <c r="M275" s="29">
        <v>26601.48</v>
      </c>
      <c r="N275" s="29">
        <v>267362.46999999997</v>
      </c>
      <c r="O275" s="29">
        <v>69687.570000000007</v>
      </c>
      <c r="P275" s="29">
        <v>69687.570000000007</v>
      </c>
      <c r="Q275" s="29">
        <v>32519.84</v>
      </c>
      <c r="R275" s="29">
        <v>6053128.5599999996</v>
      </c>
      <c r="S275" s="29">
        <v>4539108.5599999996</v>
      </c>
      <c r="T275" s="29">
        <v>572421.02</v>
      </c>
      <c r="U275" s="29">
        <v>200000</v>
      </c>
      <c r="V275" s="29">
        <v>1979929.72</v>
      </c>
      <c r="W275" s="29">
        <v>172921.02</v>
      </c>
      <c r="X275" s="29"/>
      <c r="Y275" s="29">
        <v>1645501.47</v>
      </c>
      <c r="Z275" s="29"/>
      <c r="AA275" s="29"/>
      <c r="AB275" s="29"/>
      <c r="AC275" s="29"/>
      <c r="AD275" s="29"/>
      <c r="AE275" s="29">
        <v>741598.98</v>
      </c>
      <c r="AF275" s="29">
        <v>5773702.2999999998</v>
      </c>
      <c r="AG275" s="29">
        <v>2592653.19</v>
      </c>
      <c r="AH275" s="29">
        <v>2898.87</v>
      </c>
      <c r="AI275" s="29">
        <v>1388815.69</v>
      </c>
      <c r="AJ275" s="29"/>
      <c r="AK275" s="29">
        <v>-27552.15</v>
      </c>
      <c r="AL275" s="29">
        <v>-14798.6</v>
      </c>
      <c r="AM275" s="29">
        <v>50445.35</v>
      </c>
      <c r="AN275" s="28">
        <f>VLOOKUP(A275,Example_Upload!$A$2:$B$331,2,FALSE)</f>
        <v>0.26113380317236901</v>
      </c>
    </row>
    <row r="276" spans="1:40" x14ac:dyDescent="0.3">
      <c r="A276" t="s">
        <v>877</v>
      </c>
      <c r="B276" t="s">
        <v>41</v>
      </c>
      <c r="C276">
        <v>42489</v>
      </c>
      <c r="D276">
        <v>46470</v>
      </c>
      <c r="E276">
        <v>1998</v>
      </c>
      <c r="G276" t="s">
        <v>42</v>
      </c>
      <c r="H276" s="29">
        <v>858468.97</v>
      </c>
      <c r="I276" s="29">
        <v>857968.97</v>
      </c>
      <c r="J276" s="29">
        <v>383816.24</v>
      </c>
      <c r="K276" s="29">
        <v>82903.240000000005</v>
      </c>
      <c r="L276" s="29">
        <v>-19097.96</v>
      </c>
      <c r="M276" s="29"/>
      <c r="N276" s="29">
        <v>19097.96</v>
      </c>
      <c r="O276" s="29">
        <v>63805.279999999999</v>
      </c>
      <c r="P276" s="29">
        <v>63805.279999999999</v>
      </c>
      <c r="Q276" s="29">
        <v>56550.66</v>
      </c>
      <c r="R276" s="29">
        <v>428950.99</v>
      </c>
      <c r="S276" s="29">
        <v>157498.48000000001</v>
      </c>
      <c r="T276" s="29">
        <v>242020.41</v>
      </c>
      <c r="U276" s="29">
        <v>0</v>
      </c>
      <c r="V276" s="29">
        <v>71475.740000000005</v>
      </c>
      <c r="W276" s="29"/>
      <c r="X276" s="29"/>
      <c r="Y276" s="29">
        <v>50998.91</v>
      </c>
      <c r="Z276" s="29"/>
      <c r="AA276" s="29"/>
      <c r="AB276" s="29"/>
      <c r="AC276" s="29"/>
      <c r="AD276" s="29"/>
      <c r="AE276" s="29">
        <v>29432.1</v>
      </c>
      <c r="AF276" s="29">
        <v>83881.679999999993</v>
      </c>
      <c r="AG276" s="29">
        <v>38931.68</v>
      </c>
      <c r="AH276" s="29">
        <v>258.17</v>
      </c>
      <c r="AI276" s="29">
        <v>24200.55</v>
      </c>
      <c r="AJ276" s="29"/>
      <c r="AK276" s="29">
        <v>61784.92</v>
      </c>
      <c r="AL276" s="29">
        <v>-1108.8499999999999</v>
      </c>
      <c r="AM276" s="29">
        <v>-80584.72</v>
      </c>
      <c r="AN276" s="28">
        <f>VLOOKUP(A276,Example_Upload!$A$2:$B$331,2,FALSE)</f>
        <v>0.92503396709849295</v>
      </c>
    </row>
    <row r="277" spans="1:40" x14ac:dyDescent="0.3">
      <c r="A277" t="s">
        <v>876</v>
      </c>
      <c r="B277" t="s">
        <v>134</v>
      </c>
      <c r="C277">
        <v>42119</v>
      </c>
      <c r="D277">
        <v>84130</v>
      </c>
      <c r="E277">
        <v>2007</v>
      </c>
      <c r="F277">
        <v>17</v>
      </c>
      <c r="G277" t="s">
        <v>42</v>
      </c>
      <c r="H277" s="29">
        <v>1376101.48</v>
      </c>
      <c r="I277" s="29">
        <v>1376101.48</v>
      </c>
      <c r="J277" s="29">
        <v>778402.11</v>
      </c>
      <c r="K277" s="29">
        <v>66293.36</v>
      </c>
      <c r="L277" s="29">
        <v>-901.89</v>
      </c>
      <c r="M277" s="29">
        <v>58.57</v>
      </c>
      <c r="N277" s="29">
        <v>960.46</v>
      </c>
      <c r="O277" s="29">
        <v>65391.47</v>
      </c>
      <c r="P277" s="29">
        <v>65458.75</v>
      </c>
      <c r="Q277" s="29">
        <v>45509.63</v>
      </c>
      <c r="R277" s="29">
        <v>361177.07</v>
      </c>
      <c r="S277" s="29">
        <v>228069.2</v>
      </c>
      <c r="T277" s="29">
        <v>12992</v>
      </c>
      <c r="U277" s="29">
        <v>0</v>
      </c>
      <c r="V277" s="29">
        <v>8079</v>
      </c>
      <c r="W277" s="29"/>
      <c r="X277" s="29"/>
      <c r="Y277" s="29">
        <v>83742.94</v>
      </c>
      <c r="Z277" s="29"/>
      <c r="AA277" s="29"/>
      <c r="AB277" s="29"/>
      <c r="AC277" s="29"/>
      <c r="AD277" s="29"/>
      <c r="AE277" s="29">
        <v>120115.87</v>
      </c>
      <c r="AF277" s="29">
        <v>357980.42</v>
      </c>
      <c r="AG277" s="29">
        <v>261581.65</v>
      </c>
      <c r="AH277" s="29">
        <v>206622.54</v>
      </c>
      <c r="AI277" s="29">
        <v>7308.95</v>
      </c>
      <c r="AJ277" s="29"/>
      <c r="AK277" s="29">
        <v>99419.35</v>
      </c>
      <c r="AL277" s="29">
        <v>-1814.35</v>
      </c>
      <c r="AM277" s="29">
        <v>-42451.05</v>
      </c>
      <c r="AN277" s="28">
        <f>VLOOKUP(A277,Example_Upload!$A$2:$B$331,2,FALSE)</f>
        <v>0.32648652797800598</v>
      </c>
    </row>
    <row r="278" spans="1:40" x14ac:dyDescent="0.3">
      <c r="A278" t="s">
        <v>875</v>
      </c>
      <c r="B278" t="s">
        <v>41</v>
      </c>
      <c r="C278">
        <v>60329</v>
      </c>
      <c r="D278">
        <v>61901</v>
      </c>
      <c r="E278">
        <v>2000</v>
      </c>
      <c r="G278" t="s">
        <v>42</v>
      </c>
      <c r="H278" s="29">
        <v>206800000</v>
      </c>
      <c r="I278" s="29">
        <v>207200000</v>
      </c>
      <c r="J278" s="29">
        <v>75400000</v>
      </c>
      <c r="K278" s="29">
        <v>4600000</v>
      </c>
      <c r="L278" s="29">
        <v>14800000</v>
      </c>
      <c r="M278" s="29">
        <v>600000</v>
      </c>
      <c r="N278" s="29">
        <v>5600000</v>
      </c>
      <c r="O278" s="29">
        <v>19400000</v>
      </c>
      <c r="P278" s="29">
        <v>19400000</v>
      </c>
      <c r="Q278" s="29">
        <v>0</v>
      </c>
      <c r="R278" s="29">
        <v>274300000</v>
      </c>
      <c r="S278" s="29">
        <v>172600000</v>
      </c>
      <c r="T278" s="29">
        <v>3100000</v>
      </c>
      <c r="U278" s="29">
        <v>30700000</v>
      </c>
      <c r="V278" s="29">
        <v>1400000</v>
      </c>
      <c r="W278" s="29">
        <v>3100000</v>
      </c>
      <c r="X278" s="29">
        <v>2900000</v>
      </c>
      <c r="Y278" s="29">
        <v>7100000</v>
      </c>
      <c r="Z278" s="29"/>
      <c r="AA278" s="29"/>
      <c r="AB278" s="29"/>
      <c r="AC278" s="29"/>
      <c r="AD278" s="29"/>
      <c r="AE278" s="29">
        <v>67900000</v>
      </c>
      <c r="AF278" s="29">
        <v>87300000</v>
      </c>
      <c r="AG278" s="29">
        <v>72800000</v>
      </c>
      <c r="AH278" s="29"/>
      <c r="AI278" s="29">
        <v>16100000</v>
      </c>
      <c r="AJ278" s="29"/>
      <c r="AK278" s="29">
        <v>30800000</v>
      </c>
      <c r="AL278" s="29">
        <v>-36300000</v>
      </c>
      <c r="AM278" s="29">
        <v>6100000</v>
      </c>
      <c r="AN278" s="28">
        <f>VLOOKUP(A278,Example_Upload!$A$2:$B$331,2,FALSE)</f>
        <v>0.41963624197281402</v>
      </c>
    </row>
    <row r="279" spans="1:40" x14ac:dyDescent="0.3">
      <c r="A279" t="s">
        <v>874</v>
      </c>
      <c r="B279" t="s">
        <v>45</v>
      </c>
      <c r="C279">
        <v>60325</v>
      </c>
      <c r="D279">
        <v>68200</v>
      </c>
      <c r="E279">
        <v>2000</v>
      </c>
      <c r="G279" t="s">
        <v>42</v>
      </c>
      <c r="H279" s="29">
        <v>8265861.7000000002</v>
      </c>
      <c r="I279" s="29">
        <v>8265861.7000000002</v>
      </c>
      <c r="J279" s="29">
        <v>3100346.95</v>
      </c>
      <c r="K279" s="29">
        <v>206515.78</v>
      </c>
      <c r="L279" s="29">
        <v>-22514.34</v>
      </c>
      <c r="M279" s="29">
        <v>5922.82</v>
      </c>
      <c r="N279" s="29">
        <v>31726.5</v>
      </c>
      <c r="O279" s="29">
        <v>184001.44</v>
      </c>
      <c r="P279" s="29">
        <v>184001.44</v>
      </c>
      <c r="Q279" s="29">
        <v>104929.34</v>
      </c>
      <c r="R279" s="29">
        <v>2414721.66</v>
      </c>
      <c r="S279" s="29">
        <v>1739490.52</v>
      </c>
      <c r="T279" s="29">
        <v>0</v>
      </c>
      <c r="U279" s="29">
        <v>52731.14</v>
      </c>
      <c r="V279" s="29">
        <v>8223.7199999999993</v>
      </c>
      <c r="W279" s="29"/>
      <c r="X279" s="29"/>
      <c r="Y279" s="29">
        <v>210481.04</v>
      </c>
      <c r="Z279" s="29"/>
      <c r="AA279" s="29"/>
      <c r="AB279" s="29"/>
      <c r="AC279" s="29"/>
      <c r="AD279" s="29"/>
      <c r="AE279" s="29">
        <v>597500</v>
      </c>
      <c r="AF279" s="29">
        <v>2083566.04</v>
      </c>
      <c r="AG279" s="29">
        <v>1156157.93</v>
      </c>
      <c r="AH279" s="29">
        <v>389032.8</v>
      </c>
      <c r="AI279" s="29">
        <v>338183.98</v>
      </c>
      <c r="AJ279" s="29"/>
      <c r="AK279" s="29">
        <v>-5182.05</v>
      </c>
      <c r="AL279" s="29">
        <v>-111047.12</v>
      </c>
      <c r="AM279" s="29">
        <v>-51362.44</v>
      </c>
      <c r="AN279" s="28">
        <f>VLOOKUP(A279,Example_Upload!$A$2:$B$331,2,FALSE)</f>
        <v>0.76635155176375203</v>
      </c>
    </row>
    <row r="280" spans="1:40" x14ac:dyDescent="0.3">
      <c r="A280" t="s">
        <v>873</v>
      </c>
      <c r="B280" t="s">
        <v>45</v>
      </c>
      <c r="C280">
        <v>65931</v>
      </c>
      <c r="D280">
        <v>41000</v>
      </c>
      <c r="E280">
        <v>2007</v>
      </c>
      <c r="G280" t="s">
        <v>42</v>
      </c>
      <c r="H280" s="29">
        <v>94914840.980000004</v>
      </c>
      <c r="I280" s="29">
        <v>94914840.980000004</v>
      </c>
      <c r="J280" s="29">
        <v>28428387.289999999</v>
      </c>
      <c r="K280" s="29">
        <v>5818857.1500000004</v>
      </c>
      <c r="L280" s="29">
        <v>-92790.97</v>
      </c>
      <c r="M280" s="29">
        <v>105660.15</v>
      </c>
      <c r="N280" s="29">
        <v>198451.12</v>
      </c>
      <c r="O280" s="29">
        <v>5726066.1799999997</v>
      </c>
      <c r="P280" s="29">
        <v>5659451.1799999997</v>
      </c>
      <c r="Q280" s="29">
        <v>4083929.62</v>
      </c>
      <c r="R280" s="29">
        <v>32562052.5</v>
      </c>
      <c r="S280" s="29">
        <v>13462304.49</v>
      </c>
      <c r="T280" s="29">
        <v>0</v>
      </c>
      <c r="U280" s="29">
        <v>3857203</v>
      </c>
      <c r="V280" s="29"/>
      <c r="W280" s="29"/>
      <c r="X280" s="29"/>
      <c r="Y280" s="29">
        <v>397460.62</v>
      </c>
      <c r="Z280" s="29"/>
      <c r="AA280" s="29"/>
      <c r="AB280" s="29"/>
      <c r="AC280" s="29"/>
      <c r="AD280" s="29"/>
      <c r="AE280" s="29">
        <v>15242545.01</v>
      </c>
      <c r="AF280" s="29">
        <v>21366952.329999998</v>
      </c>
      <c r="AG280" s="29">
        <v>10856240.310000001</v>
      </c>
      <c r="AH280" s="29">
        <v>515107.74</v>
      </c>
      <c r="AI280" s="29">
        <v>10154010.380000001</v>
      </c>
      <c r="AJ280" s="29"/>
      <c r="AK280" s="29">
        <v>6117057.0499999998</v>
      </c>
      <c r="AL280" s="29">
        <v>-1908695</v>
      </c>
      <c r="AM280" s="29">
        <v>-4106000</v>
      </c>
      <c r="AN280" s="28">
        <f>VLOOKUP(A280,Example_Upload!$A$2:$B$331,2,FALSE)</f>
        <v>0.592911550918232</v>
      </c>
    </row>
    <row r="281" spans="1:40" x14ac:dyDescent="0.3">
      <c r="A281" t="s">
        <v>872</v>
      </c>
      <c r="B281" t="s">
        <v>49</v>
      </c>
      <c r="C281">
        <v>60486</v>
      </c>
      <c r="D281">
        <v>46734</v>
      </c>
      <c r="E281">
        <v>2001</v>
      </c>
      <c r="G281" t="s">
        <v>42</v>
      </c>
      <c r="H281" s="29">
        <v>6273688.9800000004</v>
      </c>
      <c r="I281" s="29">
        <v>5440735.5300000003</v>
      </c>
      <c r="J281" s="29">
        <v>2939962.8</v>
      </c>
      <c r="K281" s="29">
        <v>302923.64</v>
      </c>
      <c r="L281" s="29">
        <v>-60322.21</v>
      </c>
      <c r="M281" s="29">
        <v>2780.38</v>
      </c>
      <c r="N281" s="29">
        <v>63669.19</v>
      </c>
      <c r="O281" s="29">
        <v>242601.43</v>
      </c>
      <c r="P281" s="29">
        <v>267713.40000000002</v>
      </c>
      <c r="Q281" s="29">
        <v>188110.89</v>
      </c>
      <c r="R281" s="29">
        <v>2006594.92</v>
      </c>
      <c r="S281" s="29">
        <v>1233686.3899999999</v>
      </c>
      <c r="T281" s="29">
        <v>200000</v>
      </c>
      <c r="U281" s="29">
        <v>50890.02</v>
      </c>
      <c r="V281" s="29">
        <v>360862.77</v>
      </c>
      <c r="W281" s="29"/>
      <c r="X281" s="29"/>
      <c r="Y281" s="29">
        <v>399619.08</v>
      </c>
      <c r="Z281" s="29"/>
      <c r="AA281" s="29"/>
      <c r="AB281" s="29"/>
      <c r="AC281" s="29"/>
      <c r="AD281" s="29"/>
      <c r="AE281" s="29">
        <v>510584.36</v>
      </c>
      <c r="AF281" s="29">
        <v>1860080.3</v>
      </c>
      <c r="AG281" s="29">
        <v>1541891.41</v>
      </c>
      <c r="AH281" s="29">
        <v>47588.63</v>
      </c>
      <c r="AI281" s="29"/>
      <c r="AJ281" s="29"/>
      <c r="AK281" s="29">
        <v>58316.639999999999</v>
      </c>
      <c r="AL281" s="29">
        <v>-31371.82</v>
      </c>
      <c r="AM281" s="29">
        <v>-3000</v>
      </c>
      <c r="AN281" s="28">
        <f>VLOOKUP(A281,Example_Upload!$A$2:$B$331,2,FALSE)</f>
        <v>0.64489722906649205</v>
      </c>
    </row>
    <row r="282" spans="1:40" x14ac:dyDescent="0.3">
      <c r="A282" t="s">
        <v>871</v>
      </c>
      <c r="B282" t="s">
        <v>41</v>
      </c>
      <c r="C282">
        <v>60437</v>
      </c>
      <c r="D282">
        <v>70220</v>
      </c>
      <c r="E282">
        <v>2011</v>
      </c>
      <c r="G282" t="s">
        <v>42</v>
      </c>
      <c r="H282" s="29">
        <v>37634736.530000001</v>
      </c>
      <c r="I282" s="29">
        <v>37653707.880000003</v>
      </c>
      <c r="J282" s="29">
        <v>5864112.7800000003</v>
      </c>
      <c r="K282" s="29">
        <v>1293502.7</v>
      </c>
      <c r="L282" s="29">
        <v>-32103.52</v>
      </c>
      <c r="M282" s="29">
        <v>2282.96</v>
      </c>
      <c r="N282" s="29">
        <v>34411.29</v>
      </c>
      <c r="O282" s="29">
        <v>1261399.18</v>
      </c>
      <c r="P282" s="29">
        <v>1261399.18</v>
      </c>
      <c r="Q282" s="29">
        <v>-9.0899999999999996E-10</v>
      </c>
      <c r="R282" s="29">
        <v>6989559.0599999996</v>
      </c>
      <c r="S282" s="29">
        <v>3983259.06</v>
      </c>
      <c r="T282" s="29">
        <v>0</v>
      </c>
      <c r="U282" s="29">
        <v>0</v>
      </c>
      <c r="V282" s="29">
        <v>4.25</v>
      </c>
      <c r="W282" s="29"/>
      <c r="X282" s="29"/>
      <c r="Y282" s="29">
        <v>1106646.24</v>
      </c>
      <c r="Z282" s="29"/>
      <c r="AA282" s="29"/>
      <c r="AB282" s="29"/>
      <c r="AC282" s="29"/>
      <c r="AD282" s="29"/>
      <c r="AE282" s="29">
        <v>3006300</v>
      </c>
      <c r="AF282" s="29">
        <v>6680720.2000000002</v>
      </c>
      <c r="AG282" s="29">
        <v>1682044.91</v>
      </c>
      <c r="AH282" s="29">
        <v>93735.27</v>
      </c>
      <c r="AI282" s="29">
        <v>1198124.72</v>
      </c>
      <c r="AJ282" s="29"/>
      <c r="AK282" s="29">
        <v>433176.08</v>
      </c>
      <c r="AL282" s="29">
        <v>-129376.7</v>
      </c>
      <c r="AM282" s="29">
        <v>-220055.81</v>
      </c>
      <c r="AN282" s="28">
        <f>VLOOKUP(A282,Example_Upload!$A$2:$B$331,2,FALSE)</f>
        <v>0.64429096666962105</v>
      </c>
    </row>
    <row r="283" spans="1:40" x14ac:dyDescent="0.3">
      <c r="A283" t="s">
        <v>870</v>
      </c>
      <c r="B283" t="s">
        <v>41</v>
      </c>
      <c r="C283">
        <v>37242</v>
      </c>
      <c r="D283">
        <v>86101</v>
      </c>
      <c r="E283">
        <v>1970</v>
      </c>
      <c r="F283">
        <v>229</v>
      </c>
      <c r="G283" t="s">
        <v>42</v>
      </c>
      <c r="H283" s="29">
        <v>114158000</v>
      </c>
      <c r="I283" s="29">
        <v>107050000</v>
      </c>
      <c r="J283" s="29">
        <v>51530000</v>
      </c>
      <c r="K283" s="29">
        <v>2998000</v>
      </c>
      <c r="L283" s="29">
        <v>242000</v>
      </c>
      <c r="M283" s="29">
        <v>14000</v>
      </c>
      <c r="N283" s="29">
        <v>848000</v>
      </c>
      <c r="O283" s="29">
        <v>3240000</v>
      </c>
      <c r="P283" s="29">
        <v>3240000</v>
      </c>
      <c r="Q283" s="29">
        <v>0</v>
      </c>
      <c r="R283" s="29">
        <v>39251000</v>
      </c>
      <c r="S283" s="29">
        <v>19425000</v>
      </c>
      <c r="T283" s="29">
        <v>0</v>
      </c>
      <c r="U283" s="29">
        <v>14826000</v>
      </c>
      <c r="V283" s="29"/>
      <c r="W283" s="29"/>
      <c r="X283" s="29"/>
      <c r="Y283" s="29">
        <v>1937000</v>
      </c>
      <c r="Z283" s="29"/>
      <c r="AA283" s="29"/>
      <c r="AB283" s="29"/>
      <c r="AC283" s="29"/>
      <c r="AD283" s="29"/>
      <c r="AE283" s="29">
        <v>5000000</v>
      </c>
      <c r="AF283" s="29">
        <v>21353000</v>
      </c>
      <c r="AG283" s="29">
        <v>14722000</v>
      </c>
      <c r="AH283" s="29">
        <v>510000</v>
      </c>
      <c r="AI283" s="29">
        <v>3377000</v>
      </c>
      <c r="AJ283" s="29"/>
      <c r="AK283" s="29">
        <v>7771000</v>
      </c>
      <c r="AL283" s="29">
        <v>-4493000</v>
      </c>
      <c r="AM283" s="29">
        <v>-2939000</v>
      </c>
      <c r="AN283" s="28">
        <f>VLOOKUP(A283,Example_Upload!$A$2:$B$331,2,FALSE)</f>
        <v>0.28190752436581601</v>
      </c>
    </row>
    <row r="284" spans="1:40" x14ac:dyDescent="0.3">
      <c r="A284" t="s">
        <v>869</v>
      </c>
      <c r="B284" t="s">
        <v>41</v>
      </c>
      <c r="C284">
        <v>65604</v>
      </c>
      <c r="D284">
        <v>43999</v>
      </c>
      <c r="E284">
        <v>1949</v>
      </c>
      <c r="G284" t="s">
        <v>42</v>
      </c>
      <c r="H284" s="29">
        <v>255416.46</v>
      </c>
      <c r="I284" s="29">
        <v>255416.46</v>
      </c>
      <c r="J284" s="29">
        <v>146187.84</v>
      </c>
      <c r="K284" s="29">
        <v>106136.8</v>
      </c>
      <c r="L284" s="29">
        <v>450.77</v>
      </c>
      <c r="M284" s="29">
        <v>450.77</v>
      </c>
      <c r="N284" s="29"/>
      <c r="O284" s="29">
        <v>106587.57</v>
      </c>
      <c r="P284" s="29">
        <v>106616.32000000001</v>
      </c>
      <c r="Q284" s="29">
        <v>94815.84</v>
      </c>
      <c r="R284" s="29">
        <v>303609.90000000002</v>
      </c>
      <c r="S284" s="29">
        <v>55522.11</v>
      </c>
      <c r="T284" s="29">
        <v>0</v>
      </c>
      <c r="U284" s="29">
        <v>0</v>
      </c>
      <c r="V284" s="29"/>
      <c r="W284" s="29"/>
      <c r="X284" s="29"/>
      <c r="Y284" s="29"/>
      <c r="Z284" s="29"/>
      <c r="AA284" s="29"/>
      <c r="AB284" s="29"/>
      <c r="AC284" s="29"/>
      <c r="AD284" s="29"/>
      <c r="AE284" s="29">
        <v>248087.79</v>
      </c>
      <c r="AF284" s="29">
        <v>291241.90000000002</v>
      </c>
      <c r="AG284" s="29">
        <v>271418.28000000003</v>
      </c>
      <c r="AH284" s="29">
        <v>250158.95</v>
      </c>
      <c r="AI284" s="29"/>
      <c r="AJ284" s="29"/>
      <c r="AK284" s="29">
        <v>98729.25</v>
      </c>
      <c r="AL284" s="29">
        <v>-2154.54</v>
      </c>
      <c r="AM284" s="29">
        <v>-66905.759999999995</v>
      </c>
      <c r="AN284" s="28">
        <f>VLOOKUP(A284,Example_Upload!$A$2:$B$331,2,FALSE)</f>
        <v>0.32469543972899301</v>
      </c>
    </row>
    <row r="285" spans="1:40" x14ac:dyDescent="0.3">
      <c r="A285" t="s">
        <v>868</v>
      </c>
      <c r="B285" t="s">
        <v>41</v>
      </c>
      <c r="C285">
        <v>55129</v>
      </c>
      <c r="D285">
        <v>68200</v>
      </c>
      <c r="E285">
        <v>2005</v>
      </c>
      <c r="G285" t="s">
        <v>42</v>
      </c>
      <c r="H285" s="29">
        <v>35854000</v>
      </c>
      <c r="I285" s="29">
        <v>36337000</v>
      </c>
      <c r="J285" s="29">
        <v>3207000</v>
      </c>
      <c r="K285" s="29">
        <v>2152000</v>
      </c>
      <c r="L285" s="29">
        <v>-1000</v>
      </c>
      <c r="M285" s="29"/>
      <c r="N285" s="29">
        <v>1000</v>
      </c>
      <c r="O285" s="29">
        <v>2151000</v>
      </c>
      <c r="P285" s="29">
        <v>2151000</v>
      </c>
      <c r="Q285" s="29">
        <v>1496000</v>
      </c>
      <c r="R285" s="29">
        <v>12394000</v>
      </c>
      <c r="S285" s="29">
        <v>8718000</v>
      </c>
      <c r="T285" s="29">
        <v>0</v>
      </c>
      <c r="U285" s="29">
        <v>0</v>
      </c>
      <c r="V285" s="29"/>
      <c r="W285" s="29"/>
      <c r="X285" s="29"/>
      <c r="Y285" s="29"/>
      <c r="Z285" s="29"/>
      <c r="AA285" s="29"/>
      <c r="AB285" s="29"/>
      <c r="AC285" s="29"/>
      <c r="AD285" s="29"/>
      <c r="AE285" s="29">
        <v>3702000</v>
      </c>
      <c r="AF285" s="29">
        <v>12394000</v>
      </c>
      <c r="AG285" s="29">
        <v>10614000</v>
      </c>
      <c r="AH285" s="29">
        <v>1530000</v>
      </c>
      <c r="AI285" s="29">
        <v>9069000</v>
      </c>
      <c r="AJ285" s="29"/>
      <c r="AK285" s="29">
        <v>1873000</v>
      </c>
      <c r="AL285" s="29">
        <v>0</v>
      </c>
      <c r="AM285" s="29">
        <v>-910000</v>
      </c>
      <c r="AN285" s="28">
        <f>VLOOKUP(A285,Example_Upload!$A$2:$B$331,2,FALSE)</f>
        <v>0.83017224370795395</v>
      </c>
    </row>
    <row r="286" spans="1:40" x14ac:dyDescent="0.3">
      <c r="A286" t="s">
        <v>867</v>
      </c>
      <c r="B286" t="s">
        <v>41</v>
      </c>
      <c r="C286">
        <v>55129</v>
      </c>
      <c r="D286">
        <v>68101</v>
      </c>
      <c r="E286">
        <v>2006</v>
      </c>
      <c r="G286" t="s">
        <v>42</v>
      </c>
      <c r="H286" s="29">
        <v>84867332.049999997</v>
      </c>
      <c r="I286" s="29">
        <v>84867332.049999997</v>
      </c>
      <c r="J286" s="29">
        <v>2561956.66</v>
      </c>
      <c r="K286" s="29">
        <v>833248.88</v>
      </c>
      <c r="L286" s="29">
        <v>15980.99</v>
      </c>
      <c r="M286" s="29">
        <v>15980.99</v>
      </c>
      <c r="N286" s="29"/>
      <c r="O286" s="29">
        <v>849229.87</v>
      </c>
      <c r="P286" s="29">
        <v>849229.87</v>
      </c>
      <c r="Q286" s="29">
        <v>737565.97</v>
      </c>
      <c r="R286" s="29">
        <v>18187263.48</v>
      </c>
      <c r="S286" s="29">
        <v>17687263.48</v>
      </c>
      <c r="T286" s="29">
        <v>0</v>
      </c>
      <c r="U286" s="29">
        <v>0</v>
      </c>
      <c r="V286" s="29"/>
      <c r="W286" s="29"/>
      <c r="X286" s="29"/>
      <c r="Y286" s="29">
        <v>11160855.65</v>
      </c>
      <c r="Z286" s="29"/>
      <c r="AA286" s="29"/>
      <c r="AB286" s="29"/>
      <c r="AC286" s="29"/>
      <c r="AD286" s="29"/>
      <c r="AE286" s="29">
        <v>500000</v>
      </c>
      <c r="AF286" s="29">
        <v>18026274.800000001</v>
      </c>
      <c r="AG286" s="29">
        <v>16712297.41</v>
      </c>
      <c r="AH286" s="29">
        <v>6875025.2300000004</v>
      </c>
      <c r="AI286" s="29">
        <v>9494566.5500000007</v>
      </c>
      <c r="AJ286" s="29"/>
      <c r="AK286" s="29">
        <v>1797787.14</v>
      </c>
      <c r="AL286" s="29">
        <v>-42264.31</v>
      </c>
      <c r="AM286" s="29">
        <v>-570060.77</v>
      </c>
      <c r="AN286" s="28">
        <f>VLOOKUP(A286,Example_Upload!$A$2:$B$331,2,FALSE)</f>
        <v>0.928393333735827</v>
      </c>
    </row>
    <row r="287" spans="1:40" x14ac:dyDescent="0.3">
      <c r="A287" t="s">
        <v>866</v>
      </c>
      <c r="B287" t="s">
        <v>41</v>
      </c>
      <c r="C287">
        <v>63150</v>
      </c>
      <c r="D287">
        <v>25993</v>
      </c>
      <c r="E287">
        <v>1962</v>
      </c>
      <c r="F287">
        <v>158</v>
      </c>
      <c r="G287" t="s">
        <v>42</v>
      </c>
      <c r="H287" s="29">
        <v>33791000.359999999</v>
      </c>
      <c r="I287" s="29">
        <v>33815297.490000002</v>
      </c>
      <c r="J287" s="29">
        <v>17665368.739999998</v>
      </c>
      <c r="K287" s="29">
        <v>3903340.6</v>
      </c>
      <c r="L287" s="29">
        <v>-403855.14</v>
      </c>
      <c r="M287" s="29">
        <v>79662.179999999993</v>
      </c>
      <c r="N287" s="29">
        <v>566369.4</v>
      </c>
      <c r="O287" s="29">
        <v>3499485.46</v>
      </c>
      <c r="P287" s="29">
        <v>3499485.46</v>
      </c>
      <c r="Q287" s="29">
        <v>2432277.15</v>
      </c>
      <c r="R287" s="29">
        <v>23022611.48</v>
      </c>
      <c r="S287" s="29">
        <v>7101316.2599999998</v>
      </c>
      <c r="T287" s="29">
        <v>2108000</v>
      </c>
      <c r="U287" s="29">
        <v>250000</v>
      </c>
      <c r="V287" s="29">
        <v>3153538.44</v>
      </c>
      <c r="W287" s="29">
        <v>1108000</v>
      </c>
      <c r="X287" s="29">
        <v>250000</v>
      </c>
      <c r="Y287" s="29">
        <v>689801.59</v>
      </c>
      <c r="Z287" s="29"/>
      <c r="AA287" s="29"/>
      <c r="AB287" s="29"/>
      <c r="AC287" s="29"/>
      <c r="AD287" s="29"/>
      <c r="AE287" s="29">
        <v>13534984.85</v>
      </c>
      <c r="AF287" s="29">
        <v>12707709.380000001</v>
      </c>
      <c r="AG287" s="29">
        <v>3141157.07</v>
      </c>
      <c r="AH287" s="29">
        <v>668114.43999999994</v>
      </c>
      <c r="AI287" s="29"/>
      <c r="AJ287" s="29"/>
      <c r="AK287" s="29">
        <v>4145386.57</v>
      </c>
      <c r="AL287" s="29">
        <v>-571616.18999999994</v>
      </c>
      <c r="AM287" s="29">
        <v>140556.04</v>
      </c>
      <c r="AN287" s="28">
        <f>VLOOKUP(A287,Example_Upload!$A$2:$B$331,2,FALSE)</f>
        <v>7.0519780294296799E-2</v>
      </c>
    </row>
    <row r="288" spans="1:40" x14ac:dyDescent="0.3">
      <c r="A288" t="s">
        <v>865</v>
      </c>
      <c r="B288" t="s">
        <v>45</v>
      </c>
      <c r="C288">
        <v>63263</v>
      </c>
      <c r="D288">
        <v>49392</v>
      </c>
      <c r="E288">
        <v>1977</v>
      </c>
      <c r="G288" t="s">
        <v>42</v>
      </c>
      <c r="H288" s="29">
        <v>16552423.1</v>
      </c>
      <c r="I288" s="29">
        <v>16552423.1</v>
      </c>
      <c r="J288" s="29">
        <v>16678887.210000001</v>
      </c>
      <c r="K288" s="29">
        <v>845962.28</v>
      </c>
      <c r="L288" s="29">
        <v>-120125.93</v>
      </c>
      <c r="M288" s="29">
        <v>7214.78</v>
      </c>
      <c r="N288" s="29">
        <v>127757.31</v>
      </c>
      <c r="O288" s="29">
        <v>725836.35</v>
      </c>
      <c r="P288" s="29">
        <v>725836.35</v>
      </c>
      <c r="Q288" s="29">
        <v>562257.25</v>
      </c>
      <c r="R288" s="29">
        <v>6813056.96</v>
      </c>
      <c r="S288" s="29">
        <v>4581948.92</v>
      </c>
      <c r="T288" s="29">
        <v>0</v>
      </c>
      <c r="U288" s="29">
        <v>0</v>
      </c>
      <c r="V288" s="29"/>
      <c r="W288" s="29"/>
      <c r="X288" s="29"/>
      <c r="Y288" s="29"/>
      <c r="Z288" s="29"/>
      <c r="AA288" s="29"/>
      <c r="AB288" s="29"/>
      <c r="AC288" s="29"/>
      <c r="AD288" s="29"/>
      <c r="AE288" s="29">
        <v>2231108.04</v>
      </c>
      <c r="AF288" s="29">
        <v>2070002.29</v>
      </c>
      <c r="AG288" s="29">
        <v>1773803.19</v>
      </c>
      <c r="AH288" s="29">
        <v>63034.01</v>
      </c>
      <c r="AI288" s="29"/>
      <c r="AJ288" s="29"/>
      <c r="AK288" s="29">
        <v>892541.6</v>
      </c>
      <c r="AL288" s="29">
        <v>-585320.6</v>
      </c>
      <c r="AM288" s="29">
        <v>-2342865.88</v>
      </c>
      <c r="AN288" s="28">
        <f>VLOOKUP(A288,Example_Upload!$A$2:$B$331,2,FALSE)</f>
        <v>0.33756511602027001</v>
      </c>
    </row>
    <row r="289" spans="1:40" x14ac:dyDescent="0.3">
      <c r="A289" t="s">
        <v>864</v>
      </c>
      <c r="B289" t="s">
        <v>45</v>
      </c>
      <c r="C289">
        <v>63512</v>
      </c>
      <c r="D289">
        <v>96090</v>
      </c>
      <c r="E289">
        <v>1997</v>
      </c>
      <c r="G289" t="s">
        <v>42</v>
      </c>
      <c r="H289" s="29">
        <v>6530853.5599999996</v>
      </c>
      <c r="I289" s="29">
        <v>6493117.2400000002</v>
      </c>
      <c r="J289" s="29">
        <v>2673168.4</v>
      </c>
      <c r="K289" s="29">
        <v>524610.88</v>
      </c>
      <c r="L289" s="29">
        <v>-255779.35</v>
      </c>
      <c r="M289" s="29">
        <v>3613.41</v>
      </c>
      <c r="N289" s="29">
        <v>259392.76</v>
      </c>
      <c r="O289" s="29">
        <v>268831.53000000003</v>
      </c>
      <c r="P289" s="29">
        <v>268831.53000000003</v>
      </c>
      <c r="Q289" s="29">
        <v>183407.11</v>
      </c>
      <c r="R289" s="29">
        <v>5186925.91</v>
      </c>
      <c r="S289" s="29">
        <v>2895289.15</v>
      </c>
      <c r="T289" s="29">
        <v>21785.505000000001</v>
      </c>
      <c r="U289" s="29">
        <v>1474246.34</v>
      </c>
      <c r="V289" s="29">
        <v>796300</v>
      </c>
      <c r="W289" s="29"/>
      <c r="X289" s="29">
        <v>1474246.34</v>
      </c>
      <c r="Y289" s="29">
        <v>519037.16</v>
      </c>
      <c r="Z289" s="29"/>
      <c r="AA289" s="29"/>
      <c r="AB289" s="29"/>
      <c r="AC289" s="29"/>
      <c r="AD289" s="29"/>
      <c r="AE289" s="29">
        <v>773819.41</v>
      </c>
      <c r="AF289" s="29">
        <v>2804817.5</v>
      </c>
      <c r="AG289" s="29">
        <v>906361.32</v>
      </c>
      <c r="AH289" s="29">
        <v>4175.79</v>
      </c>
      <c r="AI289" s="29"/>
      <c r="AJ289" s="29"/>
      <c r="AK289" s="29">
        <v>362300.63</v>
      </c>
      <c r="AL289" s="29">
        <v>-74178.48</v>
      </c>
      <c r="AM289" s="29">
        <v>-155565.16</v>
      </c>
      <c r="AN289" s="28">
        <f>VLOOKUP(A289,Example_Upload!$A$2:$B$331,2,FALSE)</f>
        <v>0.14954936770632801</v>
      </c>
    </row>
    <row r="290" spans="1:40" x14ac:dyDescent="0.3">
      <c r="A290" t="s">
        <v>863</v>
      </c>
      <c r="B290" t="s">
        <v>45</v>
      </c>
      <c r="C290">
        <v>64853</v>
      </c>
      <c r="D290">
        <v>96090</v>
      </c>
      <c r="E290">
        <v>1992</v>
      </c>
      <c r="F290">
        <v>12</v>
      </c>
      <c r="G290" t="s">
        <v>42</v>
      </c>
      <c r="H290" s="29">
        <v>581558.42000000004</v>
      </c>
      <c r="I290" s="29">
        <v>581558.42000000004</v>
      </c>
      <c r="J290" s="29">
        <v>565227.18999999994</v>
      </c>
      <c r="K290" s="29">
        <v>81576.570000000007</v>
      </c>
      <c r="L290" s="29">
        <v>-23325.66</v>
      </c>
      <c r="M290" s="29">
        <v>55</v>
      </c>
      <c r="N290" s="29">
        <v>23380.66</v>
      </c>
      <c r="O290" s="29">
        <v>58250.91</v>
      </c>
      <c r="P290" s="29">
        <v>58250.91</v>
      </c>
      <c r="Q290" s="29">
        <v>43440.24</v>
      </c>
      <c r="R290" s="29">
        <v>826355.64</v>
      </c>
      <c r="S290" s="29">
        <v>674004.5</v>
      </c>
      <c r="T290" s="29">
        <v>0</v>
      </c>
      <c r="U290" s="29">
        <v>0</v>
      </c>
      <c r="V290" s="29"/>
      <c r="W290" s="29"/>
      <c r="X290" s="29"/>
      <c r="Y290" s="29">
        <v>150.99</v>
      </c>
      <c r="Z290" s="29"/>
      <c r="AA290" s="29"/>
      <c r="AB290" s="29"/>
      <c r="AC290" s="29"/>
      <c r="AD290" s="29"/>
      <c r="AE290" s="29">
        <v>152351.14000000001</v>
      </c>
      <c r="AF290" s="29">
        <v>87266.64</v>
      </c>
      <c r="AG290" s="29">
        <v>88766.64</v>
      </c>
      <c r="AH290" s="29">
        <v>429.48</v>
      </c>
      <c r="AI290" s="29">
        <v>10345.59</v>
      </c>
      <c r="AJ290" s="29"/>
      <c r="AK290" s="29">
        <v>341724.45</v>
      </c>
      <c r="AL290" s="29">
        <v>-343203.1</v>
      </c>
      <c r="AM290" s="29">
        <v>-1.02E-10</v>
      </c>
      <c r="AN290" s="28">
        <f>VLOOKUP(A290,Example_Upload!$A$2:$B$331,2,FALSE)</f>
        <v>0.488389151799414</v>
      </c>
    </row>
    <row r="291" spans="1:40" x14ac:dyDescent="0.3">
      <c r="A291" t="s">
        <v>862</v>
      </c>
      <c r="B291" t="s">
        <v>45</v>
      </c>
      <c r="C291">
        <v>67547</v>
      </c>
      <c r="D291">
        <v>41101</v>
      </c>
      <c r="E291">
        <v>1996</v>
      </c>
      <c r="G291" t="s">
        <v>42</v>
      </c>
      <c r="H291" s="29">
        <v>732000</v>
      </c>
      <c r="I291" s="29">
        <v>732000</v>
      </c>
      <c r="J291" s="29">
        <v>732000</v>
      </c>
      <c r="K291" s="29">
        <v>470164.81</v>
      </c>
      <c r="L291" s="29">
        <v>-233012.81</v>
      </c>
      <c r="M291" s="29"/>
      <c r="N291" s="29">
        <v>233021.25</v>
      </c>
      <c r="O291" s="29">
        <v>237152</v>
      </c>
      <c r="P291" s="29">
        <v>237152</v>
      </c>
      <c r="Q291" s="29">
        <v>165554.32</v>
      </c>
      <c r="R291" s="29">
        <v>6297309.3799999999</v>
      </c>
      <c r="S291" s="29">
        <v>1034681.58</v>
      </c>
      <c r="T291" s="29">
        <v>2020339.86</v>
      </c>
      <c r="U291" s="29">
        <v>2976733.62</v>
      </c>
      <c r="V291" s="29">
        <v>333885.45</v>
      </c>
      <c r="W291" s="29">
        <v>1320339.8600000001</v>
      </c>
      <c r="X291" s="29">
        <v>2976733.62</v>
      </c>
      <c r="Y291" s="29">
        <v>26633.09</v>
      </c>
      <c r="Z291" s="29"/>
      <c r="AA291" s="29"/>
      <c r="AB291" s="29"/>
      <c r="AC291" s="29"/>
      <c r="AD291" s="29"/>
      <c r="AE291" s="29">
        <v>265554.32</v>
      </c>
      <c r="AF291" s="29">
        <v>19539.93</v>
      </c>
      <c r="AG291" s="29">
        <v>19283.28</v>
      </c>
      <c r="AH291" s="29">
        <v>19283.28</v>
      </c>
      <c r="AI291" s="29"/>
      <c r="AJ291" s="29"/>
      <c r="AK291" s="29">
        <v>1455485.35</v>
      </c>
      <c r="AL291" s="29">
        <v>-480700</v>
      </c>
      <c r="AM291" s="29">
        <v>3652576.6</v>
      </c>
      <c r="AN291" s="28">
        <f>VLOOKUP(A291,Example_Upload!$A$2:$B$331,2,FALSE)</f>
        <v>0.61967326160709202</v>
      </c>
    </row>
    <row r="292" spans="1:40" x14ac:dyDescent="0.3">
      <c r="A292" t="s">
        <v>861</v>
      </c>
      <c r="B292" t="s">
        <v>45</v>
      </c>
      <c r="C292">
        <v>61440</v>
      </c>
      <c r="D292">
        <v>70210</v>
      </c>
      <c r="E292">
        <v>1998</v>
      </c>
      <c r="G292" t="s">
        <v>42</v>
      </c>
      <c r="H292" s="29">
        <v>866124.86</v>
      </c>
      <c r="I292" s="29">
        <v>866124.86</v>
      </c>
      <c r="J292" s="29">
        <v>869458.19</v>
      </c>
      <c r="K292" s="29">
        <v>180962.59</v>
      </c>
      <c r="L292" s="29">
        <v>-187696.72</v>
      </c>
      <c r="M292" s="29">
        <v>9793.9</v>
      </c>
      <c r="N292" s="29">
        <v>220380.79999999999</v>
      </c>
      <c r="O292" s="29">
        <v>-6734.13</v>
      </c>
      <c r="P292" s="29">
        <v>-6734.13</v>
      </c>
      <c r="Q292" s="29">
        <v>-17365.75</v>
      </c>
      <c r="R292" s="29">
        <v>10251851.68</v>
      </c>
      <c r="S292" s="29">
        <v>1249542.57</v>
      </c>
      <c r="T292" s="29">
        <v>2179000</v>
      </c>
      <c r="U292" s="29">
        <v>3405000</v>
      </c>
      <c r="V292" s="29">
        <v>691118.82</v>
      </c>
      <c r="W292" s="29">
        <v>2179000</v>
      </c>
      <c r="X292" s="29">
        <v>3405000</v>
      </c>
      <c r="Y292" s="29">
        <v>127310.8</v>
      </c>
      <c r="Z292" s="29"/>
      <c r="AA292" s="29"/>
      <c r="AB292" s="29"/>
      <c r="AC292" s="29"/>
      <c r="AD292" s="29"/>
      <c r="AE292" s="29">
        <v>3418309.11</v>
      </c>
      <c r="AF292" s="29">
        <v>135523.01999999999</v>
      </c>
      <c r="AG292" s="29">
        <v>12641.9</v>
      </c>
      <c r="AH292" s="29">
        <v>7862.38</v>
      </c>
      <c r="AI292" s="29"/>
      <c r="AJ292" s="29"/>
      <c r="AK292" s="29">
        <v>1098614.1200000001</v>
      </c>
      <c r="AL292" s="29">
        <v>-1849208.34</v>
      </c>
      <c r="AM292" s="29">
        <v>5116185.41</v>
      </c>
      <c r="AN292" s="28">
        <f>VLOOKUP(A292,Example_Upload!$A$2:$B$331,2,FALSE)</f>
        <v>0.95997366789858796</v>
      </c>
    </row>
    <row r="293" spans="1:40" x14ac:dyDescent="0.3">
      <c r="A293" t="s">
        <v>860</v>
      </c>
      <c r="B293" t="s">
        <v>45</v>
      </c>
      <c r="C293">
        <v>61440</v>
      </c>
      <c r="D293">
        <v>96090</v>
      </c>
      <c r="E293">
        <v>2002</v>
      </c>
      <c r="G293" t="s">
        <v>42</v>
      </c>
      <c r="H293" s="29">
        <v>13233102.67</v>
      </c>
      <c r="I293" s="29">
        <v>13233102.67</v>
      </c>
      <c r="J293" s="29">
        <v>8238121.9000000004</v>
      </c>
      <c r="K293" s="29">
        <v>-191946.02</v>
      </c>
      <c r="L293" s="29">
        <v>-3953.55</v>
      </c>
      <c r="M293" s="29">
        <v>143968.29</v>
      </c>
      <c r="N293" s="29">
        <v>147921.84</v>
      </c>
      <c r="O293" s="29">
        <v>-195899.57</v>
      </c>
      <c r="P293" s="29">
        <v>-195899.57</v>
      </c>
      <c r="Q293" s="29">
        <v>-228764.93</v>
      </c>
      <c r="R293" s="29">
        <v>6833089.5</v>
      </c>
      <c r="S293" s="29">
        <v>3926542.53</v>
      </c>
      <c r="T293" s="29">
        <v>778286.03</v>
      </c>
      <c r="U293" s="29">
        <v>7900</v>
      </c>
      <c r="V293" s="29">
        <v>720400</v>
      </c>
      <c r="W293" s="29">
        <v>533600</v>
      </c>
      <c r="X293" s="29">
        <v>7900</v>
      </c>
      <c r="Y293" s="29">
        <v>736700</v>
      </c>
      <c r="Z293" s="29"/>
      <c r="AA293" s="29"/>
      <c r="AB293" s="29"/>
      <c r="AC293" s="29"/>
      <c r="AD293" s="29"/>
      <c r="AE293" s="29">
        <v>1999852.01</v>
      </c>
      <c r="AF293" s="29">
        <v>2581803.67</v>
      </c>
      <c r="AG293" s="29">
        <v>1044429.58</v>
      </c>
      <c r="AH293" s="29">
        <v>350604.26</v>
      </c>
      <c r="AI293" s="29">
        <v>141000</v>
      </c>
      <c r="AJ293" s="29"/>
      <c r="AK293" s="29">
        <v>-596191.17000000004</v>
      </c>
      <c r="AL293" s="29">
        <v>217763.86</v>
      </c>
      <c r="AM293" s="29">
        <v>63825.03</v>
      </c>
      <c r="AN293" s="28">
        <f>VLOOKUP(A293,Example_Upload!$A$2:$B$331,2,FALSE)</f>
        <v>0.76477627482634503</v>
      </c>
    </row>
    <row r="294" spans="1:40" x14ac:dyDescent="0.3">
      <c r="A294" t="s">
        <v>859</v>
      </c>
      <c r="B294" t="s">
        <v>47</v>
      </c>
      <c r="C294">
        <v>79713</v>
      </c>
      <c r="D294">
        <v>52100</v>
      </c>
      <c r="E294">
        <v>1951</v>
      </c>
      <c r="F294">
        <v>541</v>
      </c>
      <c r="G294" t="s">
        <v>42</v>
      </c>
      <c r="H294" s="29">
        <v>60203064.93</v>
      </c>
      <c r="I294" s="29">
        <v>57023056.93</v>
      </c>
      <c r="J294" s="29">
        <v>24889805.23</v>
      </c>
      <c r="K294" s="29">
        <v>4375541</v>
      </c>
      <c r="L294" s="29">
        <v>-125661.04</v>
      </c>
      <c r="M294" s="29">
        <v>117459.88</v>
      </c>
      <c r="N294" s="29">
        <v>243120.92</v>
      </c>
      <c r="O294" s="29">
        <v>4249879.96</v>
      </c>
      <c r="P294" s="29">
        <v>4249879.96</v>
      </c>
      <c r="Q294" s="29">
        <v>1.3999999999999999E-9</v>
      </c>
      <c r="R294" s="29">
        <v>20607275.609999999</v>
      </c>
      <c r="S294" s="29">
        <v>13090120</v>
      </c>
      <c r="T294" s="29">
        <v>3395577.17</v>
      </c>
      <c r="U294" s="29">
        <v>304717</v>
      </c>
      <c r="V294" s="29">
        <v>968067.56</v>
      </c>
      <c r="W294" s="29"/>
      <c r="X294" s="29"/>
      <c r="Y294" s="29">
        <v>2241403.77</v>
      </c>
      <c r="Z294" s="29"/>
      <c r="AA294" s="29"/>
      <c r="AB294" s="29"/>
      <c r="AC294" s="29"/>
      <c r="AD294" s="29"/>
      <c r="AE294" s="29">
        <v>3902443.34</v>
      </c>
      <c r="AF294" s="29">
        <v>11253058.5</v>
      </c>
      <c r="AG294" s="29">
        <v>5845401.0499999998</v>
      </c>
      <c r="AH294" s="29">
        <v>755314.42</v>
      </c>
      <c r="AI294" s="29">
        <v>4361643.99</v>
      </c>
      <c r="AJ294" s="29"/>
      <c r="AK294" s="29">
        <v>4608886.13</v>
      </c>
      <c r="AL294" s="29">
        <v>-2485198.29</v>
      </c>
      <c r="AM294" s="29">
        <v>1277789.23</v>
      </c>
      <c r="AN294" s="28">
        <f>VLOOKUP(A294,Example_Upload!$A$2:$B$331,2,FALSE)</f>
        <v>0.87881370369074796</v>
      </c>
    </row>
    <row r="295" spans="1:40" x14ac:dyDescent="0.3">
      <c r="A295" t="s">
        <v>858</v>
      </c>
      <c r="B295" t="s">
        <v>45</v>
      </c>
      <c r="C295">
        <v>79258</v>
      </c>
      <c r="D295">
        <v>68320</v>
      </c>
      <c r="E295">
        <v>1981</v>
      </c>
      <c r="G295" t="s">
        <v>42</v>
      </c>
      <c r="H295" s="29">
        <v>7718404.9000000004</v>
      </c>
      <c r="I295" s="29">
        <v>7718404.9000000004</v>
      </c>
      <c r="J295" s="29">
        <v>7912967.0499999998</v>
      </c>
      <c r="K295" s="29">
        <v>-443239.77</v>
      </c>
      <c r="L295" s="29">
        <v>12785855.130000001</v>
      </c>
      <c r="M295" s="29">
        <v>183364.29</v>
      </c>
      <c r="N295" s="29">
        <v>105912.88</v>
      </c>
      <c r="O295" s="29">
        <v>12342615.359999999</v>
      </c>
      <c r="P295" s="29">
        <v>12342615.359999999</v>
      </c>
      <c r="Q295" s="29">
        <v>8877880.8699999992</v>
      </c>
      <c r="R295" s="29">
        <v>114854832.40000001</v>
      </c>
      <c r="S295" s="29">
        <v>10651276.99</v>
      </c>
      <c r="T295" s="29">
        <v>0</v>
      </c>
      <c r="U295" s="29">
        <v>490225</v>
      </c>
      <c r="V295" s="29"/>
      <c r="W295" s="29"/>
      <c r="X295" s="29"/>
      <c r="Y295" s="29">
        <v>124515.64</v>
      </c>
      <c r="Z295" s="29"/>
      <c r="AA295" s="29"/>
      <c r="AB295" s="29"/>
      <c r="AC295" s="29"/>
      <c r="AD295" s="29"/>
      <c r="AE295" s="29">
        <v>103713330.40000001</v>
      </c>
      <c r="AF295" s="29">
        <v>24410586.039999999</v>
      </c>
      <c r="AG295" s="29">
        <v>24492048.530000001</v>
      </c>
      <c r="AH295" s="29"/>
      <c r="AI295" s="29"/>
      <c r="AJ295" s="29"/>
      <c r="AK295" s="29">
        <v>5303260.6100000003</v>
      </c>
      <c r="AL295" s="29">
        <v>-348927.21</v>
      </c>
      <c r="AM295" s="29">
        <v>-4954333.4000000004</v>
      </c>
      <c r="AN295" s="28">
        <f>VLOOKUP(A295,Example_Upload!$A$2:$B$331,2,FALSE)</f>
        <v>0.54487808944573202</v>
      </c>
    </row>
    <row r="296" spans="1:40" x14ac:dyDescent="0.3">
      <c r="A296" t="s">
        <v>857</v>
      </c>
      <c r="B296" t="s">
        <v>458</v>
      </c>
      <c r="C296">
        <v>73061</v>
      </c>
      <c r="D296">
        <v>88990</v>
      </c>
      <c r="E296">
        <v>1947</v>
      </c>
      <c r="F296">
        <v>8214</v>
      </c>
      <c r="G296" t="s">
        <v>42</v>
      </c>
      <c r="H296" s="29">
        <v>13761342.24</v>
      </c>
      <c r="I296" s="29">
        <v>13761342.24</v>
      </c>
      <c r="J296" s="29">
        <v>19068774.690000001</v>
      </c>
      <c r="K296" s="29">
        <v>281022.18</v>
      </c>
      <c r="L296" s="29">
        <v>-2210.06</v>
      </c>
      <c r="M296" s="29">
        <v>2256.5500000000002</v>
      </c>
      <c r="N296" s="29">
        <v>4466.6099999999997</v>
      </c>
      <c r="O296" s="29">
        <v>278812.12</v>
      </c>
      <c r="P296" s="29">
        <v>278812.12</v>
      </c>
      <c r="Q296" s="29">
        <v>274181.98</v>
      </c>
      <c r="R296" s="29">
        <v>22099739.07</v>
      </c>
      <c r="S296" s="29">
        <v>1597408.22</v>
      </c>
      <c r="T296" s="29">
        <v>15000</v>
      </c>
      <c r="U296" s="29">
        <v>3046000</v>
      </c>
      <c r="V296" s="29"/>
      <c r="W296" s="29"/>
      <c r="X296" s="29"/>
      <c r="Y296" s="29">
        <v>138886.1</v>
      </c>
      <c r="Z296" s="29"/>
      <c r="AA296" s="29"/>
      <c r="AB296" s="29"/>
      <c r="AC296" s="29"/>
      <c r="AD296" s="29"/>
      <c r="AE296" s="29">
        <v>13011271.08</v>
      </c>
      <c r="AF296" s="29">
        <v>4275610.16</v>
      </c>
      <c r="AG296" s="29">
        <v>4261463.3099999996</v>
      </c>
      <c r="AH296" s="29">
        <v>950849.54</v>
      </c>
      <c r="AI296" s="29">
        <v>3128227.31</v>
      </c>
      <c r="AJ296" s="29"/>
      <c r="AK296" s="29">
        <v>314081.25</v>
      </c>
      <c r="AL296" s="29">
        <v>-4316025.29</v>
      </c>
      <c r="AM296" s="29">
        <v>3997660.03</v>
      </c>
      <c r="AN296" s="28">
        <f>VLOOKUP(A296,Example_Upload!$A$2:$B$331,2,FALSE)</f>
        <v>1.8868003994659599E-2</v>
      </c>
    </row>
    <row r="297" spans="1:40" x14ac:dyDescent="0.3">
      <c r="A297" t="s">
        <v>856</v>
      </c>
      <c r="B297" t="s">
        <v>45</v>
      </c>
      <c r="C297">
        <v>72589</v>
      </c>
      <c r="D297">
        <v>22230</v>
      </c>
      <c r="E297">
        <v>1979</v>
      </c>
      <c r="F297">
        <v>278</v>
      </c>
      <c r="G297" t="s">
        <v>42</v>
      </c>
      <c r="H297" s="29">
        <v>46221888.520000003</v>
      </c>
      <c r="I297" s="29">
        <v>46576829.520000003</v>
      </c>
      <c r="J297" s="29">
        <v>26123546.789999999</v>
      </c>
      <c r="K297" s="29">
        <v>7558219.21</v>
      </c>
      <c r="L297" s="29">
        <v>-585995.68999999994</v>
      </c>
      <c r="M297" s="29">
        <v>90.02</v>
      </c>
      <c r="N297" s="29">
        <v>586085.71</v>
      </c>
      <c r="O297" s="29">
        <v>6972223.5199999996</v>
      </c>
      <c r="P297" s="29">
        <v>6972223.5199999996</v>
      </c>
      <c r="Q297" s="29">
        <v>4874073.1500000004</v>
      </c>
      <c r="R297" s="29">
        <v>29013302.460000001</v>
      </c>
      <c r="S297" s="29">
        <v>18480425.140000001</v>
      </c>
      <c r="T297" s="29">
        <v>3465433.27</v>
      </c>
      <c r="U297" s="29">
        <v>0</v>
      </c>
      <c r="V297" s="29">
        <v>9772600.2799999993</v>
      </c>
      <c r="W297" s="29">
        <v>3465433.27</v>
      </c>
      <c r="X297" s="29"/>
      <c r="Y297" s="29">
        <v>4105092.3</v>
      </c>
      <c r="Z297" s="29"/>
      <c r="AA297" s="29"/>
      <c r="AB297" s="29"/>
      <c r="AC297" s="29"/>
      <c r="AD297" s="29"/>
      <c r="AE297" s="29">
        <v>7067444.0499999998</v>
      </c>
      <c r="AF297" s="29">
        <v>12537999.640000001</v>
      </c>
      <c r="AG297" s="29">
        <v>9749874.3100000005</v>
      </c>
      <c r="AH297" s="29">
        <v>999966.71</v>
      </c>
      <c r="AI297" s="29"/>
      <c r="AJ297" s="29"/>
      <c r="AK297" s="29">
        <v>-2240924.4500000002</v>
      </c>
      <c r="AL297" s="29">
        <v>-566525.26</v>
      </c>
      <c r="AM297" s="29">
        <v>-2394819.52</v>
      </c>
      <c r="AN297" s="28">
        <f>VLOOKUP(A297,Example_Upload!$A$2:$B$331,2,FALSE)</f>
        <v>0.84989607662220401</v>
      </c>
    </row>
    <row r="298" spans="1:40" x14ac:dyDescent="0.3">
      <c r="A298" t="s">
        <v>855</v>
      </c>
      <c r="B298" t="s">
        <v>41</v>
      </c>
      <c r="C298">
        <v>74736</v>
      </c>
      <c r="D298">
        <v>28000</v>
      </c>
      <c r="E298">
        <v>1863</v>
      </c>
      <c r="F298">
        <v>684</v>
      </c>
      <c r="G298" t="s">
        <v>42</v>
      </c>
      <c r="H298" s="29">
        <v>12714561.619999999</v>
      </c>
      <c r="I298" s="29">
        <v>12714561.619999999</v>
      </c>
      <c r="J298" s="29">
        <v>8676798.1999999993</v>
      </c>
      <c r="K298" s="29">
        <v>787404.11</v>
      </c>
      <c r="L298" s="29">
        <v>15563.67</v>
      </c>
      <c r="M298" s="29">
        <v>29697.88</v>
      </c>
      <c r="N298" s="29">
        <v>14150.21</v>
      </c>
      <c r="O298" s="29">
        <v>802967.78</v>
      </c>
      <c r="P298" s="29">
        <v>802967.78</v>
      </c>
      <c r="Q298" s="29">
        <v>547856.68000000005</v>
      </c>
      <c r="R298" s="29">
        <v>8344173.1900000004</v>
      </c>
      <c r="S298" s="29">
        <v>1778922.85</v>
      </c>
      <c r="T298" s="29">
        <v>360000</v>
      </c>
      <c r="U298" s="29">
        <v>85494.78</v>
      </c>
      <c r="V298" s="29">
        <v>152000</v>
      </c>
      <c r="W298" s="29">
        <v>360000</v>
      </c>
      <c r="X298" s="29"/>
      <c r="Y298" s="29">
        <v>204928.92</v>
      </c>
      <c r="Z298" s="29"/>
      <c r="AA298" s="29"/>
      <c r="AB298" s="29"/>
      <c r="AC298" s="29"/>
      <c r="AD298" s="29"/>
      <c r="AE298" s="29">
        <v>5868260.5599999996</v>
      </c>
      <c r="AF298" s="29">
        <v>6566810.1900000004</v>
      </c>
      <c r="AG298" s="29">
        <v>6042873.1200000001</v>
      </c>
      <c r="AH298" s="29">
        <v>2779605.63</v>
      </c>
      <c r="AI298" s="29">
        <v>1291503.1299999999</v>
      </c>
      <c r="AJ298" s="29"/>
      <c r="AK298" s="29">
        <v>1448595.35</v>
      </c>
      <c r="AL298" s="29">
        <v>-234363.21</v>
      </c>
      <c r="AM298" s="29">
        <v>-152000</v>
      </c>
      <c r="AN298" s="28">
        <f>VLOOKUP(A298,Example_Upload!$A$2:$B$331,2,FALSE)</f>
        <v>0.87519014417887298</v>
      </c>
    </row>
    <row r="299" spans="1:40" x14ac:dyDescent="0.3">
      <c r="A299" t="s">
        <v>854</v>
      </c>
      <c r="B299" t="s">
        <v>45</v>
      </c>
      <c r="C299">
        <v>97896</v>
      </c>
      <c r="D299">
        <v>11010</v>
      </c>
      <c r="E299">
        <v>1988</v>
      </c>
      <c r="F299">
        <v>16</v>
      </c>
      <c r="G299" t="s">
        <v>42</v>
      </c>
      <c r="H299" s="29">
        <v>1325604.29</v>
      </c>
      <c r="I299" s="29">
        <v>1325604.29</v>
      </c>
      <c r="J299" s="29">
        <v>1241830.7</v>
      </c>
      <c r="K299" s="29">
        <v>-10792.11</v>
      </c>
      <c r="L299" s="29">
        <v>-17763.39</v>
      </c>
      <c r="M299" s="29">
        <v>120.52</v>
      </c>
      <c r="N299" s="29">
        <v>17883.91</v>
      </c>
      <c r="O299" s="29">
        <v>-28555.5</v>
      </c>
      <c r="P299" s="29">
        <v>-28555.5</v>
      </c>
      <c r="Q299" s="29">
        <v>-30560.51</v>
      </c>
      <c r="R299" s="29">
        <v>923613.28</v>
      </c>
      <c r="S299" s="29">
        <v>191039.98</v>
      </c>
      <c r="T299" s="29">
        <v>558462.54</v>
      </c>
      <c r="U299" s="29">
        <v>0</v>
      </c>
      <c r="V299" s="29">
        <v>110625.21</v>
      </c>
      <c r="W299" s="29"/>
      <c r="X299" s="29"/>
      <c r="Y299" s="29">
        <v>17642.04</v>
      </c>
      <c r="Z299" s="29"/>
      <c r="AA299" s="29"/>
      <c r="AB299" s="29"/>
      <c r="AC299" s="29"/>
      <c r="AD299" s="29"/>
      <c r="AE299" s="29">
        <v>174110.76</v>
      </c>
      <c r="AF299" s="29">
        <v>178403.73</v>
      </c>
      <c r="AG299" s="29">
        <v>173155.47</v>
      </c>
      <c r="AH299" s="29">
        <v>145535.59</v>
      </c>
      <c r="AI299" s="29"/>
      <c r="AJ299" s="29"/>
      <c r="AK299" s="29">
        <v>6012.27</v>
      </c>
      <c r="AL299" s="29">
        <v>-495319.48</v>
      </c>
      <c r="AM299" s="29">
        <v>453518.25</v>
      </c>
      <c r="AN299" s="28">
        <f>VLOOKUP(A299,Example_Upload!$A$2:$B$331,2,FALSE)</f>
        <v>0.86239928500686902</v>
      </c>
    </row>
    <row r="300" spans="1:40" x14ac:dyDescent="0.3">
      <c r="A300" t="s">
        <v>853</v>
      </c>
      <c r="B300" t="s">
        <v>45</v>
      </c>
      <c r="C300">
        <v>74172</v>
      </c>
      <c r="D300">
        <v>70220</v>
      </c>
      <c r="E300">
        <v>2008</v>
      </c>
      <c r="F300">
        <v>7</v>
      </c>
      <c r="G300" t="s">
        <v>42</v>
      </c>
      <c r="H300" s="29">
        <v>225280141.80000001</v>
      </c>
      <c r="I300" s="29">
        <v>215050705.90000001</v>
      </c>
      <c r="J300" s="29">
        <v>90930224.989999995</v>
      </c>
      <c r="K300" s="29">
        <v>1891047.56</v>
      </c>
      <c r="L300" s="29">
        <v>-2405705.44</v>
      </c>
      <c r="M300" s="29">
        <v>223446.48</v>
      </c>
      <c r="N300" s="29">
        <v>2629151.92</v>
      </c>
      <c r="O300" s="29">
        <v>-514657.88</v>
      </c>
      <c r="P300" s="29">
        <v>-854289.88</v>
      </c>
      <c r="Q300" s="29">
        <v>2.9799999999999999E-8</v>
      </c>
      <c r="R300" s="29">
        <v>101108328.7</v>
      </c>
      <c r="S300" s="29">
        <v>52210179.409999996</v>
      </c>
      <c r="T300" s="29">
        <v>187498.18</v>
      </c>
      <c r="U300" s="29">
        <v>22579400</v>
      </c>
      <c r="V300" s="29"/>
      <c r="W300" s="29"/>
      <c r="X300" s="29"/>
      <c r="Y300" s="29">
        <v>23182622.530000001</v>
      </c>
      <c r="Z300" s="29"/>
      <c r="AA300" s="29"/>
      <c r="AB300" s="29"/>
      <c r="AC300" s="29"/>
      <c r="AD300" s="29"/>
      <c r="AE300" s="29">
        <v>25969752.960000001</v>
      </c>
      <c r="AF300" s="29">
        <v>52727638.189999998</v>
      </c>
      <c r="AG300" s="29">
        <v>48354685.450000003</v>
      </c>
      <c r="AH300" s="29">
        <v>3517869.78</v>
      </c>
      <c r="AI300" s="29">
        <v>27133650.149999999</v>
      </c>
      <c r="AJ300" s="29"/>
      <c r="AK300" s="29">
        <v>9053042.1199999992</v>
      </c>
      <c r="AL300" s="29">
        <v>-3438270.98</v>
      </c>
      <c r="AM300" s="29">
        <v>-3449866.4</v>
      </c>
      <c r="AN300" s="28">
        <f>VLOOKUP(A300,Example_Upload!$A$2:$B$331,2,FALSE)</f>
        <v>0.59617268052832395</v>
      </c>
    </row>
    <row r="301" spans="1:40" x14ac:dyDescent="0.3">
      <c r="A301" t="s">
        <v>852</v>
      </c>
      <c r="B301" t="s">
        <v>45</v>
      </c>
      <c r="C301">
        <v>76227</v>
      </c>
      <c r="D301">
        <v>62019</v>
      </c>
      <c r="E301">
        <v>2000</v>
      </c>
      <c r="G301" t="s">
        <v>42</v>
      </c>
      <c r="H301" s="29">
        <v>5079000.49</v>
      </c>
      <c r="I301" s="29">
        <v>5079000.49</v>
      </c>
      <c r="J301" s="29">
        <v>2662321.44</v>
      </c>
      <c r="K301" s="29">
        <v>92182.45</v>
      </c>
      <c r="L301" s="29">
        <v>-41718</v>
      </c>
      <c r="M301" s="29">
        <v>279.27</v>
      </c>
      <c r="N301" s="29">
        <v>41997.27</v>
      </c>
      <c r="O301" s="29">
        <v>50464.45</v>
      </c>
      <c r="P301" s="29">
        <v>50464.45</v>
      </c>
      <c r="Q301" s="29">
        <v>24142.25</v>
      </c>
      <c r="R301" s="29">
        <v>2471739.77</v>
      </c>
      <c r="S301" s="29">
        <v>728784.7</v>
      </c>
      <c r="T301" s="29">
        <v>649000</v>
      </c>
      <c r="U301" s="29">
        <v>706696.44</v>
      </c>
      <c r="V301" s="29"/>
      <c r="W301" s="29"/>
      <c r="X301" s="29"/>
      <c r="Y301" s="29">
        <v>100270.18</v>
      </c>
      <c r="Z301" s="29"/>
      <c r="AA301" s="29"/>
      <c r="AB301" s="29"/>
      <c r="AC301" s="29"/>
      <c r="AD301" s="29"/>
      <c r="AE301" s="29">
        <v>383730.63</v>
      </c>
      <c r="AF301" s="29">
        <v>988063.77</v>
      </c>
      <c r="AG301" s="29">
        <v>306263.19</v>
      </c>
      <c r="AH301" s="29">
        <v>187239.77</v>
      </c>
      <c r="AI301" s="29"/>
      <c r="AJ301" s="29"/>
      <c r="AK301" s="29">
        <v>324413.62</v>
      </c>
      <c r="AL301" s="29">
        <v>-357166.32</v>
      </c>
      <c r="AM301" s="29">
        <v>3940.94</v>
      </c>
      <c r="AN301" s="28">
        <f>VLOOKUP(A301,Example_Upload!$A$2:$B$331,2,FALSE)</f>
        <v>0.80095938350496398</v>
      </c>
    </row>
    <row r="302" spans="1:40" x14ac:dyDescent="0.3">
      <c r="A302" t="s">
        <v>851</v>
      </c>
      <c r="B302" t="s">
        <v>92</v>
      </c>
      <c r="C302">
        <v>77815</v>
      </c>
      <c r="D302">
        <v>77320</v>
      </c>
      <c r="E302">
        <v>1995</v>
      </c>
      <c r="G302" t="s">
        <v>42</v>
      </c>
      <c r="H302" s="29">
        <v>6074835.9500000002</v>
      </c>
      <c r="I302" s="29">
        <v>6093486.6600000001</v>
      </c>
      <c r="J302" s="29">
        <v>3127214.58</v>
      </c>
      <c r="K302" s="29">
        <v>603747.51</v>
      </c>
      <c r="L302" s="29">
        <v>-331.59</v>
      </c>
      <c r="M302" s="29"/>
      <c r="N302" s="29">
        <v>331.59</v>
      </c>
      <c r="O302" s="29">
        <v>603415.92000000004</v>
      </c>
      <c r="P302" s="29">
        <v>603415.92000000004</v>
      </c>
      <c r="Q302" s="29">
        <v>436281.08</v>
      </c>
      <c r="R302" s="29">
        <v>2000488.33</v>
      </c>
      <c r="S302" s="29">
        <v>515123.33</v>
      </c>
      <c r="T302" s="29">
        <v>0</v>
      </c>
      <c r="U302" s="29">
        <v>0</v>
      </c>
      <c r="V302" s="29">
        <v>13252.72</v>
      </c>
      <c r="W302" s="29"/>
      <c r="X302" s="29"/>
      <c r="Y302" s="29">
        <v>179064.87</v>
      </c>
      <c r="Z302" s="29"/>
      <c r="AA302" s="29"/>
      <c r="AB302" s="29"/>
      <c r="AC302" s="29"/>
      <c r="AD302" s="29"/>
      <c r="AE302" s="29">
        <v>1485365</v>
      </c>
      <c r="AF302" s="29">
        <v>1751588.41</v>
      </c>
      <c r="AG302" s="29">
        <v>673581.28</v>
      </c>
      <c r="AH302" s="29">
        <v>424288.83</v>
      </c>
      <c r="AI302" s="29">
        <v>137087.04000000001</v>
      </c>
      <c r="AJ302" s="29"/>
      <c r="AK302" s="29">
        <v>447128.43</v>
      </c>
      <c r="AL302" s="29">
        <v>-65374.98</v>
      </c>
      <c r="AM302" s="29">
        <v>-407000</v>
      </c>
      <c r="AN302" s="28">
        <f>VLOOKUP(A302,Example_Upload!$A$2:$B$331,2,FALSE)</f>
        <v>0.73754931227313503</v>
      </c>
    </row>
    <row r="303" spans="1:40" x14ac:dyDescent="0.3">
      <c r="A303" t="s">
        <v>850</v>
      </c>
      <c r="B303" t="s">
        <v>45</v>
      </c>
      <c r="C303">
        <v>78224</v>
      </c>
      <c r="D303">
        <v>84120</v>
      </c>
      <c r="E303">
        <v>2006</v>
      </c>
      <c r="F303">
        <v>17</v>
      </c>
      <c r="G303" t="s">
        <v>42</v>
      </c>
      <c r="H303" s="29">
        <v>881522.34</v>
      </c>
      <c r="I303" s="29">
        <v>881522.34</v>
      </c>
      <c r="J303" s="29">
        <v>304330.92</v>
      </c>
      <c r="K303" s="29">
        <v>76617.06</v>
      </c>
      <c r="L303" s="29">
        <v>-12364.34</v>
      </c>
      <c r="M303" s="29"/>
      <c r="N303" s="29">
        <v>12364.34</v>
      </c>
      <c r="O303" s="29">
        <v>64252.72</v>
      </c>
      <c r="P303" s="29">
        <v>64252.72</v>
      </c>
      <c r="Q303" s="29">
        <v>58478.8</v>
      </c>
      <c r="R303" s="29">
        <v>1053459.8</v>
      </c>
      <c r="S303" s="29">
        <v>808459.8</v>
      </c>
      <c r="T303" s="29">
        <v>0</v>
      </c>
      <c r="U303" s="29">
        <v>0</v>
      </c>
      <c r="V303" s="29"/>
      <c r="W303" s="29"/>
      <c r="X303" s="29"/>
      <c r="Y303" s="29"/>
      <c r="Z303" s="29"/>
      <c r="AA303" s="29"/>
      <c r="AB303" s="29"/>
      <c r="AC303" s="29"/>
      <c r="AD303" s="29"/>
      <c r="AE303" s="29">
        <v>245000</v>
      </c>
      <c r="AF303" s="29">
        <v>441214.8</v>
      </c>
      <c r="AG303" s="29">
        <v>78031.48</v>
      </c>
      <c r="AH303" s="29">
        <v>47217.4</v>
      </c>
      <c r="AI303" s="29"/>
      <c r="AJ303" s="29"/>
      <c r="AK303" s="29">
        <v>54846.23</v>
      </c>
      <c r="AL303" s="29">
        <v>-1237.4000000000001</v>
      </c>
      <c r="AM303" s="29">
        <v>-156880.81</v>
      </c>
      <c r="AN303" s="28">
        <f>VLOOKUP(A303,Example_Upload!$A$2:$B$331,2,FALSE)</f>
        <v>0.28575971013238</v>
      </c>
    </row>
    <row r="304" spans="1:40" x14ac:dyDescent="0.3">
      <c r="A304" t="s">
        <v>849</v>
      </c>
      <c r="B304" t="s">
        <v>41</v>
      </c>
      <c r="C304">
        <v>88662</v>
      </c>
      <c r="D304">
        <v>84110</v>
      </c>
      <c r="E304">
        <v>2010</v>
      </c>
      <c r="F304">
        <v>290</v>
      </c>
      <c r="G304" t="s">
        <v>42</v>
      </c>
      <c r="H304" s="29">
        <v>136978.16</v>
      </c>
      <c r="I304" s="29">
        <v>136978.16</v>
      </c>
      <c r="J304" s="29">
        <v>105708</v>
      </c>
      <c r="K304" s="29">
        <v>2372.62</v>
      </c>
      <c r="L304" s="29"/>
      <c r="M304" s="29"/>
      <c r="N304" s="29"/>
      <c r="O304" s="29">
        <v>2372.62</v>
      </c>
      <c r="P304" s="29">
        <v>2372.62</v>
      </c>
      <c r="Q304" s="29">
        <v>2230.83</v>
      </c>
      <c r="R304" s="29">
        <v>91092.28</v>
      </c>
      <c r="S304" s="29">
        <v>73744.98</v>
      </c>
      <c r="T304" s="29">
        <v>0</v>
      </c>
      <c r="U304" s="29">
        <v>0</v>
      </c>
      <c r="V304" s="29"/>
      <c r="W304" s="29"/>
      <c r="X304" s="29"/>
      <c r="Y304" s="29"/>
      <c r="Z304" s="29"/>
      <c r="AA304" s="29"/>
      <c r="AB304" s="29"/>
      <c r="AC304" s="29"/>
      <c r="AD304" s="29"/>
      <c r="AE304" s="29">
        <v>17347.3</v>
      </c>
      <c r="AF304" s="29">
        <v>91092.28</v>
      </c>
      <c r="AG304" s="29">
        <v>91092.28</v>
      </c>
      <c r="AH304" s="29"/>
      <c r="AI304" s="29"/>
      <c r="AJ304" s="29"/>
      <c r="AK304" s="29">
        <v>3780.44</v>
      </c>
      <c r="AL304" s="29">
        <v>-3776.15</v>
      </c>
      <c r="AM304" s="29">
        <v>-4.29</v>
      </c>
      <c r="AN304" s="28">
        <f>VLOOKUP(A304,Example_Upload!$A$2:$B$331,2,FALSE)</f>
        <v>0.195091250176602</v>
      </c>
    </row>
    <row r="305" spans="1:40" x14ac:dyDescent="0.3">
      <c r="A305" t="s">
        <v>848</v>
      </c>
      <c r="B305" t="s">
        <v>92</v>
      </c>
      <c r="C305">
        <v>67240</v>
      </c>
      <c r="D305">
        <v>68200</v>
      </c>
      <c r="E305">
        <v>1993</v>
      </c>
      <c r="G305" t="s">
        <v>42</v>
      </c>
      <c r="H305" s="29">
        <v>23343405.800000001</v>
      </c>
      <c r="I305" s="29">
        <v>23343405.800000001</v>
      </c>
      <c r="J305" s="29">
        <v>16698540.949999999</v>
      </c>
      <c r="K305" s="29">
        <v>1260429.94</v>
      </c>
      <c r="L305" s="29">
        <v>32532.55</v>
      </c>
      <c r="M305" s="29"/>
      <c r="N305" s="29">
        <v>118161.58</v>
      </c>
      <c r="O305" s="29">
        <v>1292962.49</v>
      </c>
      <c r="P305" s="29">
        <v>1292962.49</v>
      </c>
      <c r="Q305" s="29">
        <v>578175.92000000004</v>
      </c>
      <c r="R305" s="29">
        <v>15741696.26</v>
      </c>
      <c r="S305" s="29">
        <v>10474883.33</v>
      </c>
      <c r="T305" s="29">
        <v>0</v>
      </c>
      <c r="U305" s="29">
        <v>154984</v>
      </c>
      <c r="V305" s="29"/>
      <c r="W305" s="29"/>
      <c r="X305" s="29"/>
      <c r="Y305" s="29">
        <v>528948.65</v>
      </c>
      <c r="Z305" s="29"/>
      <c r="AA305" s="29"/>
      <c r="AB305" s="29"/>
      <c r="AC305" s="29"/>
      <c r="AD305" s="29"/>
      <c r="AE305" s="29">
        <v>5111828.93</v>
      </c>
      <c r="AF305" s="29">
        <v>5022707.4400000004</v>
      </c>
      <c r="AG305" s="29">
        <v>1372085.96</v>
      </c>
      <c r="AH305" s="29">
        <v>93983.61</v>
      </c>
      <c r="AI305" s="29">
        <v>5744</v>
      </c>
      <c r="AJ305" s="29"/>
      <c r="AK305" s="29">
        <v>2502430.56</v>
      </c>
      <c r="AL305" s="29">
        <v>-1028968.95</v>
      </c>
      <c r="AM305" s="29">
        <v>-1478491.96</v>
      </c>
      <c r="AN305" s="28">
        <f>VLOOKUP(A305,Example_Upload!$A$2:$B$331,2,FALSE)</f>
        <v>0.89508691489521797</v>
      </c>
    </row>
    <row r="306" spans="1:40" x14ac:dyDescent="0.3">
      <c r="A306" t="s">
        <v>847</v>
      </c>
      <c r="B306" t="s">
        <v>45</v>
      </c>
      <c r="C306">
        <v>69198</v>
      </c>
      <c r="D306">
        <v>28290</v>
      </c>
      <c r="E306">
        <v>1955</v>
      </c>
      <c r="F306">
        <v>325</v>
      </c>
      <c r="G306" t="s">
        <v>42</v>
      </c>
      <c r="H306" s="29">
        <v>73214523.810000002</v>
      </c>
      <c r="I306" s="29">
        <v>72955002.060000002</v>
      </c>
      <c r="J306" s="29">
        <v>45616261.289999999</v>
      </c>
      <c r="K306" s="29">
        <v>11407330.359999999</v>
      </c>
      <c r="L306" s="29">
        <v>-372268.07</v>
      </c>
      <c r="M306" s="29">
        <v>1242.95</v>
      </c>
      <c r="N306" s="29">
        <v>384990.04</v>
      </c>
      <c r="O306" s="29">
        <v>11035062.289999999</v>
      </c>
      <c r="P306" s="29">
        <v>11035062.289999999</v>
      </c>
      <c r="Q306" s="29">
        <v>8.3799999999999996E-9</v>
      </c>
      <c r="R306" s="29">
        <v>29819835.870000001</v>
      </c>
      <c r="S306" s="29">
        <v>18563322.960000001</v>
      </c>
      <c r="T306" s="29">
        <v>210275.45499999999</v>
      </c>
      <c r="U306" s="29">
        <v>4823940</v>
      </c>
      <c r="V306" s="29"/>
      <c r="W306" s="29"/>
      <c r="X306" s="29"/>
      <c r="Y306" s="29">
        <v>4029848.19</v>
      </c>
      <c r="Z306" s="29"/>
      <c r="AA306" s="29"/>
      <c r="AB306" s="29"/>
      <c r="AC306" s="29"/>
      <c r="AD306" s="29"/>
      <c r="AE306" s="29">
        <v>6012022</v>
      </c>
      <c r="AF306" s="29">
        <v>9631447.0899999999</v>
      </c>
      <c r="AG306" s="29">
        <v>3490299.93</v>
      </c>
      <c r="AH306" s="29">
        <v>524736.97</v>
      </c>
      <c r="AI306" s="29">
        <v>2255921.31</v>
      </c>
      <c r="AJ306" s="29"/>
      <c r="AK306" s="29">
        <v>10243489.52</v>
      </c>
      <c r="AL306" s="29">
        <v>-1423635.95</v>
      </c>
      <c r="AM306" s="29">
        <v>-8722581.7899999991</v>
      </c>
      <c r="AN306" s="28">
        <f>VLOOKUP(A306,Example_Upload!$A$2:$B$331,2,FALSE)</f>
        <v>0.65712603062832797</v>
      </c>
    </row>
    <row r="307" spans="1:40" x14ac:dyDescent="0.3">
      <c r="A307" t="s">
        <v>846</v>
      </c>
      <c r="B307" t="s">
        <v>45</v>
      </c>
      <c r="C307">
        <v>68766</v>
      </c>
      <c r="D307">
        <v>52291</v>
      </c>
      <c r="E307">
        <v>1990</v>
      </c>
      <c r="G307" t="s">
        <v>42</v>
      </c>
      <c r="H307" s="29">
        <v>49397971.219999999</v>
      </c>
      <c r="I307" s="29">
        <v>49422403.869999997</v>
      </c>
      <c r="J307" s="29">
        <v>11395612.720000001</v>
      </c>
      <c r="K307" s="29">
        <v>751078.29</v>
      </c>
      <c r="L307" s="29">
        <v>-536763.13</v>
      </c>
      <c r="M307" s="29">
        <v>36055.11</v>
      </c>
      <c r="N307" s="29">
        <v>572936.69999999995</v>
      </c>
      <c r="O307" s="29">
        <v>214315.16</v>
      </c>
      <c r="P307" s="29">
        <v>214315.16</v>
      </c>
      <c r="Q307" s="29">
        <v>151489.43</v>
      </c>
      <c r="R307" s="29">
        <v>25642144.34</v>
      </c>
      <c r="S307" s="29">
        <v>14417190.789999999</v>
      </c>
      <c r="T307" s="29">
        <v>3033512.84</v>
      </c>
      <c r="U307" s="29">
        <v>1413313.53</v>
      </c>
      <c r="V307" s="29">
        <v>6903488.0300000003</v>
      </c>
      <c r="W307" s="29">
        <v>1730012.84</v>
      </c>
      <c r="X307" s="29">
        <v>1413313.53</v>
      </c>
      <c r="Y307" s="29">
        <v>5931041.4400000004</v>
      </c>
      <c r="Z307" s="29"/>
      <c r="AA307" s="29"/>
      <c r="AB307" s="29"/>
      <c r="AC307" s="29"/>
      <c r="AD307" s="29"/>
      <c r="AE307" s="29">
        <v>6778127.1799999997</v>
      </c>
      <c r="AF307" s="29">
        <v>17863515.920000002</v>
      </c>
      <c r="AG307" s="29">
        <v>4402914.87</v>
      </c>
      <c r="AH307" s="29">
        <v>452080.2</v>
      </c>
      <c r="AI307" s="29">
        <v>3272311.69</v>
      </c>
      <c r="AJ307" s="29">
        <v>8029</v>
      </c>
      <c r="AK307" s="29">
        <v>1481650.1</v>
      </c>
      <c r="AL307" s="29">
        <v>-882052.6</v>
      </c>
      <c r="AM307" s="29">
        <v>-385830.93</v>
      </c>
      <c r="AN307" s="28">
        <f>VLOOKUP(A307,Example_Upload!$A$2:$B$331,2,FALSE)</f>
        <v>0.82417309925510795</v>
      </c>
    </row>
    <row r="308" spans="1:40" x14ac:dyDescent="0.3">
      <c r="A308" t="s">
        <v>845</v>
      </c>
      <c r="B308" t="s">
        <v>45</v>
      </c>
      <c r="C308">
        <v>67434</v>
      </c>
      <c r="D308">
        <v>46189</v>
      </c>
      <c r="E308">
        <v>2011</v>
      </c>
      <c r="G308" t="s">
        <v>42</v>
      </c>
      <c r="H308" s="29">
        <v>1738360.05</v>
      </c>
      <c r="I308" s="29">
        <v>1738360.05</v>
      </c>
      <c r="J308" s="29">
        <v>1016590.39</v>
      </c>
      <c r="K308" s="29">
        <v>-1608488.86</v>
      </c>
      <c r="L308" s="29">
        <v>-110598.59</v>
      </c>
      <c r="M308" s="29">
        <v>430.6</v>
      </c>
      <c r="N308" s="29">
        <v>111029.19</v>
      </c>
      <c r="O308" s="29">
        <v>-1719087.45</v>
      </c>
      <c r="P308" s="29">
        <v>-1719087.45</v>
      </c>
      <c r="Q308" s="29">
        <v>7.2799999999999997E-11</v>
      </c>
      <c r="R308" s="29">
        <v>3352832.19</v>
      </c>
      <c r="S308" s="29">
        <v>988304.12</v>
      </c>
      <c r="T308" s="29">
        <v>1384000</v>
      </c>
      <c r="U308" s="29">
        <v>680528.07</v>
      </c>
      <c r="V308" s="29">
        <v>537273.13</v>
      </c>
      <c r="W308" s="29">
        <v>1384000</v>
      </c>
      <c r="X308" s="29">
        <v>346000</v>
      </c>
      <c r="Y308" s="29">
        <v>155230.22</v>
      </c>
      <c r="Z308" s="29"/>
      <c r="AA308" s="29"/>
      <c r="AB308" s="29"/>
      <c r="AC308" s="29"/>
      <c r="AD308" s="29"/>
      <c r="AE308" s="29">
        <v>300000</v>
      </c>
      <c r="AF308" s="29">
        <v>760552.19</v>
      </c>
      <c r="AG308" s="29">
        <v>511455.32</v>
      </c>
      <c r="AH308" s="29">
        <v>396640.23</v>
      </c>
      <c r="AI308" s="29">
        <v>54202.14</v>
      </c>
      <c r="AJ308" s="29"/>
      <c r="AK308" s="29">
        <v>-1214049.68</v>
      </c>
      <c r="AL308" s="29">
        <v>-32680</v>
      </c>
      <c r="AM308" s="29">
        <v>1383883</v>
      </c>
      <c r="AN308" s="28">
        <f>VLOOKUP(A308,Example_Upload!$A$2:$B$331,2,FALSE)</f>
        <v>0.62316102928082595</v>
      </c>
    </row>
    <row r="309" spans="1:40" x14ac:dyDescent="0.3">
      <c r="A309" t="s">
        <v>844</v>
      </c>
      <c r="B309" t="s">
        <v>41</v>
      </c>
      <c r="C309">
        <v>66780</v>
      </c>
      <c r="D309">
        <v>47521</v>
      </c>
      <c r="E309">
        <v>2002</v>
      </c>
      <c r="G309" t="s">
        <v>42</v>
      </c>
      <c r="H309" s="29">
        <v>55139000</v>
      </c>
      <c r="I309" s="29">
        <v>54439000</v>
      </c>
      <c r="J309" s="29">
        <v>26614000</v>
      </c>
      <c r="K309" s="29">
        <v>-710000</v>
      </c>
      <c r="L309" s="29">
        <v>1411000</v>
      </c>
      <c r="M309" s="29">
        <v>61000</v>
      </c>
      <c r="N309" s="29">
        <v>118000</v>
      </c>
      <c r="O309" s="29">
        <v>701000</v>
      </c>
      <c r="P309" s="29">
        <v>701000</v>
      </c>
      <c r="Q309" s="29">
        <v>698000</v>
      </c>
      <c r="R309" s="29">
        <v>43083000</v>
      </c>
      <c r="S309" s="29">
        <v>16053000</v>
      </c>
      <c r="T309" s="29">
        <v>0</v>
      </c>
      <c r="U309" s="29">
        <v>628000</v>
      </c>
      <c r="V309" s="29"/>
      <c r="W309" s="29"/>
      <c r="X309" s="29"/>
      <c r="Y309" s="29">
        <v>5471000</v>
      </c>
      <c r="Z309" s="29"/>
      <c r="AA309" s="29"/>
      <c r="AB309" s="29"/>
      <c r="AC309" s="29"/>
      <c r="AD309" s="29"/>
      <c r="AE309" s="29">
        <v>26402000</v>
      </c>
      <c r="AF309" s="29">
        <v>42400000</v>
      </c>
      <c r="AG309" s="29">
        <v>17138000</v>
      </c>
      <c r="AH309" s="29">
        <v>3000</v>
      </c>
      <c r="AI309" s="29">
        <v>14830000</v>
      </c>
      <c r="AJ309" s="29"/>
      <c r="AK309" s="29">
        <v>-7599075.2699999996</v>
      </c>
      <c r="AL309" s="29">
        <v>14378472.470000001</v>
      </c>
      <c r="AM309" s="29">
        <v>-6781322.9699999997</v>
      </c>
      <c r="AN309" s="28">
        <f>VLOOKUP(A309,Example_Upload!$A$2:$B$331,2,FALSE)</f>
        <v>0.703758084221765</v>
      </c>
    </row>
    <row r="310" spans="1:40" x14ac:dyDescent="0.3">
      <c r="A310" t="s">
        <v>843</v>
      </c>
      <c r="B310" t="s">
        <v>45</v>
      </c>
      <c r="C310">
        <v>66121</v>
      </c>
      <c r="D310">
        <v>29320</v>
      </c>
      <c r="E310">
        <v>1994</v>
      </c>
      <c r="F310">
        <v>94</v>
      </c>
      <c r="G310" t="s">
        <v>42</v>
      </c>
      <c r="H310" s="29">
        <v>1628</v>
      </c>
      <c r="I310" s="29">
        <v>1628</v>
      </c>
      <c r="J310" s="29">
        <v>463767.5</v>
      </c>
      <c r="K310" s="29">
        <v>102519.03999999999</v>
      </c>
      <c r="L310" s="29">
        <v>64023.24</v>
      </c>
      <c r="M310" s="29">
        <v>109339.17</v>
      </c>
      <c r="N310" s="29">
        <v>28164.6</v>
      </c>
      <c r="O310" s="29">
        <v>166542.28</v>
      </c>
      <c r="P310" s="29">
        <v>166542.28</v>
      </c>
      <c r="Q310" s="29">
        <v>12.58</v>
      </c>
      <c r="R310" s="29">
        <v>9318605.8300000001</v>
      </c>
      <c r="S310" s="29">
        <v>8141000.7699999996</v>
      </c>
      <c r="T310" s="29">
        <v>0</v>
      </c>
      <c r="U310" s="29">
        <v>103390</v>
      </c>
      <c r="V310" s="29"/>
      <c r="W310" s="29"/>
      <c r="X310" s="29"/>
      <c r="Y310" s="29"/>
      <c r="Z310" s="29"/>
      <c r="AA310" s="29"/>
      <c r="AB310" s="29"/>
      <c r="AC310" s="29"/>
      <c r="AD310" s="29"/>
      <c r="AE310" s="29">
        <v>1074215.06</v>
      </c>
      <c r="AF310" s="29">
        <v>9162000.0999999996</v>
      </c>
      <c r="AG310" s="29">
        <v>82405.55</v>
      </c>
      <c r="AH310" s="29">
        <v>82405.55</v>
      </c>
      <c r="AI310" s="29"/>
      <c r="AJ310" s="29"/>
      <c r="AK310" s="29">
        <v>5736.46</v>
      </c>
      <c r="AL310" s="29">
        <v>16142.93</v>
      </c>
      <c r="AM310" s="29">
        <v>0</v>
      </c>
      <c r="AN310" s="28">
        <f>VLOOKUP(A310,Example_Upload!$A$2:$B$331,2,FALSE)</f>
        <v>0.49149014777065902</v>
      </c>
    </row>
    <row r="311" spans="1:40" x14ac:dyDescent="0.3">
      <c r="A311" t="s">
        <v>842</v>
      </c>
      <c r="B311" t="s">
        <v>45</v>
      </c>
      <c r="C311">
        <v>66706</v>
      </c>
      <c r="D311">
        <v>68201</v>
      </c>
      <c r="E311">
        <v>2007</v>
      </c>
      <c r="G311" t="s">
        <v>42</v>
      </c>
      <c r="H311" s="29">
        <v>14830208.42</v>
      </c>
      <c r="I311" s="29">
        <v>14830208.42</v>
      </c>
      <c r="J311" s="29">
        <v>14755365.67</v>
      </c>
      <c r="K311" s="29">
        <v>75789.919999999998</v>
      </c>
      <c r="L311" s="29">
        <v>-56519.14</v>
      </c>
      <c r="M311" s="29">
        <v>1564.32</v>
      </c>
      <c r="N311" s="29">
        <v>58083.46</v>
      </c>
      <c r="O311" s="29">
        <v>19270.78</v>
      </c>
      <c r="P311" s="29">
        <v>19270.78</v>
      </c>
      <c r="Q311" s="29">
        <v>-64306</v>
      </c>
      <c r="R311" s="29">
        <v>3014745.45</v>
      </c>
      <c r="S311" s="29">
        <v>1740542.83</v>
      </c>
      <c r="T311" s="29">
        <v>0</v>
      </c>
      <c r="U311" s="29">
        <v>1155880</v>
      </c>
      <c r="V311" s="29"/>
      <c r="W311" s="29"/>
      <c r="X311" s="29"/>
      <c r="Y311" s="29"/>
      <c r="Z311" s="29"/>
      <c r="AA311" s="29"/>
      <c r="AB311" s="29"/>
      <c r="AC311" s="29"/>
      <c r="AD311" s="29"/>
      <c r="AE311" s="29">
        <v>118322.62</v>
      </c>
      <c r="AF311" s="29">
        <v>2809524.56</v>
      </c>
      <c r="AG311" s="29">
        <v>2688362.05</v>
      </c>
      <c r="AH311" s="29">
        <v>408424.22</v>
      </c>
      <c r="AI311" s="29"/>
      <c r="AJ311" s="29"/>
      <c r="AK311" s="29">
        <v>-487875.11</v>
      </c>
      <c r="AL311" s="29">
        <v>35283</v>
      </c>
      <c r="AM311" s="29">
        <v>5.8199999999999997E-11</v>
      </c>
      <c r="AN311" s="28">
        <f>VLOOKUP(A311,Example_Upload!$A$2:$B$331,2,FALSE)</f>
        <v>0.11247506764869999</v>
      </c>
    </row>
    <row r="312" spans="1:40" x14ac:dyDescent="0.3">
      <c r="A312" t="s">
        <v>841</v>
      </c>
      <c r="B312" t="s">
        <v>45</v>
      </c>
      <c r="C312">
        <v>73765</v>
      </c>
      <c r="D312">
        <v>28492</v>
      </c>
      <c r="E312">
        <v>1978</v>
      </c>
      <c r="F312">
        <v>133</v>
      </c>
      <c r="G312" t="s">
        <v>42</v>
      </c>
      <c r="H312" s="29">
        <v>61764257.939999998</v>
      </c>
      <c r="I312" s="29">
        <v>61764257.939999998</v>
      </c>
      <c r="J312" s="29">
        <v>66695603.799999997</v>
      </c>
      <c r="K312" s="29">
        <v>1368385.17</v>
      </c>
      <c r="L312" s="29">
        <v>59058.95</v>
      </c>
      <c r="M312" s="29">
        <v>28405.75</v>
      </c>
      <c r="N312" s="29">
        <v>179550.02</v>
      </c>
      <c r="O312" s="29">
        <v>1427444.12</v>
      </c>
      <c r="P312" s="29">
        <v>-217240.88</v>
      </c>
      <c r="Q312" s="29">
        <v>0</v>
      </c>
      <c r="R312" s="29">
        <v>25173343.84</v>
      </c>
      <c r="S312" s="29">
        <v>19026363.050000001</v>
      </c>
      <c r="T312" s="29">
        <v>0</v>
      </c>
      <c r="U312" s="29">
        <v>264985.65999999997</v>
      </c>
      <c r="V312" s="29"/>
      <c r="W312" s="29"/>
      <c r="X312" s="29"/>
      <c r="Y312" s="29">
        <v>26000</v>
      </c>
      <c r="Z312" s="29"/>
      <c r="AA312" s="29"/>
      <c r="AB312" s="29"/>
      <c r="AC312" s="29"/>
      <c r="AD312" s="29"/>
      <c r="AE312" s="29">
        <v>5881995.1299999999</v>
      </c>
      <c r="AF312" s="29">
        <v>19045391</v>
      </c>
      <c r="AG312" s="29">
        <v>12493136.08</v>
      </c>
      <c r="AH312" s="29">
        <v>16136.08</v>
      </c>
      <c r="AI312" s="29">
        <v>10000</v>
      </c>
      <c r="AJ312" s="29"/>
      <c r="AK312" s="29">
        <v>4665512.41</v>
      </c>
      <c r="AL312" s="29">
        <v>-1628247.37</v>
      </c>
      <c r="AM312" s="29">
        <v>-3119545.03</v>
      </c>
      <c r="AN312" s="28">
        <f>VLOOKUP(A312,Example_Upload!$A$2:$B$331,2,FALSE)</f>
        <v>9.9708188396374603E-2</v>
      </c>
    </row>
    <row r="313" spans="1:40" x14ac:dyDescent="0.3">
      <c r="A313" t="s">
        <v>840</v>
      </c>
      <c r="B313" t="s">
        <v>45</v>
      </c>
      <c r="C313">
        <v>70567</v>
      </c>
      <c r="D313">
        <v>46510</v>
      </c>
      <c r="E313">
        <v>1990</v>
      </c>
      <c r="G313" t="s">
        <v>42</v>
      </c>
      <c r="H313" s="29">
        <v>77914.399999999994</v>
      </c>
      <c r="I313" s="29">
        <v>77914.399999999994</v>
      </c>
      <c r="J313" s="29">
        <v>80586.679999999993</v>
      </c>
      <c r="K313" s="29">
        <v>21189.71</v>
      </c>
      <c r="L313" s="29">
        <v>-2308.09</v>
      </c>
      <c r="M313" s="29">
        <v>9846.65</v>
      </c>
      <c r="N313" s="29">
        <v>12154.74</v>
      </c>
      <c r="O313" s="29">
        <v>18881.62</v>
      </c>
      <c r="P313" s="29">
        <v>18881.62</v>
      </c>
      <c r="Q313" s="29">
        <v>18778.919999999998</v>
      </c>
      <c r="R313" s="29">
        <v>500720.54</v>
      </c>
      <c r="S313" s="29">
        <v>376883.09</v>
      </c>
      <c r="T313" s="29">
        <v>0</v>
      </c>
      <c r="U313" s="29">
        <v>0</v>
      </c>
      <c r="V313" s="29"/>
      <c r="W313" s="29"/>
      <c r="X313" s="29"/>
      <c r="Y313" s="29">
        <v>6922.77</v>
      </c>
      <c r="Z313" s="29"/>
      <c r="AA313" s="29"/>
      <c r="AB313" s="29"/>
      <c r="AC313" s="29"/>
      <c r="AD313" s="29"/>
      <c r="AE313" s="29">
        <v>123837.45</v>
      </c>
      <c r="AF313" s="29">
        <v>241916.54</v>
      </c>
      <c r="AG313" s="29">
        <v>100217.01</v>
      </c>
      <c r="AH313" s="29">
        <v>72075.77</v>
      </c>
      <c r="AI313" s="29"/>
      <c r="AJ313" s="29"/>
      <c r="AK313" s="29">
        <v>269179.06</v>
      </c>
      <c r="AL313" s="29">
        <v>-208713.53</v>
      </c>
      <c r="AM313" s="29">
        <v>-110412.09</v>
      </c>
      <c r="AN313" s="28">
        <f>VLOOKUP(A313,Example_Upload!$A$2:$B$331,2,FALSE)</f>
        <v>0.26220482503339998</v>
      </c>
    </row>
    <row r="314" spans="1:40" x14ac:dyDescent="0.3">
      <c r="A314" t="s">
        <v>839</v>
      </c>
      <c r="B314" t="s">
        <v>45</v>
      </c>
      <c r="C314">
        <v>70806</v>
      </c>
      <c r="D314">
        <v>33200</v>
      </c>
      <c r="E314">
        <v>1994</v>
      </c>
      <c r="G314" t="s">
        <v>42</v>
      </c>
      <c r="H314" s="29">
        <v>239623</v>
      </c>
      <c r="I314" s="29">
        <v>239623</v>
      </c>
      <c r="J314" s="29">
        <v>2235.85</v>
      </c>
      <c r="K314" s="29">
        <v>0</v>
      </c>
      <c r="L314" s="29"/>
      <c r="M314" s="29"/>
      <c r="N314" s="29"/>
      <c r="O314" s="29">
        <v>0</v>
      </c>
      <c r="P314" s="29">
        <v>5.9099999999999997E-12</v>
      </c>
      <c r="Q314" s="29">
        <v>0</v>
      </c>
      <c r="R314" s="29">
        <v>3235.85</v>
      </c>
      <c r="S314" s="29">
        <v>2235.85</v>
      </c>
      <c r="T314" s="29">
        <v>0</v>
      </c>
      <c r="U314" s="29">
        <v>1000</v>
      </c>
      <c r="V314" s="29"/>
      <c r="W314" s="29"/>
      <c r="X314" s="29"/>
      <c r="Y314" s="29"/>
      <c r="Z314" s="29"/>
      <c r="AA314" s="29"/>
      <c r="AB314" s="29"/>
      <c r="AC314" s="29"/>
      <c r="AD314" s="29"/>
      <c r="AE314" s="29"/>
      <c r="AF314" s="29">
        <v>2235.85</v>
      </c>
      <c r="AG314" s="29">
        <v>3235.85</v>
      </c>
      <c r="AH314" s="29"/>
      <c r="AI314" s="29"/>
      <c r="AJ314" s="29"/>
      <c r="AK314" s="29">
        <v>-2270.3200000000002</v>
      </c>
      <c r="AL314" s="29">
        <v>0</v>
      </c>
      <c r="AM314" s="29">
        <v>2270.3200000000002</v>
      </c>
      <c r="AN314" s="28">
        <f>VLOOKUP(A314,Example_Upload!$A$2:$B$331,2,FALSE)</f>
        <v>0.43039122082836401</v>
      </c>
    </row>
    <row r="315" spans="1:40" x14ac:dyDescent="0.3">
      <c r="A315" t="s">
        <v>838</v>
      </c>
      <c r="B315" t="s">
        <v>45</v>
      </c>
      <c r="C315">
        <v>78056</v>
      </c>
      <c r="D315">
        <v>26119</v>
      </c>
      <c r="E315">
        <v>1954</v>
      </c>
      <c r="F315">
        <v>93</v>
      </c>
      <c r="G315" t="s">
        <v>42</v>
      </c>
      <c r="H315" s="29">
        <v>72988201.469999999</v>
      </c>
      <c r="I315" s="29">
        <v>74373459.290000007</v>
      </c>
      <c r="J315" s="29">
        <v>33158827.629999999</v>
      </c>
      <c r="K315" s="29">
        <v>6164995.1900000004</v>
      </c>
      <c r="L315" s="29">
        <v>-447509.11</v>
      </c>
      <c r="M315" s="29">
        <v>60211.75</v>
      </c>
      <c r="N315" s="29">
        <v>507720.86</v>
      </c>
      <c r="O315" s="29">
        <v>5717486.0800000001</v>
      </c>
      <c r="P315" s="29">
        <v>5605465.0800000001</v>
      </c>
      <c r="Q315" s="29">
        <v>5291812.99</v>
      </c>
      <c r="R315" s="29">
        <v>27970468.640000001</v>
      </c>
      <c r="S315" s="29">
        <v>10950449.17</v>
      </c>
      <c r="T315" s="29">
        <v>0</v>
      </c>
      <c r="U315" s="29">
        <v>7049868</v>
      </c>
      <c r="V315" s="29"/>
      <c r="W315" s="29"/>
      <c r="X315" s="29"/>
      <c r="Y315" s="29">
        <v>3111377.38</v>
      </c>
      <c r="Z315" s="29"/>
      <c r="AA315" s="29"/>
      <c r="AB315" s="29"/>
      <c r="AC315" s="29"/>
      <c r="AD315" s="29"/>
      <c r="AE315" s="29">
        <v>9970151.4700000007</v>
      </c>
      <c r="AF315" s="29">
        <v>15239456.08</v>
      </c>
      <c r="AG315" s="29">
        <v>6254432.9699999997</v>
      </c>
      <c r="AH315" s="29"/>
      <c r="AI315" s="29">
        <v>5930020.9900000002</v>
      </c>
      <c r="AJ315" s="29"/>
      <c r="AK315" s="29"/>
      <c r="AL315" s="29"/>
      <c r="AM315" s="29"/>
      <c r="AN315" s="28">
        <f>VLOOKUP(A315,Example_Upload!$A$2:$B$331,2,FALSE)</f>
        <v>0.65596461966542297</v>
      </c>
    </row>
    <row r="316" spans="1:40" x14ac:dyDescent="0.3">
      <c r="A316" t="s">
        <v>837</v>
      </c>
      <c r="B316" t="s">
        <v>45</v>
      </c>
      <c r="C316">
        <v>96052</v>
      </c>
      <c r="D316">
        <v>35300</v>
      </c>
      <c r="E316">
        <v>1996</v>
      </c>
      <c r="F316">
        <v>4</v>
      </c>
      <c r="G316" t="s">
        <v>42</v>
      </c>
      <c r="H316" s="29">
        <v>895296.08</v>
      </c>
      <c r="I316" s="29">
        <v>895871.73</v>
      </c>
      <c r="J316" s="29">
        <v>873814.03</v>
      </c>
      <c r="K316" s="29">
        <v>192505.94</v>
      </c>
      <c r="L316" s="29">
        <v>-35007.99</v>
      </c>
      <c r="M316" s="29">
        <v>86.83</v>
      </c>
      <c r="N316" s="29">
        <v>35094.82</v>
      </c>
      <c r="O316" s="29">
        <v>157497.95000000001</v>
      </c>
      <c r="P316" s="29">
        <v>157497.95000000001</v>
      </c>
      <c r="Q316" s="29">
        <v>76519.789999999994</v>
      </c>
      <c r="R316" s="29">
        <v>781222.29</v>
      </c>
      <c r="S316" s="29">
        <v>288272.44</v>
      </c>
      <c r="T316" s="29">
        <v>492949.85</v>
      </c>
      <c r="U316" s="29">
        <v>0</v>
      </c>
      <c r="V316" s="29"/>
      <c r="W316" s="29"/>
      <c r="X316" s="29"/>
      <c r="Y316" s="29">
        <v>10943.1</v>
      </c>
      <c r="Z316" s="29"/>
      <c r="AA316" s="29"/>
      <c r="AB316" s="29"/>
      <c r="AC316" s="29"/>
      <c r="AD316" s="29"/>
      <c r="AE316" s="29">
        <v>-5.8199999999999997E-11</v>
      </c>
      <c r="AF316" s="29">
        <v>389447.47</v>
      </c>
      <c r="AG316" s="29">
        <v>386710.21</v>
      </c>
      <c r="AH316" s="29">
        <v>351537.16</v>
      </c>
      <c r="AI316" s="29">
        <v>29629.87</v>
      </c>
      <c r="AJ316" s="29"/>
      <c r="AK316" s="29">
        <v>640687.03</v>
      </c>
      <c r="AL316" s="29">
        <v>-31181.18</v>
      </c>
      <c r="AM316" s="29">
        <v>-456489.35</v>
      </c>
      <c r="AN316" s="28">
        <f>VLOOKUP(A316,Example_Upload!$A$2:$B$331,2,FALSE)</f>
        <v>4.6195251076295296E-3</v>
      </c>
    </row>
    <row r="317" spans="1:40" x14ac:dyDescent="0.3">
      <c r="A317" t="s">
        <v>836</v>
      </c>
      <c r="B317" t="s">
        <v>45</v>
      </c>
      <c r="C317">
        <v>95445</v>
      </c>
      <c r="D317">
        <v>10110</v>
      </c>
      <c r="E317">
        <v>2007</v>
      </c>
      <c r="F317">
        <v>41</v>
      </c>
      <c r="G317" t="s">
        <v>42</v>
      </c>
      <c r="H317" s="29">
        <v>5683653.3700000001</v>
      </c>
      <c r="I317" s="29">
        <v>5683653.3700000001</v>
      </c>
      <c r="J317" s="29">
        <v>2106052.71</v>
      </c>
      <c r="K317" s="29">
        <v>654261.11</v>
      </c>
      <c r="L317" s="29">
        <v>-436040.73</v>
      </c>
      <c r="M317" s="29"/>
      <c r="N317" s="29">
        <v>436040.73</v>
      </c>
      <c r="O317" s="29">
        <v>218220.38</v>
      </c>
      <c r="P317" s="29">
        <v>218220.38</v>
      </c>
      <c r="Q317" s="29">
        <v>217599.75</v>
      </c>
      <c r="R317" s="29">
        <v>19025445.829999998</v>
      </c>
      <c r="S317" s="29">
        <v>3809978.24</v>
      </c>
      <c r="T317" s="29">
        <v>6842632</v>
      </c>
      <c r="U317" s="29">
        <v>4510644</v>
      </c>
      <c r="V317" s="29">
        <v>2399692.0699999998</v>
      </c>
      <c r="W317" s="29">
        <v>6842632</v>
      </c>
      <c r="X317" s="29">
        <v>3310644</v>
      </c>
      <c r="Y317" s="29">
        <v>301566.49</v>
      </c>
      <c r="Z317" s="29"/>
      <c r="AA317" s="29"/>
      <c r="AB317" s="29"/>
      <c r="AC317" s="29"/>
      <c r="AD317" s="29"/>
      <c r="AE317" s="29">
        <v>3862191.59</v>
      </c>
      <c r="AF317" s="29">
        <v>678993.06</v>
      </c>
      <c r="AG317" s="29">
        <v>663549.99</v>
      </c>
      <c r="AH317" s="29"/>
      <c r="AI317" s="29">
        <v>286806.59999999998</v>
      </c>
      <c r="AJ317" s="29"/>
      <c r="AK317" s="29">
        <v>505581.69</v>
      </c>
      <c r="AL317" s="29">
        <v>-221111.36</v>
      </c>
      <c r="AM317" s="29">
        <v>494209.43</v>
      </c>
      <c r="AN317" s="28">
        <f>VLOOKUP(A317,Example_Upload!$A$2:$B$331,2,FALSE)</f>
        <v>0.46530334628734898</v>
      </c>
    </row>
    <row r="318" spans="1:40" x14ac:dyDescent="0.3">
      <c r="A318" t="s">
        <v>835</v>
      </c>
      <c r="B318" t="s">
        <v>45</v>
      </c>
      <c r="C318">
        <v>87544</v>
      </c>
      <c r="D318">
        <v>28200</v>
      </c>
      <c r="E318">
        <v>2000</v>
      </c>
      <c r="F318">
        <v>85</v>
      </c>
      <c r="G318" t="s">
        <v>42</v>
      </c>
      <c r="H318" s="29">
        <v>3855048.99</v>
      </c>
      <c r="I318" s="29">
        <v>3855048.99</v>
      </c>
      <c r="J318" s="29">
        <v>726770.06</v>
      </c>
      <c r="K318" s="29">
        <v>408497.49</v>
      </c>
      <c r="L318" s="29">
        <v>-15652.56</v>
      </c>
      <c r="M318" s="29">
        <v>0.34</v>
      </c>
      <c r="N318" s="29">
        <v>15652.9</v>
      </c>
      <c r="O318" s="29">
        <v>392844.93</v>
      </c>
      <c r="P318" s="29">
        <v>392844.93</v>
      </c>
      <c r="Q318" s="29">
        <v>349688.73</v>
      </c>
      <c r="R318" s="29">
        <v>871184.85</v>
      </c>
      <c r="S318" s="29">
        <v>795261.93</v>
      </c>
      <c r="T318" s="29">
        <v>66466.13</v>
      </c>
      <c r="U318" s="29">
        <v>0</v>
      </c>
      <c r="V318" s="29">
        <v>213865.37</v>
      </c>
      <c r="W318" s="29"/>
      <c r="X318" s="29"/>
      <c r="Y318" s="29">
        <v>533569.26</v>
      </c>
      <c r="Z318" s="29"/>
      <c r="AA318" s="29"/>
      <c r="AB318" s="29"/>
      <c r="AC318" s="29"/>
      <c r="AD318" s="29"/>
      <c r="AE318" s="29">
        <v>9456.7900000000009</v>
      </c>
      <c r="AF318" s="29">
        <v>795364.9</v>
      </c>
      <c r="AG318" s="29">
        <v>210343.43</v>
      </c>
      <c r="AH318" s="29">
        <v>2037.42</v>
      </c>
      <c r="AI318" s="29"/>
      <c r="AJ318" s="29"/>
      <c r="AK318" s="29">
        <v>280806.74</v>
      </c>
      <c r="AL318" s="29">
        <v>-35677.51</v>
      </c>
      <c r="AM318" s="29">
        <v>-274984.32000000001</v>
      </c>
      <c r="AN318" s="28">
        <f>VLOOKUP(A318,Example_Upload!$A$2:$B$331,2,FALSE)</f>
        <v>0.20296802463855301</v>
      </c>
    </row>
    <row r="319" spans="1:40" x14ac:dyDescent="0.3">
      <c r="A319" t="s">
        <v>834</v>
      </c>
      <c r="B319" t="s">
        <v>47</v>
      </c>
      <c r="C319">
        <v>80335</v>
      </c>
      <c r="D319">
        <v>70100</v>
      </c>
      <c r="E319">
        <v>1992</v>
      </c>
      <c r="G319" t="s">
        <v>42</v>
      </c>
      <c r="H319" s="29">
        <v>47698705.109999999</v>
      </c>
      <c r="I319" s="29">
        <v>47698705.109999999</v>
      </c>
      <c r="J319" s="29">
        <v>9542283.1899999995</v>
      </c>
      <c r="K319" s="29">
        <v>2793983.57</v>
      </c>
      <c r="L319" s="29">
        <v>-234653.01</v>
      </c>
      <c r="M319" s="29">
        <v>13970.21</v>
      </c>
      <c r="N319" s="29">
        <v>248623.22</v>
      </c>
      <c r="O319" s="29">
        <v>2559330.56</v>
      </c>
      <c r="P319" s="29">
        <v>2559330.56</v>
      </c>
      <c r="Q319" s="29">
        <v>2109936.86</v>
      </c>
      <c r="R319" s="29">
        <v>15098670.869999999</v>
      </c>
      <c r="S319" s="29">
        <v>13040200.92</v>
      </c>
      <c r="T319" s="29">
        <v>1261800</v>
      </c>
      <c r="U319" s="29">
        <v>284669.95</v>
      </c>
      <c r="V319" s="29">
        <v>5780100</v>
      </c>
      <c r="W319" s="29">
        <v>1261800</v>
      </c>
      <c r="X319" s="29">
        <v>284669.95</v>
      </c>
      <c r="Y319" s="29">
        <v>64515.54</v>
      </c>
      <c r="Z319" s="29"/>
      <c r="AA319" s="29"/>
      <c r="AB319" s="29"/>
      <c r="AC319" s="29"/>
      <c r="AD319" s="29"/>
      <c r="AE319" s="29">
        <v>512000</v>
      </c>
      <c r="AF319" s="29">
        <v>11409017.48</v>
      </c>
      <c r="AG319" s="29">
        <v>1880293.48</v>
      </c>
      <c r="AH319" s="29">
        <v>3855.35</v>
      </c>
      <c r="AI319" s="29">
        <v>635369.49</v>
      </c>
      <c r="AJ319" s="29"/>
      <c r="AK319" s="29">
        <v>3589775.21</v>
      </c>
      <c r="AL319" s="29">
        <v>-113719.69</v>
      </c>
      <c r="AM319" s="29">
        <v>-5235942.0999999996</v>
      </c>
      <c r="AN319" s="28">
        <f>VLOOKUP(A319,Example_Upload!$A$2:$B$331,2,FALSE)</f>
        <v>8.2615900474917806E-2</v>
      </c>
    </row>
    <row r="320" spans="1:40" x14ac:dyDescent="0.3">
      <c r="A320" t="s">
        <v>833</v>
      </c>
      <c r="B320" t="s">
        <v>47</v>
      </c>
      <c r="C320">
        <v>80469</v>
      </c>
      <c r="D320">
        <v>46692</v>
      </c>
      <c r="E320">
        <v>2000</v>
      </c>
      <c r="G320" t="s">
        <v>42</v>
      </c>
      <c r="H320" s="29">
        <v>45235004.530000001</v>
      </c>
      <c r="I320" s="29">
        <v>45201809.950000003</v>
      </c>
      <c r="J320" s="29">
        <v>18701161.050000001</v>
      </c>
      <c r="K320" s="29">
        <v>2926678.53</v>
      </c>
      <c r="L320" s="29">
        <v>42174.93</v>
      </c>
      <c r="M320" s="29">
        <v>139206.78</v>
      </c>
      <c r="N320" s="29">
        <v>104683.22</v>
      </c>
      <c r="O320" s="29">
        <v>2968853.46</v>
      </c>
      <c r="P320" s="29">
        <v>2968853.46</v>
      </c>
      <c r="Q320" s="29">
        <v>2124374.7400000002</v>
      </c>
      <c r="R320" s="29">
        <v>17301437.23</v>
      </c>
      <c r="S320" s="29">
        <v>3258203.91</v>
      </c>
      <c r="T320" s="29">
        <v>474712.4</v>
      </c>
      <c r="U320" s="29">
        <v>1383381.67</v>
      </c>
      <c r="V320" s="29">
        <v>308076.21999999997</v>
      </c>
      <c r="W320" s="29">
        <v>474712.4</v>
      </c>
      <c r="X320" s="29">
        <v>119049</v>
      </c>
      <c r="Y320" s="29">
        <v>289201.78000000003</v>
      </c>
      <c r="Z320" s="29"/>
      <c r="AA320" s="29"/>
      <c r="AB320" s="29"/>
      <c r="AC320" s="29"/>
      <c r="AD320" s="29"/>
      <c r="AE320" s="29">
        <v>12176939.23</v>
      </c>
      <c r="AF320" s="29">
        <v>11116574.050000001</v>
      </c>
      <c r="AG320" s="29">
        <v>7460445.7699999996</v>
      </c>
      <c r="AH320" s="29">
        <v>3781116.36</v>
      </c>
      <c r="AI320" s="29"/>
      <c r="AJ320" s="29"/>
      <c r="AK320" s="29">
        <v>2529757.2799999998</v>
      </c>
      <c r="AL320" s="29">
        <v>-2046942.98</v>
      </c>
      <c r="AM320" s="29">
        <v>-305777.46999999997</v>
      </c>
      <c r="AN320" s="28">
        <f>VLOOKUP(A320,Example_Upload!$A$2:$B$331,2,FALSE)</f>
        <v>0.54163823121435195</v>
      </c>
    </row>
    <row r="321" spans="1:40" x14ac:dyDescent="0.3">
      <c r="A321" t="s">
        <v>832</v>
      </c>
      <c r="B321" t="s">
        <v>47</v>
      </c>
      <c r="C321">
        <v>80333</v>
      </c>
      <c r="D321">
        <v>68320</v>
      </c>
      <c r="E321">
        <v>2005</v>
      </c>
      <c r="F321">
        <v>6</v>
      </c>
      <c r="G321" t="s">
        <v>42</v>
      </c>
      <c r="H321" s="29">
        <v>219399047.30000001</v>
      </c>
      <c r="I321" s="29">
        <v>214829115.69999999</v>
      </c>
      <c r="J321" s="29">
        <v>96453044.109999999</v>
      </c>
      <c r="K321" s="29">
        <v>-50615591.469999999</v>
      </c>
      <c r="L321" s="29">
        <v>-6676009.0300000003</v>
      </c>
      <c r="M321" s="29">
        <v>16104</v>
      </c>
      <c r="N321" s="29">
        <v>6692113.0300000003</v>
      </c>
      <c r="O321" s="29">
        <v>-57291600.5</v>
      </c>
      <c r="P321" s="29">
        <v>-57389062.5</v>
      </c>
      <c r="Q321" s="29">
        <v>-3.7300000000000001E-9</v>
      </c>
      <c r="R321" s="29">
        <v>230220262.5</v>
      </c>
      <c r="S321" s="29">
        <v>198482455.80000001</v>
      </c>
      <c r="T321" s="29">
        <v>0</v>
      </c>
      <c r="U321" s="29">
        <v>12245315</v>
      </c>
      <c r="V321" s="29">
        <v>1199121.32</v>
      </c>
      <c r="W321" s="29"/>
      <c r="X321" s="29"/>
      <c r="Y321" s="29">
        <v>19452669.699999999</v>
      </c>
      <c r="Z321" s="29"/>
      <c r="AA321" s="29"/>
      <c r="AB321" s="29"/>
      <c r="AC321" s="29"/>
      <c r="AD321" s="29"/>
      <c r="AE321" s="29">
        <v>19492491.68</v>
      </c>
      <c r="AF321" s="29">
        <v>200807500.40000001</v>
      </c>
      <c r="AG321" s="29">
        <v>51921288.710000001</v>
      </c>
      <c r="AH321" s="29">
        <v>50744.12</v>
      </c>
      <c r="AI321" s="29">
        <v>27502265.5</v>
      </c>
      <c r="AJ321" s="29"/>
      <c r="AK321" s="29">
        <v>-132582503.8</v>
      </c>
      <c r="AL321" s="29">
        <v>-7701820.9400000004</v>
      </c>
      <c r="AM321" s="29">
        <v>142719413.30000001</v>
      </c>
      <c r="AN321" s="28">
        <f>VLOOKUP(A321,Example_Upload!$A$2:$B$331,2,FALSE)</f>
        <v>0.89763581950952998</v>
      </c>
    </row>
    <row r="322" spans="1:40" x14ac:dyDescent="0.3">
      <c r="A322" t="s">
        <v>831</v>
      </c>
      <c r="B322" t="s">
        <v>47</v>
      </c>
      <c r="C322">
        <v>80802</v>
      </c>
      <c r="D322">
        <v>82999</v>
      </c>
      <c r="E322">
        <v>2005</v>
      </c>
      <c r="F322">
        <v>223</v>
      </c>
      <c r="G322" t="s">
        <v>42</v>
      </c>
      <c r="H322" s="29">
        <v>1932416.83</v>
      </c>
      <c r="I322" s="29">
        <v>1932416.83</v>
      </c>
      <c r="J322" s="29">
        <v>1232143.6200000001</v>
      </c>
      <c r="K322" s="29">
        <v>309241.25</v>
      </c>
      <c r="L322" s="29">
        <v>-13565.88</v>
      </c>
      <c r="M322" s="29">
        <v>1629.38</v>
      </c>
      <c r="N322" s="29">
        <v>15195.26</v>
      </c>
      <c r="O322" s="29">
        <v>295675.37</v>
      </c>
      <c r="P322" s="29">
        <v>295675.37</v>
      </c>
      <c r="Q322" s="29">
        <v>172681.48</v>
      </c>
      <c r="R322" s="29">
        <v>1903659.5</v>
      </c>
      <c r="S322" s="29">
        <v>324057.26</v>
      </c>
      <c r="T322" s="29">
        <v>0</v>
      </c>
      <c r="U322" s="29">
        <v>21829.54</v>
      </c>
      <c r="V322" s="29"/>
      <c r="W322" s="29"/>
      <c r="X322" s="29"/>
      <c r="Y322" s="29"/>
      <c r="Z322" s="29"/>
      <c r="AA322" s="29"/>
      <c r="AB322" s="29"/>
      <c r="AC322" s="29"/>
      <c r="AD322" s="29"/>
      <c r="AE322" s="29">
        <v>1557772.7</v>
      </c>
      <c r="AF322" s="29">
        <v>1259190.25</v>
      </c>
      <c r="AG322" s="29">
        <v>841500.12</v>
      </c>
      <c r="AH322" s="29">
        <v>768170.4</v>
      </c>
      <c r="AI322" s="29"/>
      <c r="AJ322" s="29"/>
      <c r="AK322" s="29">
        <v>202462.9</v>
      </c>
      <c r="AL322" s="29">
        <v>-7567.12</v>
      </c>
      <c r="AM322" s="29">
        <v>0</v>
      </c>
      <c r="AN322" s="28">
        <f>VLOOKUP(A322,Example_Upload!$A$2:$B$331,2,FALSE)</f>
        <v>0.437592005545204</v>
      </c>
    </row>
    <row r="323" spans="1:40" x14ac:dyDescent="0.3">
      <c r="A323" t="s">
        <v>830</v>
      </c>
      <c r="B323" t="s">
        <v>134</v>
      </c>
      <c r="C323">
        <v>88512</v>
      </c>
      <c r="D323">
        <v>35100</v>
      </c>
      <c r="E323">
        <v>2000</v>
      </c>
      <c r="G323" t="s">
        <v>42</v>
      </c>
      <c r="H323" s="29">
        <v>23176580.390000001</v>
      </c>
      <c r="I323" s="29">
        <v>23226069.489999998</v>
      </c>
      <c r="J323" s="29">
        <v>9981439.5999999996</v>
      </c>
      <c r="K323" s="29">
        <v>293922.56</v>
      </c>
      <c r="L323" s="29">
        <v>-375717.45</v>
      </c>
      <c r="M323" s="29">
        <v>864.89</v>
      </c>
      <c r="N323" s="29">
        <v>376582.34</v>
      </c>
      <c r="O323" s="29">
        <v>-81794.89</v>
      </c>
      <c r="P323" s="29">
        <v>-81794.89</v>
      </c>
      <c r="Q323" s="29">
        <v>-83623.89</v>
      </c>
      <c r="R323" s="29">
        <v>6344822.4500000002</v>
      </c>
      <c r="S323" s="29">
        <v>2187822.4500000002</v>
      </c>
      <c r="T323" s="29">
        <v>1715000</v>
      </c>
      <c r="U323" s="29">
        <v>2442000</v>
      </c>
      <c r="V323" s="29">
        <v>216237.11</v>
      </c>
      <c r="W323" s="29">
        <v>1715000</v>
      </c>
      <c r="X323" s="29">
        <v>2442000</v>
      </c>
      <c r="Y323" s="29">
        <v>1264763.6000000001</v>
      </c>
      <c r="Z323" s="29"/>
      <c r="AA323" s="29"/>
      <c r="AB323" s="29"/>
      <c r="AC323" s="29"/>
      <c r="AD323" s="29"/>
      <c r="AE323" s="29">
        <v>0</v>
      </c>
      <c r="AF323" s="29">
        <v>2549811.88</v>
      </c>
      <c r="AG323" s="29">
        <v>1228720.8400000001</v>
      </c>
      <c r="AH323" s="29">
        <v>34880.230000000003</v>
      </c>
      <c r="AI323" s="29">
        <v>187354.39</v>
      </c>
      <c r="AJ323" s="29"/>
      <c r="AK323" s="29">
        <v>182594.71</v>
      </c>
      <c r="AL323" s="29">
        <v>-399142.9</v>
      </c>
      <c r="AM323" s="29">
        <v>4203121.29</v>
      </c>
      <c r="AN323" s="28">
        <f>VLOOKUP(A323,Example_Upload!$A$2:$B$331,2,FALSE)</f>
        <v>8.9734437958898905E-2</v>
      </c>
    </row>
    <row r="324" spans="1:40" x14ac:dyDescent="0.3">
      <c r="A324" t="s">
        <v>829</v>
      </c>
      <c r="B324" t="s">
        <v>45</v>
      </c>
      <c r="C324">
        <v>88212</v>
      </c>
      <c r="D324">
        <v>21200</v>
      </c>
      <c r="E324">
        <v>2009</v>
      </c>
      <c r="F324">
        <v>61</v>
      </c>
      <c r="G324" t="s">
        <v>42</v>
      </c>
      <c r="H324" s="29">
        <v>29579447.120000001</v>
      </c>
      <c r="I324" s="29">
        <v>29579447.120000001</v>
      </c>
      <c r="J324" s="29">
        <v>21918949.219999999</v>
      </c>
      <c r="K324" s="29">
        <v>12747014.300000001</v>
      </c>
      <c r="L324" s="29">
        <v>622028.5</v>
      </c>
      <c r="M324" s="29">
        <v>28451.74</v>
      </c>
      <c r="N324" s="29">
        <v>4450</v>
      </c>
      <c r="O324" s="29">
        <v>13369042.800000001</v>
      </c>
      <c r="P324" s="29">
        <v>11590583.15</v>
      </c>
      <c r="Q324" s="29">
        <v>8411214.4399999995</v>
      </c>
      <c r="R324" s="29">
        <v>12041588.5</v>
      </c>
      <c r="S324" s="29">
        <v>3198771.3</v>
      </c>
      <c r="T324" s="29">
        <v>0</v>
      </c>
      <c r="U324" s="29">
        <v>0</v>
      </c>
      <c r="V324" s="29"/>
      <c r="W324" s="29"/>
      <c r="X324" s="29"/>
      <c r="Y324" s="29">
        <v>313896.37</v>
      </c>
      <c r="Z324" s="29"/>
      <c r="AA324" s="29"/>
      <c r="AB324" s="29"/>
      <c r="AC324" s="29"/>
      <c r="AD324" s="29"/>
      <c r="AE324" s="29">
        <v>8842817.1999999993</v>
      </c>
      <c r="AF324" s="29">
        <v>10771165.130000001</v>
      </c>
      <c r="AG324" s="29">
        <v>10945558.4</v>
      </c>
      <c r="AH324" s="29">
        <v>2627936.6800000002</v>
      </c>
      <c r="AI324" s="29">
        <v>787506.85</v>
      </c>
      <c r="AJ324" s="29"/>
      <c r="AK324" s="29">
        <v>5537140.5599999996</v>
      </c>
      <c r="AL324" s="29">
        <v>1355240.3</v>
      </c>
      <c r="AM324" s="29">
        <v>-7931150.9100000001</v>
      </c>
      <c r="AN324" s="28">
        <f>VLOOKUP(A324,Example_Upload!$A$2:$B$331,2,FALSE)</f>
        <v>2.1685036012890499E-2</v>
      </c>
    </row>
    <row r="325" spans="1:40" x14ac:dyDescent="0.3">
      <c r="A325" t="s">
        <v>828</v>
      </c>
      <c r="B325" t="s">
        <v>45</v>
      </c>
      <c r="C325">
        <v>94486</v>
      </c>
      <c r="D325">
        <v>41201</v>
      </c>
      <c r="E325">
        <v>1977</v>
      </c>
      <c r="F325">
        <v>52</v>
      </c>
      <c r="G325" t="s">
        <v>42</v>
      </c>
      <c r="H325" s="29">
        <v>2517164.73</v>
      </c>
      <c r="I325" s="29">
        <v>2473564.73</v>
      </c>
      <c r="J325" s="29">
        <v>1506474.78</v>
      </c>
      <c r="K325" s="29">
        <v>560169.18999999994</v>
      </c>
      <c r="L325" s="29">
        <v>-6488.65</v>
      </c>
      <c r="M325" s="29">
        <v>371.56</v>
      </c>
      <c r="N325" s="29">
        <v>6860.21</v>
      </c>
      <c r="O325" s="29">
        <v>553680.54</v>
      </c>
      <c r="P325" s="29">
        <v>553680.54</v>
      </c>
      <c r="Q325" s="29">
        <v>493006.53</v>
      </c>
      <c r="R325" s="29">
        <v>749181.59</v>
      </c>
      <c r="S325" s="29">
        <v>536562.97</v>
      </c>
      <c r="T325" s="29">
        <v>3331.67</v>
      </c>
      <c r="U325" s="29">
        <v>0</v>
      </c>
      <c r="V325" s="29"/>
      <c r="W325" s="29"/>
      <c r="X325" s="29"/>
      <c r="Y325" s="29">
        <v>35861.07</v>
      </c>
      <c r="Z325" s="29"/>
      <c r="AA325" s="29"/>
      <c r="AB325" s="29"/>
      <c r="AC325" s="29"/>
      <c r="AD325" s="29"/>
      <c r="AE325" s="29">
        <v>126936.95</v>
      </c>
      <c r="AF325" s="29">
        <v>654346.57999999996</v>
      </c>
      <c r="AG325" s="29">
        <v>482000.22</v>
      </c>
      <c r="AH325" s="29">
        <v>134137.34</v>
      </c>
      <c r="AI325" s="29"/>
      <c r="AJ325" s="29"/>
      <c r="AK325" s="29">
        <v>387177.83</v>
      </c>
      <c r="AL325" s="29">
        <v>-49712.11</v>
      </c>
      <c r="AM325" s="29">
        <v>-375819.11</v>
      </c>
      <c r="AN325" s="28">
        <f>VLOOKUP(A325,Example_Upload!$A$2:$B$331,2,FALSE)</f>
        <v>0.77998483687138598</v>
      </c>
    </row>
    <row r="326" spans="1:40" x14ac:dyDescent="0.3">
      <c r="A326" t="s">
        <v>827</v>
      </c>
      <c r="B326" t="s">
        <v>45</v>
      </c>
      <c r="C326">
        <v>84048</v>
      </c>
      <c r="D326">
        <v>47430</v>
      </c>
      <c r="E326">
        <v>1991</v>
      </c>
      <c r="G326" t="s">
        <v>42</v>
      </c>
      <c r="H326" s="29">
        <v>49181889.700000003</v>
      </c>
      <c r="I326" s="29">
        <v>48197444.609999999</v>
      </c>
      <c r="J326" s="29">
        <v>27604458.989999998</v>
      </c>
      <c r="K326" s="29">
        <v>192429.01</v>
      </c>
      <c r="L326" s="29">
        <v>-1571014.17</v>
      </c>
      <c r="M326" s="29">
        <v>108022.91</v>
      </c>
      <c r="N326" s="29">
        <v>1679037.08</v>
      </c>
      <c r="O326" s="29">
        <v>-1378585.16</v>
      </c>
      <c r="P326" s="29">
        <v>-1378585.16</v>
      </c>
      <c r="Q326" s="29">
        <v>-1363705.21</v>
      </c>
      <c r="R326" s="29">
        <v>31670967</v>
      </c>
      <c r="S326" s="29">
        <v>7444180.79</v>
      </c>
      <c r="T326" s="29">
        <v>20615183.370000001</v>
      </c>
      <c r="U326" s="29">
        <v>0</v>
      </c>
      <c r="V326" s="29">
        <v>1214000</v>
      </c>
      <c r="W326" s="29">
        <v>904023.88</v>
      </c>
      <c r="X326" s="29"/>
      <c r="Y326" s="29">
        <v>1906127.83</v>
      </c>
      <c r="Z326" s="29"/>
      <c r="AA326" s="29"/>
      <c r="AB326" s="29"/>
      <c r="AC326" s="29">
        <v>15000000</v>
      </c>
      <c r="AD326" s="29"/>
      <c r="AE326" s="29">
        <v>3611602.84</v>
      </c>
      <c r="AF326" s="29">
        <v>22170744.949999999</v>
      </c>
      <c r="AG326" s="29">
        <v>7120833.3600000003</v>
      </c>
      <c r="AH326" s="29">
        <v>2488971.13</v>
      </c>
      <c r="AI326" s="29">
        <v>1887339.08</v>
      </c>
      <c r="AJ326" s="29"/>
      <c r="AK326" s="29">
        <v>2924155.3</v>
      </c>
      <c r="AL326" s="29">
        <v>-1097132.8899999999</v>
      </c>
      <c r="AM326" s="29">
        <v>-1130666.27</v>
      </c>
      <c r="AN326" s="28">
        <f>VLOOKUP(A326,Example_Upload!$A$2:$B$331,2,FALSE)</f>
        <v>0.356080754559568</v>
      </c>
    </row>
    <row r="327" spans="1:40" x14ac:dyDescent="0.3">
      <c r="A327" t="s">
        <v>826</v>
      </c>
      <c r="B327" t="s">
        <v>45</v>
      </c>
      <c r="C327">
        <v>83435</v>
      </c>
      <c r="D327">
        <v>8930</v>
      </c>
      <c r="E327">
        <v>1994</v>
      </c>
      <c r="F327">
        <v>433</v>
      </c>
      <c r="G327" t="s">
        <v>42</v>
      </c>
      <c r="H327" s="29">
        <v>22241168.600000001</v>
      </c>
      <c r="I327" s="29">
        <v>22122899.870000001</v>
      </c>
      <c r="J327" s="29">
        <v>11351337.119999999</v>
      </c>
      <c r="K327" s="29">
        <v>899393.22</v>
      </c>
      <c r="L327" s="29">
        <v>-119084.87</v>
      </c>
      <c r="M327" s="29">
        <v>191531.01</v>
      </c>
      <c r="N327" s="29">
        <v>310615.88</v>
      </c>
      <c r="O327" s="29">
        <v>780308.35</v>
      </c>
      <c r="P327" s="29">
        <v>716884.12</v>
      </c>
      <c r="Q327" s="29">
        <v>606235.44999999995</v>
      </c>
      <c r="R327" s="29">
        <v>8531025.8200000003</v>
      </c>
      <c r="S327" s="29">
        <v>5892347.8700000001</v>
      </c>
      <c r="T327" s="29">
        <v>1150000</v>
      </c>
      <c r="U327" s="29">
        <v>1169489.1499999999</v>
      </c>
      <c r="V327" s="29">
        <v>715220</v>
      </c>
      <c r="W327" s="29"/>
      <c r="X327" s="29"/>
      <c r="Y327" s="29">
        <v>3453116.06</v>
      </c>
      <c r="Z327" s="29"/>
      <c r="AA327" s="29"/>
      <c r="AB327" s="29"/>
      <c r="AC327" s="29"/>
      <c r="AD327" s="29"/>
      <c r="AE327" s="29">
        <v>319188.8</v>
      </c>
      <c r="AF327" s="29">
        <v>4327122.82</v>
      </c>
      <c r="AG327" s="29">
        <v>3160930.65</v>
      </c>
      <c r="AH327" s="29">
        <v>1077836.52</v>
      </c>
      <c r="AI327" s="29"/>
      <c r="AJ327" s="29"/>
      <c r="AK327" s="29">
        <v>2775682.04</v>
      </c>
      <c r="AL327" s="29">
        <v>-3739161.25</v>
      </c>
      <c r="AM327" s="29">
        <v>1124341.1200000001</v>
      </c>
      <c r="AN327" s="28">
        <f>VLOOKUP(A327,Example_Upload!$A$2:$B$331,2,FALSE)</f>
        <v>0.23713219399324301</v>
      </c>
    </row>
    <row r="328" spans="1:40" x14ac:dyDescent="0.3">
      <c r="A328" t="s">
        <v>825</v>
      </c>
      <c r="B328" t="s">
        <v>41</v>
      </c>
      <c r="C328">
        <v>89180</v>
      </c>
      <c r="D328">
        <v>10390</v>
      </c>
      <c r="E328">
        <v>1928</v>
      </c>
      <c r="G328" t="s">
        <v>42</v>
      </c>
      <c r="H328" s="29">
        <v>104967142.5</v>
      </c>
      <c r="I328" s="29">
        <v>104967142.5</v>
      </c>
      <c r="J328" s="29">
        <v>107673774.09999999</v>
      </c>
      <c r="K328" s="29">
        <v>6771828.1399999997</v>
      </c>
      <c r="L328" s="29">
        <v>9587.3700000000008</v>
      </c>
      <c r="M328" s="29">
        <v>9587.3700000000008</v>
      </c>
      <c r="N328" s="29"/>
      <c r="O328" s="29">
        <v>6781415.5099999998</v>
      </c>
      <c r="P328" s="29">
        <v>6781415.5099999998</v>
      </c>
      <c r="Q328" s="29">
        <v>4663726.66</v>
      </c>
      <c r="R328" s="29">
        <v>98274615.400000006</v>
      </c>
      <c r="S328" s="29">
        <v>63957453.469999999</v>
      </c>
      <c r="T328" s="29">
        <v>0</v>
      </c>
      <c r="U328" s="29">
        <v>0</v>
      </c>
      <c r="V328" s="29"/>
      <c r="W328" s="29"/>
      <c r="X328" s="29"/>
      <c r="Y328" s="29">
        <v>116579.51</v>
      </c>
      <c r="Z328" s="29"/>
      <c r="AA328" s="29"/>
      <c r="AB328" s="29"/>
      <c r="AC328" s="29"/>
      <c r="AD328" s="29"/>
      <c r="AE328" s="29">
        <v>34317161.93</v>
      </c>
      <c r="AF328" s="29">
        <v>93836668.120000005</v>
      </c>
      <c r="AG328" s="29">
        <v>94138955.400000006</v>
      </c>
      <c r="AH328" s="29">
        <v>9757374.1400000006</v>
      </c>
      <c r="AI328" s="29">
        <v>84019385.030000001</v>
      </c>
      <c r="AJ328" s="29"/>
      <c r="AK328" s="29">
        <v>14496329.289999999</v>
      </c>
      <c r="AL328" s="29">
        <v>-1331066.79</v>
      </c>
      <c r="AM328" s="29">
        <v>-11639748.380000001</v>
      </c>
      <c r="AN328" s="28">
        <f>VLOOKUP(A328,Example_Upload!$A$2:$B$331,2,FALSE)</f>
        <v>0.13668593057759101</v>
      </c>
    </row>
    <row r="329" spans="1:40" x14ac:dyDescent="0.3">
      <c r="A329" t="s">
        <v>824</v>
      </c>
      <c r="B329" t="s">
        <v>45</v>
      </c>
      <c r="C329">
        <v>82438</v>
      </c>
      <c r="D329">
        <v>46495</v>
      </c>
      <c r="E329">
        <v>1997</v>
      </c>
      <c r="G329" t="s">
        <v>42</v>
      </c>
      <c r="H329" s="29">
        <v>20926881.550000001</v>
      </c>
      <c r="I329" s="29">
        <v>20926881.550000001</v>
      </c>
      <c r="J329" s="29">
        <v>5232886.88</v>
      </c>
      <c r="K329" s="29">
        <v>917317.49</v>
      </c>
      <c r="L329" s="29">
        <v>-21864.3</v>
      </c>
      <c r="M329" s="29">
        <v>341.68</v>
      </c>
      <c r="N329" s="29">
        <v>22205.98</v>
      </c>
      <c r="O329" s="29">
        <v>895453.19</v>
      </c>
      <c r="P329" s="29">
        <v>895453.19</v>
      </c>
      <c r="Q329" s="29">
        <v>633338.47</v>
      </c>
      <c r="R329" s="29">
        <v>7061499.4800000004</v>
      </c>
      <c r="S329" s="29">
        <v>3482001.75</v>
      </c>
      <c r="T329" s="29">
        <v>240000</v>
      </c>
      <c r="U329" s="29">
        <v>380000</v>
      </c>
      <c r="V329" s="29">
        <v>77093.039999999994</v>
      </c>
      <c r="W329" s="29">
        <v>240000</v>
      </c>
      <c r="X329" s="29">
        <v>380000</v>
      </c>
      <c r="Y329" s="29"/>
      <c r="Z329" s="29"/>
      <c r="AA329" s="29"/>
      <c r="AB329" s="29"/>
      <c r="AC329" s="29"/>
      <c r="AD329" s="29"/>
      <c r="AE329" s="29">
        <v>2959497.73</v>
      </c>
      <c r="AF329" s="29">
        <v>4896662.79</v>
      </c>
      <c r="AG329" s="29">
        <v>1915336.95</v>
      </c>
      <c r="AH329" s="29">
        <v>677789.32</v>
      </c>
      <c r="AI329" s="29"/>
      <c r="AJ329" s="29"/>
      <c r="AK329" s="29">
        <v>545173.09</v>
      </c>
      <c r="AL329" s="29">
        <v>-243526.79</v>
      </c>
      <c r="AM329" s="29">
        <v>-537026.92000000004</v>
      </c>
      <c r="AN329" s="28">
        <f>VLOOKUP(A329,Example_Upload!$A$2:$B$331,2,FALSE)</f>
        <v>0.65881819743020098</v>
      </c>
    </row>
    <row r="330" spans="1:40" x14ac:dyDescent="0.3">
      <c r="A330" t="s">
        <v>823</v>
      </c>
      <c r="B330" t="s">
        <v>41</v>
      </c>
      <c r="C330">
        <v>82031</v>
      </c>
      <c r="D330">
        <v>68100</v>
      </c>
      <c r="E330">
        <v>2000</v>
      </c>
      <c r="G330" t="s">
        <v>42</v>
      </c>
      <c r="H330" s="29">
        <v>5089641.09</v>
      </c>
      <c r="I330" s="29">
        <v>5033756.3600000003</v>
      </c>
      <c r="J330" s="29">
        <v>1388887.09</v>
      </c>
      <c r="K330" s="29">
        <v>-95441.15</v>
      </c>
      <c r="L330" s="29">
        <v>-1048166.86</v>
      </c>
      <c r="M330" s="29">
        <v>64943.19</v>
      </c>
      <c r="N330" s="29">
        <v>1113110.05</v>
      </c>
      <c r="O330" s="29">
        <v>-1143608.01</v>
      </c>
      <c r="P330" s="29">
        <v>-1143608.01</v>
      </c>
      <c r="Q330" s="29">
        <v>-1143608.01</v>
      </c>
      <c r="R330" s="29">
        <v>36974256.340000004</v>
      </c>
      <c r="S330" s="29">
        <v>2547819.83</v>
      </c>
      <c r="T330" s="29">
        <v>27894152.129999999</v>
      </c>
      <c r="U330" s="29">
        <v>0</v>
      </c>
      <c r="V330" s="29">
        <v>280784.75</v>
      </c>
      <c r="W330" s="29">
        <v>27432144.489999998</v>
      </c>
      <c r="X330" s="29"/>
      <c r="Y330" s="29">
        <v>41733.120000000003</v>
      </c>
      <c r="Z330" s="29">
        <v>4451.03</v>
      </c>
      <c r="AA330" s="29"/>
      <c r="AB330" s="29"/>
      <c r="AC330" s="29"/>
      <c r="AD330" s="29"/>
      <c r="AE330" s="29">
        <v>6532284.3799999999</v>
      </c>
      <c r="AF330" s="29">
        <v>5290889.7699999996</v>
      </c>
      <c r="AG330" s="29">
        <v>3203739.67</v>
      </c>
      <c r="AH330" s="29">
        <v>903999.86</v>
      </c>
      <c r="AI330" s="29">
        <v>140311.63</v>
      </c>
      <c r="AJ330" s="29"/>
      <c r="AK330" s="29">
        <v>802416.42</v>
      </c>
      <c r="AL330" s="29">
        <v>-51045</v>
      </c>
      <c r="AM330" s="29">
        <v>-156253.85999999999</v>
      </c>
      <c r="AN330" s="28">
        <f>VLOOKUP(A330,Example_Upload!$A$2:$B$331,2,FALSE)</f>
        <v>7.6268966647919899E-3</v>
      </c>
    </row>
    <row r="331" spans="1:40" x14ac:dyDescent="0.3">
      <c r="A331" t="s">
        <v>822</v>
      </c>
      <c r="B331" t="s">
        <v>45</v>
      </c>
      <c r="C331">
        <v>85716</v>
      </c>
      <c r="D331">
        <v>79110</v>
      </c>
      <c r="E331">
        <v>2011</v>
      </c>
      <c r="G331" t="s">
        <v>42</v>
      </c>
      <c r="H331" s="29">
        <v>26148072.559999999</v>
      </c>
      <c r="I331" s="29">
        <v>25807155.449999999</v>
      </c>
      <c r="J331" s="29">
        <v>14957117.83</v>
      </c>
      <c r="K331" s="29">
        <v>1806633.62</v>
      </c>
      <c r="L331" s="29">
        <v>-169007.84</v>
      </c>
      <c r="M331" s="29">
        <v>32421.119999999999</v>
      </c>
      <c r="N331" s="29">
        <v>201428.96</v>
      </c>
      <c r="O331" s="29">
        <v>1637625.78</v>
      </c>
      <c r="P331" s="29">
        <v>1637625.78</v>
      </c>
      <c r="Q331" s="29">
        <v>1589817.95</v>
      </c>
      <c r="R331" s="29">
        <v>16964858.079999998</v>
      </c>
      <c r="S331" s="29">
        <v>6432349.1200000001</v>
      </c>
      <c r="T331" s="29">
        <v>6833800</v>
      </c>
      <c r="U331" s="29">
        <v>189891</v>
      </c>
      <c r="V331" s="29"/>
      <c r="W331" s="29"/>
      <c r="X331" s="29"/>
      <c r="Y331" s="29"/>
      <c r="Z331" s="29"/>
      <c r="AA331" s="29"/>
      <c r="AB331" s="29"/>
      <c r="AC331" s="29"/>
      <c r="AD331" s="29"/>
      <c r="AE331" s="29">
        <v>3508817.96</v>
      </c>
      <c r="AF331" s="29">
        <v>16006662.710000001</v>
      </c>
      <c r="AG331" s="29">
        <v>10149750.24</v>
      </c>
      <c r="AH331" s="29">
        <v>3653350.01</v>
      </c>
      <c r="AI331" s="29">
        <v>4400972</v>
      </c>
      <c r="AJ331" s="29">
        <v>197800</v>
      </c>
      <c r="AK331" s="29">
        <v>111440.53</v>
      </c>
      <c r="AL331" s="29">
        <v>-789309.21</v>
      </c>
      <c r="AM331" s="29">
        <v>-544300</v>
      </c>
      <c r="AN331" s="28">
        <f>VLOOKUP(A331,Example_Upload!$A$2:$B$331,2,FALSE)</f>
        <v>0.71664878773530305</v>
      </c>
    </row>
  </sheetData>
  <autoFilter ref="A1:AN1" xr:uid="{F23F837B-E6A1-4D88-8221-A3058532D7CD}"/>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18914-74F4-4AD9-A9EE-2C87F2D8EF76}">
  <dimension ref="A1:F3"/>
  <sheetViews>
    <sheetView tabSelected="1" workbookViewId="0">
      <selection activeCell="F3" sqref="F3"/>
    </sheetView>
  </sheetViews>
  <sheetFormatPr baseColWidth="10" defaultRowHeight="14.4" x14ac:dyDescent="0.3"/>
  <cols>
    <col min="1" max="1" width="4.44140625" style="33" customWidth="1"/>
    <col min="2" max="2" width="26.6640625" style="34" customWidth="1"/>
    <col min="3" max="3" width="34.21875" style="34" bestFit="1" customWidth="1"/>
    <col min="4" max="4" width="17.88671875" style="34" customWidth="1"/>
    <col min="5" max="5" width="58.6640625" style="34" customWidth="1"/>
    <col min="6" max="6" width="22.88671875" style="34" customWidth="1"/>
    <col min="7" max="16384" width="11.5546875" style="34"/>
  </cols>
  <sheetData>
    <row r="1" spans="1:6" s="33" customFormat="1" x14ac:dyDescent="0.3">
      <c r="A1" s="33" t="s">
        <v>1154</v>
      </c>
      <c r="B1" s="33" t="s">
        <v>1155</v>
      </c>
      <c r="C1" s="33" t="s">
        <v>1156</v>
      </c>
      <c r="D1" s="33" t="s">
        <v>1159</v>
      </c>
      <c r="E1" s="33" t="s">
        <v>1160</v>
      </c>
      <c r="F1" s="33" t="s">
        <v>1164</v>
      </c>
    </row>
    <row r="2" spans="1:6" s="33" customFormat="1" ht="72" x14ac:dyDescent="0.3">
      <c r="A2" s="33">
        <v>0</v>
      </c>
      <c r="B2" s="35"/>
      <c r="C2" s="35" t="s">
        <v>1161</v>
      </c>
      <c r="D2" s="35" t="s">
        <v>1162</v>
      </c>
      <c r="E2" s="35" t="s">
        <v>1163</v>
      </c>
      <c r="F2" s="35" t="s">
        <v>1165</v>
      </c>
    </row>
    <row r="3" spans="1:6" x14ac:dyDescent="0.3">
      <c r="A3" s="33">
        <v>1</v>
      </c>
      <c r="B3" s="36" t="s">
        <v>1158</v>
      </c>
      <c r="C3" s="36" t="s">
        <v>1157</v>
      </c>
      <c r="D3" s="37">
        <f>COUNTIF(Test_Dataset!K2:K331,"")+COUNTIF(Test_Dataset!N2:N331,"")</f>
        <v>23</v>
      </c>
      <c r="E3" s="36"/>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31"/>
  <sheetViews>
    <sheetView workbookViewId="0">
      <selection activeCell="F27" sqref="F27"/>
    </sheetView>
  </sheetViews>
  <sheetFormatPr baseColWidth="10" defaultRowHeight="14.4" x14ac:dyDescent="0.3"/>
  <sheetData>
    <row r="1" spans="1:2" x14ac:dyDescent="0.3">
      <c r="A1" t="s">
        <v>0</v>
      </c>
      <c r="B1" t="s">
        <v>1152</v>
      </c>
    </row>
    <row r="2" spans="1:2" x14ac:dyDescent="0.3">
      <c r="A2" t="s">
        <v>1151</v>
      </c>
      <c r="B2">
        <v>0.70589873967927497</v>
      </c>
    </row>
    <row r="3" spans="1:2" x14ac:dyDescent="0.3">
      <c r="A3" t="s">
        <v>1150</v>
      </c>
      <c r="B3">
        <v>5.1567855962981399E-2</v>
      </c>
    </row>
    <row r="4" spans="1:2" x14ac:dyDescent="0.3">
      <c r="A4" t="s">
        <v>1149</v>
      </c>
      <c r="B4">
        <v>0.32530423537075398</v>
      </c>
    </row>
    <row r="5" spans="1:2" x14ac:dyDescent="0.3">
      <c r="A5" t="s">
        <v>1148</v>
      </c>
      <c r="B5">
        <v>0.38279327432815502</v>
      </c>
    </row>
    <row r="6" spans="1:2" x14ac:dyDescent="0.3">
      <c r="A6" t="s">
        <v>1147</v>
      </c>
      <c r="B6">
        <v>9.89326225744383E-2</v>
      </c>
    </row>
    <row r="7" spans="1:2" x14ac:dyDescent="0.3">
      <c r="A7" t="s">
        <v>1146</v>
      </c>
      <c r="B7">
        <v>0.69245800557307502</v>
      </c>
    </row>
    <row r="8" spans="1:2" x14ac:dyDescent="0.3">
      <c r="A8" t="s">
        <v>1145</v>
      </c>
      <c r="B8">
        <v>0.54899199971735702</v>
      </c>
    </row>
    <row r="9" spans="1:2" x14ac:dyDescent="0.3">
      <c r="A9" t="s">
        <v>1144</v>
      </c>
      <c r="B9">
        <v>0.21006141644825399</v>
      </c>
    </row>
    <row r="10" spans="1:2" x14ac:dyDescent="0.3">
      <c r="A10" t="s">
        <v>1143</v>
      </c>
      <c r="B10">
        <v>0.127574003807882</v>
      </c>
    </row>
    <row r="11" spans="1:2" x14ac:dyDescent="0.3">
      <c r="A11" t="s">
        <v>1142</v>
      </c>
      <c r="B11">
        <v>0.60522452030525098</v>
      </c>
    </row>
    <row r="12" spans="1:2" x14ac:dyDescent="0.3">
      <c r="A12" t="s">
        <v>1141</v>
      </c>
      <c r="B12">
        <v>0.29598964162784303</v>
      </c>
    </row>
    <row r="13" spans="1:2" x14ac:dyDescent="0.3">
      <c r="A13" t="s">
        <v>1140</v>
      </c>
      <c r="B13">
        <v>0.87966523265438001</v>
      </c>
    </row>
    <row r="14" spans="1:2" x14ac:dyDescent="0.3">
      <c r="A14" t="s">
        <v>1139</v>
      </c>
      <c r="B14">
        <v>3.4981526290895501E-2</v>
      </c>
    </row>
    <row r="15" spans="1:2" x14ac:dyDescent="0.3">
      <c r="A15" t="s">
        <v>1138</v>
      </c>
      <c r="B15">
        <v>0.45276920725553799</v>
      </c>
    </row>
    <row r="16" spans="1:2" x14ac:dyDescent="0.3">
      <c r="A16" t="s">
        <v>1137</v>
      </c>
      <c r="B16">
        <v>0.89952131077066899</v>
      </c>
    </row>
    <row r="17" spans="1:2" x14ac:dyDescent="0.3">
      <c r="A17" t="s">
        <v>1136</v>
      </c>
      <c r="B17">
        <v>0.42925473553620203</v>
      </c>
    </row>
    <row r="18" spans="1:2" x14ac:dyDescent="0.3">
      <c r="A18" t="s">
        <v>1135</v>
      </c>
      <c r="B18">
        <v>0.13406446647276099</v>
      </c>
    </row>
    <row r="19" spans="1:2" x14ac:dyDescent="0.3">
      <c r="A19" t="s">
        <v>1134</v>
      </c>
      <c r="B19">
        <v>0.35191689183623498</v>
      </c>
    </row>
    <row r="20" spans="1:2" x14ac:dyDescent="0.3">
      <c r="A20" t="s">
        <v>1133</v>
      </c>
      <c r="B20">
        <v>0.62302044516344701</v>
      </c>
    </row>
    <row r="21" spans="1:2" x14ac:dyDescent="0.3">
      <c r="A21" t="s">
        <v>1132</v>
      </c>
      <c r="B21">
        <v>0.94675840708302195</v>
      </c>
    </row>
    <row r="22" spans="1:2" x14ac:dyDescent="0.3">
      <c r="A22" t="s">
        <v>1131</v>
      </c>
      <c r="B22">
        <v>0.91123554022143605</v>
      </c>
    </row>
    <row r="23" spans="1:2" x14ac:dyDescent="0.3">
      <c r="A23" t="s">
        <v>1130</v>
      </c>
      <c r="B23">
        <v>0.87947019540174598</v>
      </c>
    </row>
    <row r="24" spans="1:2" x14ac:dyDescent="0.3">
      <c r="A24" t="s">
        <v>1129</v>
      </c>
      <c r="B24">
        <v>3.1297030502306103E-2</v>
      </c>
    </row>
    <row r="25" spans="1:2" x14ac:dyDescent="0.3">
      <c r="A25" t="s">
        <v>1128</v>
      </c>
      <c r="B25">
        <v>0.87156500517949498</v>
      </c>
    </row>
    <row r="26" spans="1:2" x14ac:dyDescent="0.3">
      <c r="A26" t="s">
        <v>1127</v>
      </c>
      <c r="B26">
        <v>0.47870583341204298</v>
      </c>
    </row>
    <row r="27" spans="1:2" x14ac:dyDescent="0.3">
      <c r="A27" t="s">
        <v>1126</v>
      </c>
      <c r="B27">
        <v>0.33556858195060901</v>
      </c>
    </row>
    <row r="28" spans="1:2" x14ac:dyDescent="0.3">
      <c r="A28" t="s">
        <v>1125</v>
      </c>
      <c r="B28">
        <v>0.42571012183023998</v>
      </c>
    </row>
    <row r="29" spans="1:2" x14ac:dyDescent="0.3">
      <c r="A29" t="s">
        <v>1124</v>
      </c>
      <c r="B29">
        <v>1.34196079884332E-2</v>
      </c>
    </row>
    <row r="30" spans="1:2" x14ac:dyDescent="0.3">
      <c r="A30" t="s">
        <v>1123</v>
      </c>
      <c r="B30">
        <v>0.55434972168889496</v>
      </c>
    </row>
    <row r="31" spans="1:2" x14ac:dyDescent="0.3">
      <c r="A31" t="s">
        <v>1122</v>
      </c>
      <c r="B31">
        <v>0.69894531941661997</v>
      </c>
    </row>
    <row r="32" spans="1:2" x14ac:dyDescent="0.3">
      <c r="A32" t="s">
        <v>1121</v>
      </c>
      <c r="B32">
        <v>0.24029746749715</v>
      </c>
    </row>
    <row r="33" spans="1:2" x14ac:dyDescent="0.3">
      <c r="A33" t="s">
        <v>1120</v>
      </c>
      <c r="B33">
        <v>0.128417653209594</v>
      </c>
    </row>
    <row r="34" spans="1:2" x14ac:dyDescent="0.3">
      <c r="A34" t="s">
        <v>1119</v>
      </c>
      <c r="B34">
        <v>0.31593191636493201</v>
      </c>
    </row>
    <row r="35" spans="1:2" x14ac:dyDescent="0.3">
      <c r="A35" t="s">
        <v>1118</v>
      </c>
      <c r="B35">
        <v>0.92572123928651795</v>
      </c>
    </row>
    <row r="36" spans="1:2" x14ac:dyDescent="0.3">
      <c r="A36" t="s">
        <v>1117</v>
      </c>
      <c r="B36">
        <v>0.52189275294491999</v>
      </c>
    </row>
    <row r="37" spans="1:2" x14ac:dyDescent="0.3">
      <c r="A37" t="s">
        <v>1116</v>
      </c>
      <c r="B37">
        <v>0.80922111943441399</v>
      </c>
    </row>
    <row r="38" spans="1:2" x14ac:dyDescent="0.3">
      <c r="A38" t="s">
        <v>1115</v>
      </c>
      <c r="B38">
        <v>0.17792357981374701</v>
      </c>
    </row>
    <row r="39" spans="1:2" x14ac:dyDescent="0.3">
      <c r="A39" t="s">
        <v>1114</v>
      </c>
      <c r="B39">
        <v>0.571545468273847</v>
      </c>
    </row>
    <row r="40" spans="1:2" x14ac:dyDescent="0.3">
      <c r="A40" t="s">
        <v>1113</v>
      </c>
      <c r="B40" s="1">
        <v>6.0190629417311502E-5</v>
      </c>
    </row>
    <row r="41" spans="1:2" x14ac:dyDescent="0.3">
      <c r="A41" t="s">
        <v>1112</v>
      </c>
      <c r="B41">
        <v>0.70909895461903705</v>
      </c>
    </row>
    <row r="42" spans="1:2" x14ac:dyDescent="0.3">
      <c r="A42" t="s">
        <v>1111</v>
      </c>
      <c r="B42">
        <v>0.11151114244857301</v>
      </c>
    </row>
    <row r="43" spans="1:2" x14ac:dyDescent="0.3">
      <c r="A43" t="s">
        <v>1110</v>
      </c>
      <c r="B43">
        <v>0.27047734255530798</v>
      </c>
    </row>
    <row r="44" spans="1:2" x14ac:dyDescent="0.3">
      <c r="A44" t="s">
        <v>1109</v>
      </c>
      <c r="B44">
        <v>0.46635377131045502</v>
      </c>
    </row>
    <row r="45" spans="1:2" x14ac:dyDescent="0.3">
      <c r="A45" t="s">
        <v>1108</v>
      </c>
      <c r="B45">
        <v>0.571970828442248</v>
      </c>
    </row>
    <row r="46" spans="1:2" x14ac:dyDescent="0.3">
      <c r="A46" t="s">
        <v>1107</v>
      </c>
      <c r="B46">
        <v>0.26840361142074698</v>
      </c>
    </row>
    <row r="47" spans="1:2" x14ac:dyDescent="0.3">
      <c r="A47" t="s">
        <v>1106</v>
      </c>
      <c r="B47">
        <v>0.19767500335445501</v>
      </c>
    </row>
    <row r="48" spans="1:2" x14ac:dyDescent="0.3">
      <c r="A48" t="s">
        <v>1105</v>
      </c>
      <c r="B48">
        <v>0.18087617226442601</v>
      </c>
    </row>
    <row r="49" spans="1:2" x14ac:dyDescent="0.3">
      <c r="A49" t="s">
        <v>1104</v>
      </c>
      <c r="B49">
        <v>0.26774581690605298</v>
      </c>
    </row>
    <row r="50" spans="1:2" x14ac:dyDescent="0.3">
      <c r="A50" t="s">
        <v>1103</v>
      </c>
      <c r="B50">
        <v>0.84697537184958505</v>
      </c>
    </row>
    <row r="51" spans="1:2" x14ac:dyDescent="0.3">
      <c r="A51" t="s">
        <v>1102</v>
      </c>
      <c r="B51">
        <v>0.81570969382288006</v>
      </c>
    </row>
    <row r="52" spans="1:2" x14ac:dyDescent="0.3">
      <c r="A52" t="s">
        <v>1101</v>
      </c>
      <c r="B52">
        <v>0.183820880889391</v>
      </c>
    </row>
    <row r="53" spans="1:2" x14ac:dyDescent="0.3">
      <c r="A53" t="s">
        <v>1100</v>
      </c>
      <c r="B53">
        <v>0.58000682083947996</v>
      </c>
    </row>
    <row r="54" spans="1:2" x14ac:dyDescent="0.3">
      <c r="A54" t="s">
        <v>1099</v>
      </c>
      <c r="B54">
        <v>0.55591800343194997</v>
      </c>
    </row>
    <row r="55" spans="1:2" x14ac:dyDescent="0.3">
      <c r="A55" t="s">
        <v>1098</v>
      </c>
      <c r="B55">
        <v>0.209993484250106</v>
      </c>
    </row>
    <row r="56" spans="1:2" x14ac:dyDescent="0.3">
      <c r="A56" t="s">
        <v>1097</v>
      </c>
      <c r="B56">
        <v>0.828152932212599</v>
      </c>
    </row>
    <row r="57" spans="1:2" x14ac:dyDescent="0.3">
      <c r="A57" t="s">
        <v>1096</v>
      </c>
      <c r="B57">
        <v>0.85309343842670204</v>
      </c>
    </row>
    <row r="58" spans="1:2" x14ac:dyDescent="0.3">
      <c r="A58" t="s">
        <v>1095</v>
      </c>
      <c r="B58">
        <v>7.8487786682543997E-2</v>
      </c>
    </row>
    <row r="59" spans="1:2" x14ac:dyDescent="0.3">
      <c r="A59" t="s">
        <v>1094</v>
      </c>
      <c r="B59">
        <v>0.164054436954891</v>
      </c>
    </row>
    <row r="60" spans="1:2" x14ac:dyDescent="0.3">
      <c r="A60" t="s">
        <v>1093</v>
      </c>
      <c r="B60">
        <v>0.85198257484280104</v>
      </c>
    </row>
    <row r="61" spans="1:2" x14ac:dyDescent="0.3">
      <c r="A61" t="s">
        <v>1092</v>
      </c>
      <c r="B61">
        <v>0.231538978319451</v>
      </c>
    </row>
    <row r="62" spans="1:2" x14ac:dyDescent="0.3">
      <c r="A62" t="s">
        <v>1091</v>
      </c>
      <c r="B62">
        <v>0.38431564096354198</v>
      </c>
    </row>
    <row r="63" spans="1:2" x14ac:dyDescent="0.3">
      <c r="A63" t="s">
        <v>1090</v>
      </c>
      <c r="B63">
        <v>0.88022926680762403</v>
      </c>
    </row>
    <row r="64" spans="1:2" x14ac:dyDescent="0.3">
      <c r="A64" t="s">
        <v>1089</v>
      </c>
      <c r="B64">
        <v>0.48141017837787298</v>
      </c>
    </row>
    <row r="65" spans="1:2" x14ac:dyDescent="0.3">
      <c r="A65" t="s">
        <v>1088</v>
      </c>
      <c r="B65">
        <v>0.27916155680406901</v>
      </c>
    </row>
    <row r="66" spans="1:2" x14ac:dyDescent="0.3">
      <c r="A66" t="s">
        <v>1087</v>
      </c>
      <c r="B66">
        <v>0.217576904217157</v>
      </c>
    </row>
    <row r="67" spans="1:2" x14ac:dyDescent="0.3">
      <c r="A67" t="s">
        <v>1086</v>
      </c>
      <c r="B67">
        <v>0.71930202435270296</v>
      </c>
    </row>
    <row r="68" spans="1:2" x14ac:dyDescent="0.3">
      <c r="A68" t="s">
        <v>1085</v>
      </c>
      <c r="B68">
        <v>0.31476549124276798</v>
      </c>
    </row>
    <row r="69" spans="1:2" x14ac:dyDescent="0.3">
      <c r="A69" t="s">
        <v>1084</v>
      </c>
      <c r="B69">
        <v>0.204620970082868</v>
      </c>
    </row>
    <row r="70" spans="1:2" x14ac:dyDescent="0.3">
      <c r="A70" t="s">
        <v>1083</v>
      </c>
      <c r="B70">
        <v>0.72869280747541498</v>
      </c>
    </row>
    <row r="71" spans="1:2" x14ac:dyDescent="0.3">
      <c r="A71" t="s">
        <v>1082</v>
      </c>
      <c r="B71">
        <v>0.51676295246261705</v>
      </c>
    </row>
    <row r="72" spans="1:2" x14ac:dyDescent="0.3">
      <c r="A72" t="s">
        <v>1081</v>
      </c>
      <c r="B72">
        <v>0.44255219679983199</v>
      </c>
    </row>
    <row r="73" spans="1:2" x14ac:dyDescent="0.3">
      <c r="A73" t="s">
        <v>1080</v>
      </c>
      <c r="B73">
        <v>1.0313897534667899E-2</v>
      </c>
    </row>
    <row r="74" spans="1:2" x14ac:dyDescent="0.3">
      <c r="A74" t="s">
        <v>1079</v>
      </c>
      <c r="B74">
        <v>4.2883811059269798E-2</v>
      </c>
    </row>
    <row r="75" spans="1:2" x14ac:dyDescent="0.3">
      <c r="A75" t="s">
        <v>1078</v>
      </c>
      <c r="B75">
        <v>0.107748668233039</v>
      </c>
    </row>
    <row r="76" spans="1:2" x14ac:dyDescent="0.3">
      <c r="A76" t="s">
        <v>1077</v>
      </c>
      <c r="B76">
        <v>0.11111664125365101</v>
      </c>
    </row>
    <row r="77" spans="1:2" x14ac:dyDescent="0.3">
      <c r="A77" t="s">
        <v>1076</v>
      </c>
      <c r="B77">
        <v>0.84232243012302299</v>
      </c>
    </row>
    <row r="78" spans="1:2" x14ac:dyDescent="0.3">
      <c r="A78" t="s">
        <v>1075</v>
      </c>
      <c r="B78">
        <v>0.52940705922987596</v>
      </c>
    </row>
    <row r="79" spans="1:2" x14ac:dyDescent="0.3">
      <c r="A79" t="s">
        <v>1074</v>
      </c>
      <c r="B79">
        <v>0.68906355182163703</v>
      </c>
    </row>
    <row r="80" spans="1:2" x14ac:dyDescent="0.3">
      <c r="A80" t="s">
        <v>1073</v>
      </c>
      <c r="B80">
        <v>0.68377028479827995</v>
      </c>
    </row>
    <row r="81" spans="1:2" x14ac:dyDescent="0.3">
      <c r="A81" t="s">
        <v>1072</v>
      </c>
      <c r="B81">
        <v>0.60859959256322305</v>
      </c>
    </row>
    <row r="82" spans="1:2" x14ac:dyDescent="0.3">
      <c r="A82" t="s">
        <v>1071</v>
      </c>
      <c r="B82">
        <v>0.13274311544280901</v>
      </c>
    </row>
    <row r="83" spans="1:2" x14ac:dyDescent="0.3">
      <c r="A83" t="s">
        <v>1070</v>
      </c>
      <c r="B83">
        <v>0.45833489311485198</v>
      </c>
    </row>
    <row r="84" spans="1:2" x14ac:dyDescent="0.3">
      <c r="A84" t="s">
        <v>1069</v>
      </c>
      <c r="B84">
        <v>0.430859485652617</v>
      </c>
    </row>
    <row r="85" spans="1:2" x14ac:dyDescent="0.3">
      <c r="A85" t="s">
        <v>1068</v>
      </c>
      <c r="B85">
        <v>0.25010604320694801</v>
      </c>
    </row>
    <row r="86" spans="1:2" x14ac:dyDescent="0.3">
      <c r="A86" t="s">
        <v>1067</v>
      </c>
      <c r="B86">
        <v>0.69473738336935498</v>
      </c>
    </row>
    <row r="87" spans="1:2" x14ac:dyDescent="0.3">
      <c r="A87" t="s">
        <v>1066</v>
      </c>
      <c r="B87">
        <v>8.2462804757187494E-2</v>
      </c>
    </row>
    <row r="88" spans="1:2" x14ac:dyDescent="0.3">
      <c r="A88" t="s">
        <v>1065</v>
      </c>
      <c r="B88">
        <v>0.55646637284811495</v>
      </c>
    </row>
    <row r="89" spans="1:2" x14ac:dyDescent="0.3">
      <c r="A89" t="s">
        <v>1064</v>
      </c>
      <c r="B89">
        <v>0.28273091574131998</v>
      </c>
    </row>
    <row r="90" spans="1:2" x14ac:dyDescent="0.3">
      <c r="A90" t="s">
        <v>1063</v>
      </c>
      <c r="B90">
        <v>0.402000834347648</v>
      </c>
    </row>
    <row r="91" spans="1:2" x14ac:dyDescent="0.3">
      <c r="A91" t="s">
        <v>1062</v>
      </c>
      <c r="B91">
        <v>0.18388772836228101</v>
      </c>
    </row>
    <row r="92" spans="1:2" x14ac:dyDescent="0.3">
      <c r="A92" t="s">
        <v>1061</v>
      </c>
      <c r="B92">
        <v>0.23031399502557301</v>
      </c>
    </row>
    <row r="93" spans="1:2" x14ac:dyDescent="0.3">
      <c r="A93" t="s">
        <v>1060</v>
      </c>
      <c r="B93">
        <v>0.87272149115066699</v>
      </c>
    </row>
    <row r="94" spans="1:2" x14ac:dyDescent="0.3">
      <c r="A94" t="s">
        <v>1059</v>
      </c>
      <c r="B94">
        <v>0.43140382173229402</v>
      </c>
    </row>
    <row r="95" spans="1:2" x14ac:dyDescent="0.3">
      <c r="A95" t="s">
        <v>1058</v>
      </c>
      <c r="B95">
        <v>2.4681677179111901E-2</v>
      </c>
    </row>
    <row r="96" spans="1:2" x14ac:dyDescent="0.3">
      <c r="A96" t="s">
        <v>1057</v>
      </c>
      <c r="B96">
        <v>2.4697980814047601E-2</v>
      </c>
    </row>
    <row r="97" spans="1:2" x14ac:dyDescent="0.3">
      <c r="A97" t="s">
        <v>1056</v>
      </c>
      <c r="B97">
        <v>0.57319024400368901</v>
      </c>
    </row>
    <row r="98" spans="1:2" x14ac:dyDescent="0.3">
      <c r="A98" t="s">
        <v>1055</v>
      </c>
      <c r="B98">
        <v>3.2044415878853497E-2</v>
      </c>
    </row>
    <row r="99" spans="1:2" x14ac:dyDescent="0.3">
      <c r="A99" t="s">
        <v>1054</v>
      </c>
      <c r="B99">
        <v>0.37204222248695901</v>
      </c>
    </row>
    <row r="100" spans="1:2" x14ac:dyDescent="0.3">
      <c r="A100" t="s">
        <v>1053</v>
      </c>
      <c r="B100">
        <v>8.4966270782346504E-2</v>
      </c>
    </row>
    <row r="101" spans="1:2" x14ac:dyDescent="0.3">
      <c r="A101" t="s">
        <v>1052</v>
      </c>
      <c r="B101">
        <v>0.424317228041521</v>
      </c>
    </row>
    <row r="102" spans="1:2" x14ac:dyDescent="0.3">
      <c r="A102" t="s">
        <v>1051</v>
      </c>
      <c r="B102">
        <v>0.109110366524087</v>
      </c>
    </row>
    <row r="103" spans="1:2" x14ac:dyDescent="0.3">
      <c r="A103" t="s">
        <v>1050</v>
      </c>
      <c r="B103">
        <v>0.98255358372391599</v>
      </c>
    </row>
    <row r="104" spans="1:2" x14ac:dyDescent="0.3">
      <c r="A104" t="s">
        <v>1049</v>
      </c>
      <c r="B104">
        <v>0.16542190497530401</v>
      </c>
    </row>
    <row r="105" spans="1:2" x14ac:dyDescent="0.3">
      <c r="A105" t="s">
        <v>1048</v>
      </c>
      <c r="B105">
        <v>0.17954581660313501</v>
      </c>
    </row>
    <row r="106" spans="1:2" x14ac:dyDescent="0.3">
      <c r="A106" t="s">
        <v>1047</v>
      </c>
      <c r="B106">
        <v>0.16946710368815099</v>
      </c>
    </row>
    <row r="107" spans="1:2" x14ac:dyDescent="0.3">
      <c r="A107" t="s">
        <v>1046</v>
      </c>
      <c r="B107">
        <v>0.93570848858730904</v>
      </c>
    </row>
    <row r="108" spans="1:2" x14ac:dyDescent="0.3">
      <c r="A108" t="s">
        <v>1045</v>
      </c>
      <c r="B108">
        <v>0.188036396158686</v>
      </c>
    </row>
    <row r="109" spans="1:2" x14ac:dyDescent="0.3">
      <c r="A109" t="s">
        <v>1044</v>
      </c>
      <c r="B109">
        <v>0.41835231141767398</v>
      </c>
    </row>
    <row r="110" spans="1:2" x14ac:dyDescent="0.3">
      <c r="A110" t="s">
        <v>1043</v>
      </c>
      <c r="B110">
        <v>8.4533450244952804E-2</v>
      </c>
    </row>
    <row r="111" spans="1:2" x14ac:dyDescent="0.3">
      <c r="A111" t="s">
        <v>1042</v>
      </c>
      <c r="B111">
        <v>0.238642578305064</v>
      </c>
    </row>
    <row r="112" spans="1:2" x14ac:dyDescent="0.3">
      <c r="A112" t="s">
        <v>1041</v>
      </c>
      <c r="B112">
        <v>0.25956922298065299</v>
      </c>
    </row>
    <row r="113" spans="1:2" x14ac:dyDescent="0.3">
      <c r="A113" t="s">
        <v>1040</v>
      </c>
      <c r="B113">
        <v>0.29921813880754</v>
      </c>
    </row>
    <row r="114" spans="1:2" x14ac:dyDescent="0.3">
      <c r="A114" t="s">
        <v>1039</v>
      </c>
      <c r="B114">
        <v>4.2629697620404798E-2</v>
      </c>
    </row>
    <row r="115" spans="1:2" x14ac:dyDescent="0.3">
      <c r="A115" t="s">
        <v>1038</v>
      </c>
      <c r="B115">
        <v>0.94742732140220098</v>
      </c>
    </row>
    <row r="116" spans="1:2" x14ac:dyDescent="0.3">
      <c r="A116" t="s">
        <v>1037</v>
      </c>
      <c r="B116">
        <v>0.52533326244910605</v>
      </c>
    </row>
    <row r="117" spans="1:2" x14ac:dyDescent="0.3">
      <c r="A117" t="s">
        <v>1036</v>
      </c>
      <c r="B117">
        <v>5.08501447926097E-2</v>
      </c>
    </row>
    <row r="118" spans="1:2" x14ac:dyDescent="0.3">
      <c r="A118" t="s">
        <v>1035</v>
      </c>
      <c r="B118">
        <v>0.49500699443415602</v>
      </c>
    </row>
    <row r="119" spans="1:2" x14ac:dyDescent="0.3">
      <c r="A119" t="s">
        <v>1034</v>
      </c>
      <c r="B119">
        <v>0.356576088447216</v>
      </c>
    </row>
    <row r="120" spans="1:2" x14ac:dyDescent="0.3">
      <c r="A120" t="s">
        <v>1033</v>
      </c>
      <c r="B120">
        <v>0.78796536245047599</v>
      </c>
    </row>
    <row r="121" spans="1:2" x14ac:dyDescent="0.3">
      <c r="A121" t="s">
        <v>1032</v>
      </c>
      <c r="B121">
        <v>0.62319638291316704</v>
      </c>
    </row>
    <row r="122" spans="1:2" x14ac:dyDescent="0.3">
      <c r="A122" t="s">
        <v>1031</v>
      </c>
      <c r="B122">
        <v>0.294805645369354</v>
      </c>
    </row>
    <row r="123" spans="1:2" x14ac:dyDescent="0.3">
      <c r="A123" t="s">
        <v>1030</v>
      </c>
      <c r="B123">
        <v>0.35326553822185902</v>
      </c>
    </row>
    <row r="124" spans="1:2" x14ac:dyDescent="0.3">
      <c r="A124" t="s">
        <v>1029</v>
      </c>
      <c r="B124">
        <v>0.724411917741133</v>
      </c>
    </row>
    <row r="125" spans="1:2" x14ac:dyDescent="0.3">
      <c r="A125" t="s">
        <v>1028</v>
      </c>
      <c r="B125">
        <v>0.76473404284665902</v>
      </c>
    </row>
    <row r="126" spans="1:2" x14ac:dyDescent="0.3">
      <c r="A126" t="s">
        <v>1027</v>
      </c>
      <c r="B126">
        <v>0.56424187909586798</v>
      </c>
    </row>
    <row r="127" spans="1:2" x14ac:dyDescent="0.3">
      <c r="A127" t="s">
        <v>1026</v>
      </c>
      <c r="B127">
        <v>0.87695673724993495</v>
      </c>
    </row>
    <row r="128" spans="1:2" x14ac:dyDescent="0.3">
      <c r="A128" t="s">
        <v>1025</v>
      </c>
      <c r="B128">
        <v>0.847533835069333</v>
      </c>
    </row>
    <row r="129" spans="1:2" x14ac:dyDescent="0.3">
      <c r="A129" t="s">
        <v>1024</v>
      </c>
      <c r="B129">
        <v>0.74641336880950104</v>
      </c>
    </row>
    <row r="130" spans="1:2" x14ac:dyDescent="0.3">
      <c r="A130" t="s">
        <v>1023</v>
      </c>
      <c r="B130">
        <v>0.94660814202201204</v>
      </c>
    </row>
    <row r="131" spans="1:2" x14ac:dyDescent="0.3">
      <c r="A131" t="s">
        <v>1022</v>
      </c>
      <c r="B131">
        <v>0.63727024291840995</v>
      </c>
    </row>
    <row r="132" spans="1:2" x14ac:dyDescent="0.3">
      <c r="A132" t="s">
        <v>1021</v>
      </c>
      <c r="B132">
        <v>0.778418792802968</v>
      </c>
    </row>
    <row r="133" spans="1:2" x14ac:dyDescent="0.3">
      <c r="A133" t="s">
        <v>1020</v>
      </c>
      <c r="B133">
        <v>0.271276784676445</v>
      </c>
    </row>
    <row r="134" spans="1:2" x14ac:dyDescent="0.3">
      <c r="A134" t="s">
        <v>1019</v>
      </c>
      <c r="B134">
        <v>0.86998187508876101</v>
      </c>
    </row>
    <row r="135" spans="1:2" x14ac:dyDescent="0.3">
      <c r="A135" t="s">
        <v>1018</v>
      </c>
      <c r="B135">
        <v>4.7661279409193097E-2</v>
      </c>
    </row>
    <row r="136" spans="1:2" x14ac:dyDescent="0.3">
      <c r="A136" t="s">
        <v>1017</v>
      </c>
      <c r="B136">
        <v>0.21350706300079</v>
      </c>
    </row>
    <row r="137" spans="1:2" x14ac:dyDescent="0.3">
      <c r="A137" t="s">
        <v>1016</v>
      </c>
      <c r="B137">
        <v>0.347150818774763</v>
      </c>
    </row>
    <row r="138" spans="1:2" x14ac:dyDescent="0.3">
      <c r="A138" t="s">
        <v>1015</v>
      </c>
      <c r="B138">
        <v>0.56725146651632696</v>
      </c>
    </row>
    <row r="139" spans="1:2" x14ac:dyDescent="0.3">
      <c r="A139" t="s">
        <v>1014</v>
      </c>
      <c r="B139">
        <v>0.97047305205337298</v>
      </c>
    </row>
    <row r="140" spans="1:2" x14ac:dyDescent="0.3">
      <c r="A140" t="s">
        <v>1013</v>
      </c>
      <c r="B140">
        <v>0.69794334145800196</v>
      </c>
    </row>
    <row r="141" spans="1:2" x14ac:dyDescent="0.3">
      <c r="A141" t="s">
        <v>1012</v>
      </c>
      <c r="B141">
        <v>0.71953742332623705</v>
      </c>
    </row>
    <row r="142" spans="1:2" x14ac:dyDescent="0.3">
      <c r="A142" t="s">
        <v>1011</v>
      </c>
      <c r="B142">
        <v>0.87796227013555805</v>
      </c>
    </row>
    <row r="143" spans="1:2" x14ac:dyDescent="0.3">
      <c r="A143" t="s">
        <v>1010</v>
      </c>
      <c r="B143">
        <v>0.44016433728562299</v>
      </c>
    </row>
    <row r="144" spans="1:2" x14ac:dyDescent="0.3">
      <c r="A144" t="s">
        <v>1009</v>
      </c>
      <c r="B144">
        <v>0.618377948402832</v>
      </c>
    </row>
    <row r="145" spans="1:2" x14ac:dyDescent="0.3">
      <c r="A145" t="s">
        <v>1008</v>
      </c>
      <c r="B145">
        <v>0.71764044120507098</v>
      </c>
    </row>
    <row r="146" spans="1:2" x14ac:dyDescent="0.3">
      <c r="A146" t="s">
        <v>1007</v>
      </c>
      <c r="B146">
        <v>0.39424810375658798</v>
      </c>
    </row>
    <row r="147" spans="1:2" x14ac:dyDescent="0.3">
      <c r="A147" t="s">
        <v>1006</v>
      </c>
      <c r="B147">
        <v>0.21237795236205601</v>
      </c>
    </row>
    <row r="148" spans="1:2" x14ac:dyDescent="0.3">
      <c r="A148" t="s">
        <v>1005</v>
      </c>
      <c r="B148">
        <v>0.28843993822085801</v>
      </c>
    </row>
    <row r="149" spans="1:2" x14ac:dyDescent="0.3">
      <c r="A149" t="s">
        <v>1004</v>
      </c>
      <c r="B149">
        <v>0.25507186094505302</v>
      </c>
    </row>
    <row r="150" spans="1:2" x14ac:dyDescent="0.3">
      <c r="A150" t="s">
        <v>1003</v>
      </c>
      <c r="B150">
        <v>0.62589182901394702</v>
      </c>
    </row>
    <row r="151" spans="1:2" x14ac:dyDescent="0.3">
      <c r="A151" t="s">
        <v>1002</v>
      </c>
      <c r="B151">
        <v>0.80480428227463696</v>
      </c>
    </row>
    <row r="152" spans="1:2" x14ac:dyDescent="0.3">
      <c r="A152" t="s">
        <v>1001</v>
      </c>
      <c r="B152">
        <v>0.96377457963867597</v>
      </c>
    </row>
    <row r="153" spans="1:2" x14ac:dyDescent="0.3">
      <c r="A153" t="s">
        <v>1000</v>
      </c>
      <c r="B153">
        <v>0.51064598871155997</v>
      </c>
    </row>
    <row r="154" spans="1:2" x14ac:dyDescent="0.3">
      <c r="A154" t="s">
        <v>999</v>
      </c>
      <c r="B154">
        <v>0.54936732475473105</v>
      </c>
    </row>
    <row r="155" spans="1:2" x14ac:dyDescent="0.3">
      <c r="A155" t="s">
        <v>998</v>
      </c>
      <c r="B155">
        <v>0.517072009544151</v>
      </c>
    </row>
    <row r="156" spans="1:2" x14ac:dyDescent="0.3">
      <c r="A156" t="s">
        <v>997</v>
      </c>
      <c r="B156">
        <v>0.59772180547390596</v>
      </c>
    </row>
    <row r="157" spans="1:2" x14ac:dyDescent="0.3">
      <c r="A157" t="s">
        <v>996</v>
      </c>
      <c r="B157">
        <v>0.18719735008813601</v>
      </c>
    </row>
    <row r="158" spans="1:2" x14ac:dyDescent="0.3">
      <c r="A158" t="s">
        <v>995</v>
      </c>
      <c r="B158">
        <v>3.6982742921198901E-2</v>
      </c>
    </row>
    <row r="159" spans="1:2" x14ac:dyDescent="0.3">
      <c r="A159" t="s">
        <v>994</v>
      </c>
      <c r="B159">
        <v>0.675259722697371</v>
      </c>
    </row>
    <row r="160" spans="1:2" x14ac:dyDescent="0.3">
      <c r="A160" t="s">
        <v>993</v>
      </c>
      <c r="B160">
        <v>0.94639863192864404</v>
      </c>
    </row>
    <row r="161" spans="1:2" x14ac:dyDescent="0.3">
      <c r="A161" t="s">
        <v>992</v>
      </c>
      <c r="B161">
        <v>0.33996162606914798</v>
      </c>
    </row>
    <row r="162" spans="1:2" x14ac:dyDescent="0.3">
      <c r="A162" t="s">
        <v>991</v>
      </c>
      <c r="B162">
        <v>0.39722478768714797</v>
      </c>
    </row>
    <row r="163" spans="1:2" x14ac:dyDescent="0.3">
      <c r="A163" t="s">
        <v>990</v>
      </c>
      <c r="B163">
        <v>0.28369561970130902</v>
      </c>
    </row>
    <row r="164" spans="1:2" x14ac:dyDescent="0.3">
      <c r="A164" t="s">
        <v>989</v>
      </c>
      <c r="B164">
        <v>0.56670687391884</v>
      </c>
    </row>
    <row r="165" spans="1:2" x14ac:dyDescent="0.3">
      <c r="A165" t="s">
        <v>988</v>
      </c>
      <c r="B165">
        <v>0.254976780491872</v>
      </c>
    </row>
    <row r="166" spans="1:2" x14ac:dyDescent="0.3">
      <c r="A166" t="s">
        <v>987</v>
      </c>
      <c r="B166">
        <v>0.79643975905169195</v>
      </c>
    </row>
    <row r="167" spans="1:2" x14ac:dyDescent="0.3">
      <c r="A167" t="s">
        <v>986</v>
      </c>
      <c r="B167">
        <v>0.14682872551819201</v>
      </c>
    </row>
    <row r="168" spans="1:2" x14ac:dyDescent="0.3">
      <c r="A168" t="s">
        <v>985</v>
      </c>
      <c r="B168">
        <v>0.921924358093554</v>
      </c>
    </row>
    <row r="169" spans="1:2" x14ac:dyDescent="0.3">
      <c r="A169" t="s">
        <v>984</v>
      </c>
      <c r="B169">
        <v>0.26689470459262099</v>
      </c>
    </row>
    <row r="170" spans="1:2" x14ac:dyDescent="0.3">
      <c r="A170" t="s">
        <v>983</v>
      </c>
      <c r="B170">
        <v>0.97658931828889295</v>
      </c>
    </row>
    <row r="171" spans="1:2" x14ac:dyDescent="0.3">
      <c r="A171" t="s">
        <v>982</v>
      </c>
      <c r="B171">
        <v>0.311858968455553</v>
      </c>
    </row>
    <row r="172" spans="1:2" x14ac:dyDescent="0.3">
      <c r="A172" t="s">
        <v>981</v>
      </c>
      <c r="B172">
        <v>0.50283907477867695</v>
      </c>
    </row>
    <row r="173" spans="1:2" x14ac:dyDescent="0.3">
      <c r="A173" t="s">
        <v>980</v>
      </c>
      <c r="B173">
        <v>0.215686493607055</v>
      </c>
    </row>
    <row r="174" spans="1:2" x14ac:dyDescent="0.3">
      <c r="A174" t="s">
        <v>979</v>
      </c>
      <c r="B174">
        <v>0.64483815983451498</v>
      </c>
    </row>
    <row r="175" spans="1:2" x14ac:dyDescent="0.3">
      <c r="A175" t="s">
        <v>978</v>
      </c>
      <c r="B175">
        <v>0.87079982345565099</v>
      </c>
    </row>
    <row r="176" spans="1:2" x14ac:dyDescent="0.3">
      <c r="A176" t="s">
        <v>977</v>
      </c>
      <c r="B176">
        <v>0.929969539404078</v>
      </c>
    </row>
    <row r="177" spans="1:2" x14ac:dyDescent="0.3">
      <c r="A177" t="s">
        <v>976</v>
      </c>
      <c r="B177">
        <v>0.89119929349841998</v>
      </c>
    </row>
    <row r="178" spans="1:2" x14ac:dyDescent="0.3">
      <c r="A178" t="s">
        <v>975</v>
      </c>
      <c r="B178">
        <v>0.72835521309614404</v>
      </c>
    </row>
    <row r="179" spans="1:2" x14ac:dyDescent="0.3">
      <c r="A179" t="s">
        <v>974</v>
      </c>
      <c r="B179">
        <v>0.167957716831831</v>
      </c>
    </row>
    <row r="180" spans="1:2" x14ac:dyDescent="0.3">
      <c r="A180" t="s">
        <v>973</v>
      </c>
      <c r="B180">
        <v>0.49762010761946901</v>
      </c>
    </row>
    <row r="181" spans="1:2" x14ac:dyDescent="0.3">
      <c r="A181" t="s">
        <v>972</v>
      </c>
      <c r="B181">
        <v>0.71650128784631695</v>
      </c>
    </row>
    <row r="182" spans="1:2" x14ac:dyDescent="0.3">
      <c r="A182" t="s">
        <v>971</v>
      </c>
      <c r="B182">
        <v>0.613588861992729</v>
      </c>
    </row>
    <row r="183" spans="1:2" x14ac:dyDescent="0.3">
      <c r="A183" t="s">
        <v>970</v>
      </c>
      <c r="B183">
        <v>0.88264197436306802</v>
      </c>
    </row>
    <row r="184" spans="1:2" x14ac:dyDescent="0.3">
      <c r="A184" t="s">
        <v>969</v>
      </c>
      <c r="B184">
        <v>0.78217876992360102</v>
      </c>
    </row>
    <row r="185" spans="1:2" x14ac:dyDescent="0.3">
      <c r="A185" t="s">
        <v>968</v>
      </c>
      <c r="B185">
        <v>0.60950123927790101</v>
      </c>
    </row>
    <row r="186" spans="1:2" x14ac:dyDescent="0.3">
      <c r="A186" t="s">
        <v>967</v>
      </c>
      <c r="B186">
        <v>0.49430824952449498</v>
      </c>
    </row>
    <row r="187" spans="1:2" x14ac:dyDescent="0.3">
      <c r="A187" t="s">
        <v>966</v>
      </c>
      <c r="B187">
        <v>6.2636148588680496E-2</v>
      </c>
    </row>
    <row r="188" spans="1:2" x14ac:dyDescent="0.3">
      <c r="A188" t="s">
        <v>965</v>
      </c>
      <c r="B188">
        <v>0.21517845351331499</v>
      </c>
    </row>
    <row r="189" spans="1:2" x14ac:dyDescent="0.3">
      <c r="A189" t="s">
        <v>964</v>
      </c>
      <c r="B189">
        <v>0.63210627960329202</v>
      </c>
    </row>
    <row r="190" spans="1:2" x14ac:dyDescent="0.3">
      <c r="A190" t="s">
        <v>963</v>
      </c>
      <c r="B190">
        <v>0.90902105402846201</v>
      </c>
    </row>
    <row r="191" spans="1:2" x14ac:dyDescent="0.3">
      <c r="A191" t="s">
        <v>962</v>
      </c>
      <c r="B191">
        <v>0.19072208949245301</v>
      </c>
    </row>
    <row r="192" spans="1:2" x14ac:dyDescent="0.3">
      <c r="A192" t="s">
        <v>961</v>
      </c>
      <c r="B192">
        <v>0.45938543793856701</v>
      </c>
    </row>
    <row r="193" spans="1:2" x14ac:dyDescent="0.3">
      <c r="A193" t="s">
        <v>960</v>
      </c>
      <c r="B193">
        <v>0.88128658336282895</v>
      </c>
    </row>
    <row r="194" spans="1:2" x14ac:dyDescent="0.3">
      <c r="A194" t="s">
        <v>959</v>
      </c>
      <c r="B194">
        <v>0.52209248710412803</v>
      </c>
    </row>
    <row r="195" spans="1:2" x14ac:dyDescent="0.3">
      <c r="A195" t="s">
        <v>958</v>
      </c>
      <c r="B195">
        <v>0.784646039225115</v>
      </c>
    </row>
    <row r="196" spans="1:2" x14ac:dyDescent="0.3">
      <c r="A196" t="s">
        <v>957</v>
      </c>
      <c r="B196">
        <v>0.95479005353913604</v>
      </c>
    </row>
    <row r="197" spans="1:2" x14ac:dyDescent="0.3">
      <c r="A197" t="s">
        <v>956</v>
      </c>
      <c r="B197">
        <v>0.69101018744278597</v>
      </c>
    </row>
    <row r="198" spans="1:2" x14ac:dyDescent="0.3">
      <c r="A198" t="s">
        <v>955</v>
      </c>
      <c r="B198">
        <v>0.75852818686344403</v>
      </c>
    </row>
    <row r="199" spans="1:2" x14ac:dyDescent="0.3">
      <c r="A199" t="s">
        <v>954</v>
      </c>
      <c r="B199">
        <v>0.89075485812662702</v>
      </c>
    </row>
    <row r="200" spans="1:2" x14ac:dyDescent="0.3">
      <c r="A200" t="s">
        <v>953</v>
      </c>
      <c r="B200">
        <v>5.9303886482387901E-2</v>
      </c>
    </row>
    <row r="201" spans="1:2" x14ac:dyDescent="0.3">
      <c r="A201" t="s">
        <v>952</v>
      </c>
      <c r="B201">
        <v>0.22430120783525201</v>
      </c>
    </row>
    <row r="202" spans="1:2" x14ac:dyDescent="0.3">
      <c r="A202" t="s">
        <v>951</v>
      </c>
      <c r="B202">
        <v>0.137780668741387</v>
      </c>
    </row>
    <row r="203" spans="1:2" x14ac:dyDescent="0.3">
      <c r="A203" t="s">
        <v>950</v>
      </c>
      <c r="B203">
        <v>0.35096720111811402</v>
      </c>
    </row>
    <row r="204" spans="1:2" x14ac:dyDescent="0.3">
      <c r="A204" t="s">
        <v>949</v>
      </c>
      <c r="B204">
        <v>0.143665952222152</v>
      </c>
    </row>
    <row r="205" spans="1:2" x14ac:dyDescent="0.3">
      <c r="A205" t="s">
        <v>948</v>
      </c>
      <c r="B205">
        <v>0.23926693636376201</v>
      </c>
    </row>
    <row r="206" spans="1:2" x14ac:dyDescent="0.3">
      <c r="A206" t="s">
        <v>947</v>
      </c>
      <c r="B206">
        <v>0.48000592109340201</v>
      </c>
    </row>
    <row r="207" spans="1:2" x14ac:dyDescent="0.3">
      <c r="A207" t="s">
        <v>946</v>
      </c>
      <c r="B207">
        <v>0.66417021851654301</v>
      </c>
    </row>
    <row r="208" spans="1:2" x14ac:dyDescent="0.3">
      <c r="A208" t="s">
        <v>945</v>
      </c>
      <c r="B208">
        <v>5.8866211906493798E-2</v>
      </c>
    </row>
    <row r="209" spans="1:2" x14ac:dyDescent="0.3">
      <c r="A209" t="s">
        <v>944</v>
      </c>
      <c r="B209">
        <v>0.53509290786165198</v>
      </c>
    </row>
    <row r="210" spans="1:2" x14ac:dyDescent="0.3">
      <c r="A210" t="s">
        <v>943</v>
      </c>
      <c r="B210">
        <v>0.92541815022797702</v>
      </c>
    </row>
    <row r="211" spans="1:2" x14ac:dyDescent="0.3">
      <c r="A211" t="s">
        <v>942</v>
      </c>
      <c r="B211">
        <v>0.217715193514606</v>
      </c>
    </row>
    <row r="212" spans="1:2" x14ac:dyDescent="0.3">
      <c r="A212" t="s">
        <v>941</v>
      </c>
      <c r="B212">
        <v>0.67415194420461799</v>
      </c>
    </row>
    <row r="213" spans="1:2" x14ac:dyDescent="0.3">
      <c r="A213" t="s">
        <v>940</v>
      </c>
      <c r="B213">
        <v>0.26857524625969198</v>
      </c>
    </row>
    <row r="214" spans="1:2" x14ac:dyDescent="0.3">
      <c r="A214" t="s">
        <v>939</v>
      </c>
      <c r="B214">
        <v>0.36893661625236002</v>
      </c>
    </row>
    <row r="215" spans="1:2" x14ac:dyDescent="0.3">
      <c r="A215" t="s">
        <v>938</v>
      </c>
      <c r="B215">
        <v>0.858132207440512</v>
      </c>
    </row>
    <row r="216" spans="1:2" x14ac:dyDescent="0.3">
      <c r="A216" t="s">
        <v>937</v>
      </c>
      <c r="B216">
        <v>0.378793449133562</v>
      </c>
    </row>
    <row r="217" spans="1:2" x14ac:dyDescent="0.3">
      <c r="A217" t="s">
        <v>936</v>
      </c>
      <c r="B217">
        <v>0.99277745200531697</v>
      </c>
    </row>
    <row r="218" spans="1:2" x14ac:dyDescent="0.3">
      <c r="A218" t="s">
        <v>935</v>
      </c>
      <c r="B218">
        <v>0.72824454838122499</v>
      </c>
    </row>
    <row r="219" spans="1:2" x14ac:dyDescent="0.3">
      <c r="A219" t="s">
        <v>934</v>
      </c>
      <c r="B219">
        <v>0.15653944183809201</v>
      </c>
    </row>
    <row r="220" spans="1:2" x14ac:dyDescent="0.3">
      <c r="A220" t="s">
        <v>933</v>
      </c>
      <c r="B220">
        <v>0.51779399093906597</v>
      </c>
    </row>
    <row r="221" spans="1:2" x14ac:dyDescent="0.3">
      <c r="A221" t="s">
        <v>932</v>
      </c>
      <c r="B221">
        <v>0.87268541043756898</v>
      </c>
    </row>
    <row r="222" spans="1:2" x14ac:dyDescent="0.3">
      <c r="A222" t="s">
        <v>931</v>
      </c>
      <c r="B222">
        <v>0.61904242445993696</v>
      </c>
    </row>
    <row r="223" spans="1:2" x14ac:dyDescent="0.3">
      <c r="A223" t="s">
        <v>930</v>
      </c>
      <c r="B223">
        <v>3.3583103365689503E-2</v>
      </c>
    </row>
    <row r="224" spans="1:2" x14ac:dyDescent="0.3">
      <c r="A224" t="s">
        <v>929</v>
      </c>
      <c r="B224">
        <v>0.52433517606508795</v>
      </c>
    </row>
    <row r="225" spans="1:2" x14ac:dyDescent="0.3">
      <c r="A225" t="s">
        <v>928</v>
      </c>
      <c r="B225">
        <v>0.189388987018933</v>
      </c>
    </row>
    <row r="226" spans="1:2" x14ac:dyDescent="0.3">
      <c r="A226" t="s">
        <v>927</v>
      </c>
      <c r="B226">
        <v>0.50349976040522604</v>
      </c>
    </row>
    <row r="227" spans="1:2" x14ac:dyDescent="0.3">
      <c r="A227" t="s">
        <v>926</v>
      </c>
      <c r="B227">
        <v>0.244337521328051</v>
      </c>
    </row>
    <row r="228" spans="1:2" x14ac:dyDescent="0.3">
      <c r="A228" t="s">
        <v>925</v>
      </c>
      <c r="B228">
        <v>0.33539774694572699</v>
      </c>
    </row>
    <row r="229" spans="1:2" x14ac:dyDescent="0.3">
      <c r="A229" t="s">
        <v>924</v>
      </c>
      <c r="B229">
        <v>0.67469479121407305</v>
      </c>
    </row>
    <row r="230" spans="1:2" x14ac:dyDescent="0.3">
      <c r="A230" t="s">
        <v>923</v>
      </c>
      <c r="B230">
        <v>0.57931500826446403</v>
      </c>
    </row>
    <row r="231" spans="1:2" x14ac:dyDescent="0.3">
      <c r="A231" t="s">
        <v>922</v>
      </c>
      <c r="B231">
        <v>0.85621233348659698</v>
      </c>
    </row>
    <row r="232" spans="1:2" x14ac:dyDescent="0.3">
      <c r="A232" t="s">
        <v>921</v>
      </c>
      <c r="B232">
        <v>0.822129178453465</v>
      </c>
    </row>
    <row r="233" spans="1:2" x14ac:dyDescent="0.3">
      <c r="A233" t="s">
        <v>920</v>
      </c>
      <c r="B233">
        <v>0.97738501884287698</v>
      </c>
    </row>
    <row r="234" spans="1:2" x14ac:dyDescent="0.3">
      <c r="A234" t="s">
        <v>919</v>
      </c>
      <c r="B234">
        <v>0.12656807166335499</v>
      </c>
    </row>
    <row r="235" spans="1:2" x14ac:dyDescent="0.3">
      <c r="A235" t="s">
        <v>918</v>
      </c>
      <c r="B235">
        <v>0.79586815278843603</v>
      </c>
    </row>
    <row r="236" spans="1:2" x14ac:dyDescent="0.3">
      <c r="A236" t="s">
        <v>917</v>
      </c>
      <c r="B236">
        <v>1.18557420077298E-2</v>
      </c>
    </row>
    <row r="237" spans="1:2" x14ac:dyDescent="0.3">
      <c r="A237" t="s">
        <v>916</v>
      </c>
      <c r="B237">
        <v>0.134980735889141</v>
      </c>
    </row>
    <row r="238" spans="1:2" x14ac:dyDescent="0.3">
      <c r="A238" t="s">
        <v>915</v>
      </c>
      <c r="B238">
        <v>4.6905014663939398E-2</v>
      </c>
    </row>
    <row r="239" spans="1:2" x14ac:dyDescent="0.3">
      <c r="A239" t="s">
        <v>914</v>
      </c>
      <c r="B239">
        <v>0.70300533410268495</v>
      </c>
    </row>
    <row r="240" spans="1:2" x14ac:dyDescent="0.3">
      <c r="A240" t="s">
        <v>913</v>
      </c>
      <c r="B240">
        <v>0.153906025671883</v>
      </c>
    </row>
    <row r="241" spans="1:2" x14ac:dyDescent="0.3">
      <c r="A241" t="s">
        <v>912</v>
      </c>
      <c r="B241">
        <v>0.57878872410193605</v>
      </c>
    </row>
    <row r="242" spans="1:2" x14ac:dyDescent="0.3">
      <c r="A242" t="s">
        <v>911</v>
      </c>
      <c r="B242">
        <v>0.39204638456255297</v>
      </c>
    </row>
    <row r="243" spans="1:2" x14ac:dyDescent="0.3">
      <c r="A243" t="s">
        <v>910</v>
      </c>
      <c r="B243">
        <v>0.13057693712126001</v>
      </c>
    </row>
    <row r="244" spans="1:2" x14ac:dyDescent="0.3">
      <c r="A244" t="s">
        <v>909</v>
      </c>
      <c r="B244">
        <v>0.305038029702771</v>
      </c>
    </row>
    <row r="245" spans="1:2" x14ac:dyDescent="0.3">
      <c r="A245" t="s">
        <v>908</v>
      </c>
      <c r="B245">
        <v>0.81446306288745196</v>
      </c>
    </row>
    <row r="246" spans="1:2" x14ac:dyDescent="0.3">
      <c r="A246" t="s">
        <v>907</v>
      </c>
      <c r="B246">
        <v>0.75441354960961005</v>
      </c>
    </row>
    <row r="247" spans="1:2" x14ac:dyDescent="0.3">
      <c r="A247" t="s">
        <v>906</v>
      </c>
      <c r="B247">
        <v>0.83113360696147598</v>
      </c>
    </row>
    <row r="248" spans="1:2" x14ac:dyDescent="0.3">
      <c r="A248" t="s">
        <v>905</v>
      </c>
      <c r="B248">
        <v>0.21282194660928999</v>
      </c>
    </row>
    <row r="249" spans="1:2" x14ac:dyDescent="0.3">
      <c r="A249" t="s">
        <v>904</v>
      </c>
      <c r="B249">
        <v>0.98684402148163097</v>
      </c>
    </row>
    <row r="250" spans="1:2" x14ac:dyDescent="0.3">
      <c r="A250" t="s">
        <v>903</v>
      </c>
      <c r="B250">
        <v>3.62118327070933E-2</v>
      </c>
    </row>
    <row r="251" spans="1:2" x14ac:dyDescent="0.3">
      <c r="A251" t="s">
        <v>902</v>
      </c>
      <c r="B251">
        <v>0.94899016823354698</v>
      </c>
    </row>
    <row r="252" spans="1:2" x14ac:dyDescent="0.3">
      <c r="A252" t="s">
        <v>901</v>
      </c>
      <c r="B252">
        <v>0.26496240075172101</v>
      </c>
    </row>
    <row r="253" spans="1:2" x14ac:dyDescent="0.3">
      <c r="A253" t="s">
        <v>900</v>
      </c>
      <c r="B253">
        <v>0.47740964032779798</v>
      </c>
    </row>
    <row r="254" spans="1:2" x14ac:dyDescent="0.3">
      <c r="A254" t="s">
        <v>899</v>
      </c>
      <c r="B254">
        <v>0.34804837439358299</v>
      </c>
    </row>
    <row r="255" spans="1:2" x14ac:dyDescent="0.3">
      <c r="A255" t="s">
        <v>898</v>
      </c>
      <c r="B255">
        <v>0.40347255545663901</v>
      </c>
    </row>
    <row r="256" spans="1:2" x14ac:dyDescent="0.3">
      <c r="A256" t="s">
        <v>897</v>
      </c>
      <c r="B256">
        <v>0.63552849662768696</v>
      </c>
    </row>
    <row r="257" spans="1:2" x14ac:dyDescent="0.3">
      <c r="A257" t="s">
        <v>896</v>
      </c>
      <c r="B257">
        <v>0.770482273282451</v>
      </c>
    </row>
    <row r="258" spans="1:2" x14ac:dyDescent="0.3">
      <c r="A258" t="s">
        <v>895</v>
      </c>
      <c r="B258">
        <v>0.44907168107231898</v>
      </c>
    </row>
    <row r="259" spans="1:2" x14ac:dyDescent="0.3">
      <c r="A259" t="s">
        <v>894</v>
      </c>
      <c r="B259">
        <v>0.65211950665987195</v>
      </c>
    </row>
    <row r="260" spans="1:2" x14ac:dyDescent="0.3">
      <c r="A260" t="s">
        <v>893</v>
      </c>
      <c r="B260">
        <v>0.30710369312595098</v>
      </c>
    </row>
    <row r="261" spans="1:2" x14ac:dyDescent="0.3">
      <c r="A261" t="s">
        <v>892</v>
      </c>
      <c r="B261">
        <v>0.94597297244749301</v>
      </c>
    </row>
    <row r="262" spans="1:2" x14ac:dyDescent="0.3">
      <c r="A262" t="s">
        <v>891</v>
      </c>
      <c r="B262">
        <v>0.52162076748269903</v>
      </c>
    </row>
    <row r="263" spans="1:2" x14ac:dyDescent="0.3">
      <c r="A263" t="s">
        <v>890</v>
      </c>
      <c r="B263">
        <v>0.75520903849298604</v>
      </c>
    </row>
    <row r="264" spans="1:2" x14ac:dyDescent="0.3">
      <c r="A264" t="s">
        <v>889</v>
      </c>
      <c r="B264">
        <v>0.295115286807213</v>
      </c>
    </row>
    <row r="265" spans="1:2" x14ac:dyDescent="0.3">
      <c r="A265" t="s">
        <v>888</v>
      </c>
      <c r="B265">
        <v>0.27946690863514601</v>
      </c>
    </row>
    <row r="266" spans="1:2" x14ac:dyDescent="0.3">
      <c r="A266" t="s">
        <v>887</v>
      </c>
      <c r="B266">
        <v>0.63888156418333297</v>
      </c>
    </row>
    <row r="267" spans="1:2" x14ac:dyDescent="0.3">
      <c r="A267" t="s">
        <v>886</v>
      </c>
      <c r="B267">
        <v>1.89460255533535E-2</v>
      </c>
    </row>
    <row r="268" spans="1:2" x14ac:dyDescent="0.3">
      <c r="A268" t="s">
        <v>885</v>
      </c>
      <c r="B268">
        <v>0.70423221404912695</v>
      </c>
    </row>
    <row r="269" spans="1:2" x14ac:dyDescent="0.3">
      <c r="A269" t="s">
        <v>884</v>
      </c>
      <c r="B269">
        <v>0.48294749667550702</v>
      </c>
    </row>
    <row r="270" spans="1:2" x14ac:dyDescent="0.3">
      <c r="A270" t="s">
        <v>883</v>
      </c>
      <c r="B270">
        <v>0.79306352580178896</v>
      </c>
    </row>
    <row r="271" spans="1:2" x14ac:dyDescent="0.3">
      <c r="A271" t="s">
        <v>882</v>
      </c>
      <c r="B271">
        <v>0.388789067611302</v>
      </c>
    </row>
    <row r="272" spans="1:2" x14ac:dyDescent="0.3">
      <c r="A272" t="s">
        <v>881</v>
      </c>
      <c r="B272">
        <v>0.94674220876651605</v>
      </c>
    </row>
    <row r="273" spans="1:2" x14ac:dyDescent="0.3">
      <c r="A273" t="s">
        <v>880</v>
      </c>
      <c r="B273">
        <v>0.21222232953358</v>
      </c>
    </row>
    <row r="274" spans="1:2" x14ac:dyDescent="0.3">
      <c r="A274" t="s">
        <v>879</v>
      </c>
      <c r="B274">
        <v>0.26990752674061103</v>
      </c>
    </row>
    <row r="275" spans="1:2" x14ac:dyDescent="0.3">
      <c r="A275" t="s">
        <v>878</v>
      </c>
      <c r="B275">
        <v>0.26113380317236901</v>
      </c>
    </row>
    <row r="276" spans="1:2" x14ac:dyDescent="0.3">
      <c r="A276" t="s">
        <v>877</v>
      </c>
      <c r="B276">
        <v>0.92503396709849295</v>
      </c>
    </row>
    <row r="277" spans="1:2" x14ac:dyDescent="0.3">
      <c r="A277" t="s">
        <v>876</v>
      </c>
      <c r="B277">
        <v>0.32648652797800598</v>
      </c>
    </row>
    <row r="278" spans="1:2" x14ac:dyDescent="0.3">
      <c r="A278" t="s">
        <v>875</v>
      </c>
      <c r="B278">
        <v>0.41963624197281402</v>
      </c>
    </row>
    <row r="279" spans="1:2" x14ac:dyDescent="0.3">
      <c r="A279" t="s">
        <v>874</v>
      </c>
      <c r="B279">
        <v>0.76635155176375203</v>
      </c>
    </row>
    <row r="280" spans="1:2" x14ac:dyDescent="0.3">
      <c r="A280" t="s">
        <v>873</v>
      </c>
      <c r="B280">
        <v>0.592911550918232</v>
      </c>
    </row>
    <row r="281" spans="1:2" x14ac:dyDescent="0.3">
      <c r="A281" t="s">
        <v>872</v>
      </c>
      <c r="B281">
        <v>0.64489722906649205</v>
      </c>
    </row>
    <row r="282" spans="1:2" x14ac:dyDescent="0.3">
      <c r="A282" t="s">
        <v>871</v>
      </c>
      <c r="B282">
        <v>0.64429096666962105</v>
      </c>
    </row>
    <row r="283" spans="1:2" x14ac:dyDescent="0.3">
      <c r="A283" t="s">
        <v>870</v>
      </c>
      <c r="B283">
        <v>0.28190752436581601</v>
      </c>
    </row>
    <row r="284" spans="1:2" x14ac:dyDescent="0.3">
      <c r="A284" t="s">
        <v>869</v>
      </c>
      <c r="B284">
        <v>0.32469543972899301</v>
      </c>
    </row>
    <row r="285" spans="1:2" x14ac:dyDescent="0.3">
      <c r="A285" t="s">
        <v>868</v>
      </c>
      <c r="B285">
        <v>0.83017224370795395</v>
      </c>
    </row>
    <row r="286" spans="1:2" x14ac:dyDescent="0.3">
      <c r="A286" t="s">
        <v>867</v>
      </c>
      <c r="B286">
        <v>0.928393333735827</v>
      </c>
    </row>
    <row r="287" spans="1:2" x14ac:dyDescent="0.3">
      <c r="A287" t="s">
        <v>866</v>
      </c>
      <c r="B287">
        <v>7.0519780294296799E-2</v>
      </c>
    </row>
    <row r="288" spans="1:2" x14ac:dyDescent="0.3">
      <c r="A288" t="s">
        <v>865</v>
      </c>
      <c r="B288">
        <v>0.33756511602027001</v>
      </c>
    </row>
    <row r="289" spans="1:2" x14ac:dyDescent="0.3">
      <c r="A289" t="s">
        <v>864</v>
      </c>
      <c r="B289">
        <v>0.14954936770632801</v>
      </c>
    </row>
    <row r="290" spans="1:2" x14ac:dyDescent="0.3">
      <c r="A290" t="s">
        <v>863</v>
      </c>
      <c r="B290">
        <v>0.488389151799414</v>
      </c>
    </row>
    <row r="291" spans="1:2" x14ac:dyDescent="0.3">
      <c r="A291" t="s">
        <v>862</v>
      </c>
      <c r="B291">
        <v>0.61967326160709202</v>
      </c>
    </row>
    <row r="292" spans="1:2" x14ac:dyDescent="0.3">
      <c r="A292" t="s">
        <v>861</v>
      </c>
      <c r="B292">
        <v>0.95997366789858796</v>
      </c>
    </row>
    <row r="293" spans="1:2" x14ac:dyDescent="0.3">
      <c r="A293" t="s">
        <v>860</v>
      </c>
      <c r="B293">
        <v>0.76477627482634503</v>
      </c>
    </row>
    <row r="294" spans="1:2" x14ac:dyDescent="0.3">
      <c r="A294" t="s">
        <v>859</v>
      </c>
      <c r="B294">
        <v>0.87881370369074796</v>
      </c>
    </row>
    <row r="295" spans="1:2" x14ac:dyDescent="0.3">
      <c r="A295" t="s">
        <v>858</v>
      </c>
      <c r="B295">
        <v>0.54487808944573202</v>
      </c>
    </row>
    <row r="296" spans="1:2" x14ac:dyDescent="0.3">
      <c r="A296" t="s">
        <v>857</v>
      </c>
      <c r="B296">
        <v>1.8868003994659599E-2</v>
      </c>
    </row>
    <row r="297" spans="1:2" x14ac:dyDescent="0.3">
      <c r="A297" t="s">
        <v>856</v>
      </c>
      <c r="B297">
        <v>0.84989607662220401</v>
      </c>
    </row>
    <row r="298" spans="1:2" x14ac:dyDescent="0.3">
      <c r="A298" t="s">
        <v>855</v>
      </c>
      <c r="B298">
        <v>0.87519014417887298</v>
      </c>
    </row>
    <row r="299" spans="1:2" x14ac:dyDescent="0.3">
      <c r="A299" t="s">
        <v>854</v>
      </c>
      <c r="B299">
        <v>0.86239928500686902</v>
      </c>
    </row>
    <row r="300" spans="1:2" x14ac:dyDescent="0.3">
      <c r="A300" t="s">
        <v>853</v>
      </c>
      <c r="B300">
        <v>0.59617268052832395</v>
      </c>
    </row>
    <row r="301" spans="1:2" x14ac:dyDescent="0.3">
      <c r="A301" t="s">
        <v>852</v>
      </c>
      <c r="B301">
        <v>0.80095938350496398</v>
      </c>
    </row>
    <row r="302" spans="1:2" x14ac:dyDescent="0.3">
      <c r="A302" t="s">
        <v>851</v>
      </c>
      <c r="B302">
        <v>0.73754931227313503</v>
      </c>
    </row>
    <row r="303" spans="1:2" x14ac:dyDescent="0.3">
      <c r="A303" t="s">
        <v>850</v>
      </c>
      <c r="B303">
        <v>0.28575971013238</v>
      </c>
    </row>
    <row r="304" spans="1:2" x14ac:dyDescent="0.3">
      <c r="A304" t="s">
        <v>849</v>
      </c>
      <c r="B304">
        <v>0.195091250176602</v>
      </c>
    </row>
    <row r="305" spans="1:2" x14ac:dyDescent="0.3">
      <c r="A305" t="s">
        <v>848</v>
      </c>
      <c r="B305">
        <v>0.89508691489521797</v>
      </c>
    </row>
    <row r="306" spans="1:2" x14ac:dyDescent="0.3">
      <c r="A306" t="s">
        <v>847</v>
      </c>
      <c r="B306">
        <v>0.65712603062832797</v>
      </c>
    </row>
    <row r="307" spans="1:2" x14ac:dyDescent="0.3">
      <c r="A307" t="s">
        <v>846</v>
      </c>
      <c r="B307">
        <v>0.82417309925510795</v>
      </c>
    </row>
    <row r="308" spans="1:2" x14ac:dyDescent="0.3">
      <c r="A308" t="s">
        <v>845</v>
      </c>
      <c r="B308">
        <v>0.62316102928082595</v>
      </c>
    </row>
    <row r="309" spans="1:2" x14ac:dyDescent="0.3">
      <c r="A309" t="s">
        <v>844</v>
      </c>
      <c r="B309">
        <v>0.703758084221765</v>
      </c>
    </row>
    <row r="310" spans="1:2" x14ac:dyDescent="0.3">
      <c r="A310" t="s">
        <v>843</v>
      </c>
      <c r="B310">
        <v>0.49149014777065902</v>
      </c>
    </row>
    <row r="311" spans="1:2" x14ac:dyDescent="0.3">
      <c r="A311" t="s">
        <v>842</v>
      </c>
      <c r="B311">
        <v>0.11247506764869999</v>
      </c>
    </row>
    <row r="312" spans="1:2" x14ac:dyDescent="0.3">
      <c r="A312" t="s">
        <v>841</v>
      </c>
      <c r="B312">
        <v>9.9708188396374603E-2</v>
      </c>
    </row>
    <row r="313" spans="1:2" x14ac:dyDescent="0.3">
      <c r="A313" t="s">
        <v>840</v>
      </c>
      <c r="B313">
        <v>0.26220482503339998</v>
      </c>
    </row>
    <row r="314" spans="1:2" x14ac:dyDescent="0.3">
      <c r="A314" t="s">
        <v>839</v>
      </c>
      <c r="B314">
        <v>0.43039122082836401</v>
      </c>
    </row>
    <row r="315" spans="1:2" x14ac:dyDescent="0.3">
      <c r="A315" t="s">
        <v>838</v>
      </c>
      <c r="B315">
        <v>0.65596461966542297</v>
      </c>
    </row>
    <row r="316" spans="1:2" x14ac:dyDescent="0.3">
      <c r="A316" t="s">
        <v>837</v>
      </c>
      <c r="B316">
        <v>4.6195251076295296E-3</v>
      </c>
    </row>
    <row r="317" spans="1:2" x14ac:dyDescent="0.3">
      <c r="A317" t="s">
        <v>836</v>
      </c>
      <c r="B317">
        <v>0.46530334628734898</v>
      </c>
    </row>
    <row r="318" spans="1:2" x14ac:dyDescent="0.3">
      <c r="A318" t="s">
        <v>835</v>
      </c>
      <c r="B318">
        <v>0.20296802463855301</v>
      </c>
    </row>
    <row r="319" spans="1:2" x14ac:dyDescent="0.3">
      <c r="A319" t="s">
        <v>834</v>
      </c>
      <c r="B319">
        <v>8.2615900474917806E-2</v>
      </c>
    </row>
    <row r="320" spans="1:2" x14ac:dyDescent="0.3">
      <c r="A320" t="s">
        <v>833</v>
      </c>
      <c r="B320">
        <v>0.54163823121435195</v>
      </c>
    </row>
    <row r="321" spans="1:2" x14ac:dyDescent="0.3">
      <c r="A321" t="s">
        <v>832</v>
      </c>
      <c r="B321">
        <v>0.89763581950952998</v>
      </c>
    </row>
    <row r="322" spans="1:2" x14ac:dyDescent="0.3">
      <c r="A322" t="s">
        <v>831</v>
      </c>
      <c r="B322">
        <v>0.437592005545204</v>
      </c>
    </row>
    <row r="323" spans="1:2" x14ac:dyDescent="0.3">
      <c r="A323" t="s">
        <v>830</v>
      </c>
      <c r="B323">
        <v>8.9734437958898905E-2</v>
      </c>
    </row>
    <row r="324" spans="1:2" x14ac:dyDescent="0.3">
      <c r="A324" t="s">
        <v>829</v>
      </c>
      <c r="B324">
        <v>2.1685036012890499E-2</v>
      </c>
    </row>
    <row r="325" spans="1:2" x14ac:dyDescent="0.3">
      <c r="A325" t="s">
        <v>828</v>
      </c>
      <c r="B325">
        <v>0.77998483687138598</v>
      </c>
    </row>
    <row r="326" spans="1:2" x14ac:dyDescent="0.3">
      <c r="A326" t="s">
        <v>827</v>
      </c>
      <c r="B326">
        <v>0.356080754559568</v>
      </c>
    </row>
    <row r="327" spans="1:2" x14ac:dyDescent="0.3">
      <c r="A327" t="s">
        <v>826</v>
      </c>
      <c r="B327">
        <v>0.23713219399324301</v>
      </c>
    </row>
    <row r="328" spans="1:2" x14ac:dyDescent="0.3">
      <c r="A328" t="s">
        <v>825</v>
      </c>
      <c r="B328">
        <v>0.13668593057759101</v>
      </c>
    </row>
    <row r="329" spans="1:2" x14ac:dyDescent="0.3">
      <c r="A329" t="s">
        <v>824</v>
      </c>
      <c r="B329">
        <v>0.65881819743020098</v>
      </c>
    </row>
    <row r="330" spans="1:2" x14ac:dyDescent="0.3">
      <c r="A330" t="s">
        <v>823</v>
      </c>
      <c r="B330">
        <v>7.6268966647919899E-3</v>
      </c>
    </row>
    <row r="331" spans="1:2" x14ac:dyDescent="0.3">
      <c r="A331" t="s">
        <v>822</v>
      </c>
      <c r="B331">
        <v>0.71664878773530305</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32E80-10C8-4B3F-B101-67558E8C41B9}">
  <sheetPr>
    <tabColor theme="1"/>
  </sheetPr>
  <dimension ref="A1"/>
  <sheetViews>
    <sheetView workbookViewId="0"/>
  </sheetViews>
  <sheetFormatPr baseColWidth="10" defaultRowHeight="14.4" x14ac:dyDescent="0.3"/>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670"/>
  <sheetViews>
    <sheetView topLeftCell="D1" workbookViewId="0">
      <pane ySplit="1" topLeftCell="A91" activePane="bottomLeft" state="frozen"/>
      <selection pane="bottomLeft" activeCell="D91" sqref="A91:XFD91"/>
    </sheetView>
  </sheetViews>
  <sheetFormatPr baseColWidth="10" defaultRowHeight="14.4" x14ac:dyDescent="0.3"/>
  <sheetData>
    <row r="1" spans="1:4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row>
    <row r="2" spans="1:40" x14ac:dyDescent="0.3">
      <c r="A2" t="s">
        <v>40</v>
      </c>
      <c r="B2">
        <v>0</v>
      </c>
      <c r="C2" t="s">
        <v>41</v>
      </c>
      <c r="D2">
        <v>12359</v>
      </c>
      <c r="E2">
        <v>46730</v>
      </c>
      <c r="F2">
        <v>1900</v>
      </c>
      <c r="H2" t="s">
        <v>42</v>
      </c>
      <c r="I2">
        <v>106873831.7</v>
      </c>
      <c r="J2">
        <v>106873831.7</v>
      </c>
      <c r="K2">
        <v>38593611.75</v>
      </c>
      <c r="L2">
        <v>6536077.5499999998</v>
      </c>
      <c r="M2">
        <v>1345910.44</v>
      </c>
      <c r="N2">
        <v>47945.82</v>
      </c>
      <c r="O2">
        <v>423412.24</v>
      </c>
      <c r="P2">
        <v>7881987.9900000002</v>
      </c>
      <c r="Q2">
        <v>7881987.9900000002</v>
      </c>
      <c r="R2">
        <v>6522577.2599999998</v>
      </c>
      <c r="S2">
        <v>43658480.439999998</v>
      </c>
      <c r="T2">
        <v>7356606.4400000004</v>
      </c>
      <c r="U2">
        <v>3752193.76</v>
      </c>
      <c r="V2">
        <v>255645.94</v>
      </c>
      <c r="Z2">
        <v>4120064.34</v>
      </c>
      <c r="AF2">
        <v>32244714.300000001</v>
      </c>
      <c r="AG2">
        <v>37831990.810000002</v>
      </c>
      <c r="AH2">
        <v>17111465.66</v>
      </c>
      <c r="AI2">
        <v>10297047.5</v>
      </c>
      <c r="AL2">
        <v>6986093.7400000002</v>
      </c>
      <c r="AM2">
        <v>-1112341.58</v>
      </c>
      <c r="AN2">
        <v>-7520392.0899999999</v>
      </c>
    </row>
    <row r="3" spans="1:40" x14ac:dyDescent="0.3">
      <c r="A3" t="s">
        <v>43</v>
      </c>
      <c r="B3">
        <v>0</v>
      </c>
      <c r="C3" t="s">
        <v>41</v>
      </c>
      <c r="D3">
        <v>10719</v>
      </c>
      <c r="E3">
        <v>70101</v>
      </c>
      <c r="F3">
        <v>1976</v>
      </c>
      <c r="H3" t="s">
        <v>42</v>
      </c>
      <c r="I3">
        <v>1393868.78</v>
      </c>
      <c r="J3">
        <v>1407888.53</v>
      </c>
      <c r="K3">
        <v>1539841.18</v>
      </c>
      <c r="L3">
        <v>38140.910000000003</v>
      </c>
      <c r="M3">
        <v>1072009.5900000001</v>
      </c>
      <c r="N3">
        <v>9934.2900000000009</v>
      </c>
      <c r="O3">
        <v>4372.3100000000004</v>
      </c>
      <c r="P3">
        <v>1110150.5</v>
      </c>
      <c r="Q3">
        <v>1106812.71</v>
      </c>
      <c r="R3">
        <v>1116985.0900000001</v>
      </c>
      <c r="S3">
        <v>11567989.439999999</v>
      </c>
      <c r="T3">
        <v>7034963.9199999999</v>
      </c>
      <c r="U3">
        <v>0</v>
      </c>
      <c r="V3">
        <v>0</v>
      </c>
      <c r="AF3">
        <v>4508025.5199999996</v>
      </c>
      <c r="AG3">
        <v>4669178.63</v>
      </c>
      <c r="AH3">
        <v>927837.74</v>
      </c>
      <c r="AI3">
        <v>926383.75</v>
      </c>
      <c r="AL3">
        <v>-4343980.49</v>
      </c>
      <c r="AM3">
        <v>1174426.51</v>
      </c>
      <c r="AN3">
        <v>1128108.08</v>
      </c>
    </row>
    <row r="4" spans="1:40" x14ac:dyDescent="0.3">
      <c r="A4" t="s">
        <v>44</v>
      </c>
      <c r="B4">
        <v>0</v>
      </c>
      <c r="C4" t="s">
        <v>45</v>
      </c>
      <c r="D4">
        <v>13353</v>
      </c>
      <c r="E4">
        <v>87100</v>
      </c>
      <c r="F4">
        <v>1962</v>
      </c>
      <c r="G4">
        <v>323</v>
      </c>
      <c r="H4" t="s">
        <v>42</v>
      </c>
      <c r="I4">
        <v>3864033.84</v>
      </c>
      <c r="J4">
        <v>759735.32</v>
      </c>
      <c r="K4">
        <v>15008391</v>
      </c>
      <c r="L4">
        <v>89799.8</v>
      </c>
      <c r="M4">
        <v>2983.44</v>
      </c>
      <c r="N4">
        <v>2983.44</v>
      </c>
      <c r="P4">
        <v>92783.24</v>
      </c>
      <c r="Q4">
        <v>92783.24</v>
      </c>
      <c r="R4" s="1">
        <v>-1.3999999999999999E-9</v>
      </c>
      <c r="S4">
        <v>55111454.07</v>
      </c>
      <c r="T4">
        <v>8443591.8800000008</v>
      </c>
      <c r="U4">
        <v>14016.15</v>
      </c>
      <c r="V4">
        <v>0</v>
      </c>
      <c r="Z4">
        <v>5348013.09</v>
      </c>
      <c r="AF4">
        <v>51640.480000000003</v>
      </c>
      <c r="AG4">
        <v>28101189.789999999</v>
      </c>
      <c r="AH4">
        <v>11116958.92</v>
      </c>
      <c r="AI4">
        <v>9146283.7899999991</v>
      </c>
      <c r="AJ4">
        <v>617816.28</v>
      </c>
      <c r="AL4">
        <v>9548543.8499999996</v>
      </c>
      <c r="AM4">
        <v>-7536443.5300000003</v>
      </c>
      <c r="AN4">
        <v>-22026.07</v>
      </c>
    </row>
    <row r="5" spans="1:40" x14ac:dyDescent="0.3">
      <c r="A5" t="s">
        <v>46</v>
      </c>
      <c r="B5">
        <v>0</v>
      </c>
      <c r="C5" t="s">
        <v>47</v>
      </c>
      <c r="D5">
        <v>12529</v>
      </c>
      <c r="E5">
        <v>68320</v>
      </c>
      <c r="F5">
        <v>1972</v>
      </c>
      <c r="G5">
        <v>1</v>
      </c>
      <c r="H5" t="s">
        <v>42</v>
      </c>
      <c r="I5">
        <v>4384786.3600000003</v>
      </c>
      <c r="J5">
        <v>4405058</v>
      </c>
      <c r="K5">
        <v>32932274.640000001</v>
      </c>
      <c r="L5">
        <v>584315.02</v>
      </c>
      <c r="M5">
        <v>22350.95</v>
      </c>
      <c r="N5">
        <v>24560.959999999999</v>
      </c>
      <c r="O5">
        <v>2210.0100000000002</v>
      </c>
      <c r="P5">
        <v>606665.97</v>
      </c>
      <c r="Q5">
        <v>606665.97</v>
      </c>
      <c r="R5">
        <v>594608.93999999994</v>
      </c>
      <c r="S5">
        <v>19948480.870000001</v>
      </c>
      <c r="T5">
        <v>2579709.9300000002</v>
      </c>
      <c r="U5">
        <v>81607.22</v>
      </c>
      <c r="V5">
        <v>131901.9</v>
      </c>
      <c r="W5">
        <v>25391.33</v>
      </c>
      <c r="X5">
        <v>45607.22</v>
      </c>
      <c r="Z5">
        <v>480218.47</v>
      </c>
      <c r="AF5">
        <v>11820109.539999999</v>
      </c>
      <c r="AG5">
        <v>8238473.8600000003</v>
      </c>
      <c r="AH5">
        <v>7519183.2199999997</v>
      </c>
      <c r="AI5">
        <v>6890565.2300000004</v>
      </c>
      <c r="AJ5">
        <v>319848.26</v>
      </c>
      <c r="AL5">
        <v>1715798.67</v>
      </c>
      <c r="AM5">
        <v>-656122.19999999995</v>
      </c>
      <c r="AN5">
        <v>-169655.66</v>
      </c>
    </row>
    <row r="6" spans="1:40" x14ac:dyDescent="0.3">
      <c r="A6" t="s">
        <v>48</v>
      </c>
      <c r="B6">
        <v>0</v>
      </c>
      <c r="C6" t="s">
        <v>49</v>
      </c>
      <c r="D6">
        <v>12165</v>
      </c>
      <c r="E6">
        <v>47730</v>
      </c>
      <c r="F6">
        <v>1908</v>
      </c>
      <c r="H6" t="s">
        <v>42</v>
      </c>
      <c r="I6">
        <v>110447820.8</v>
      </c>
      <c r="J6">
        <v>110447820.8</v>
      </c>
      <c r="K6">
        <v>125454998.7</v>
      </c>
      <c r="L6">
        <v>54033808.079999998</v>
      </c>
      <c r="M6">
        <v>-10293209.880000001</v>
      </c>
      <c r="N6">
        <v>62152.95</v>
      </c>
      <c r="O6">
        <v>10641194.380000001</v>
      </c>
      <c r="P6">
        <v>43740598.200000003</v>
      </c>
      <c r="Q6">
        <v>43740598.200000003</v>
      </c>
      <c r="R6">
        <v>28405998.52</v>
      </c>
      <c r="S6">
        <v>1089218061</v>
      </c>
      <c r="T6">
        <v>347515965.30000001</v>
      </c>
      <c r="U6">
        <v>164735236.80000001</v>
      </c>
      <c r="V6">
        <v>92222172</v>
      </c>
      <c r="W6">
        <v>37432969.200000003</v>
      </c>
      <c r="X6">
        <v>138192039.30000001</v>
      </c>
      <c r="Y6">
        <v>92222172</v>
      </c>
      <c r="Z6">
        <v>13968005.91</v>
      </c>
      <c r="AF6">
        <v>454744489.69999999</v>
      </c>
      <c r="AG6">
        <v>35465651.579999998</v>
      </c>
      <c r="AH6">
        <v>8545183.9399999995</v>
      </c>
      <c r="AI6">
        <v>5036615.09</v>
      </c>
      <c r="AJ6">
        <v>516646.73</v>
      </c>
      <c r="AL6">
        <v>130180923.09999999</v>
      </c>
      <c r="AM6">
        <v>-141977592.30000001</v>
      </c>
      <c r="AN6">
        <v>12567030.800000001</v>
      </c>
    </row>
    <row r="7" spans="1:40" x14ac:dyDescent="0.3">
      <c r="A7" t="s">
        <v>50</v>
      </c>
      <c r="B7">
        <v>0</v>
      </c>
      <c r="C7" t="s">
        <v>45</v>
      </c>
      <c r="D7">
        <v>13055</v>
      </c>
      <c r="E7">
        <v>68201</v>
      </c>
      <c r="F7">
        <v>1990</v>
      </c>
      <c r="G7">
        <v>415</v>
      </c>
      <c r="H7" t="s">
        <v>42</v>
      </c>
      <c r="I7">
        <v>45180.42</v>
      </c>
      <c r="J7">
        <v>45180.42</v>
      </c>
      <c r="K7">
        <v>48477.05</v>
      </c>
      <c r="L7">
        <v>22382.91</v>
      </c>
      <c r="M7">
        <v>147.65</v>
      </c>
      <c r="O7">
        <v>2.77</v>
      </c>
      <c r="P7">
        <v>22530.560000000001</v>
      </c>
      <c r="Q7">
        <v>22530.560000000001</v>
      </c>
      <c r="R7">
        <v>15522.86</v>
      </c>
      <c r="S7">
        <v>85195</v>
      </c>
      <c r="T7">
        <v>5661.13</v>
      </c>
      <c r="U7">
        <v>0</v>
      </c>
      <c r="V7">
        <v>0</v>
      </c>
      <c r="AF7">
        <v>79533.87</v>
      </c>
      <c r="AG7">
        <v>84847.7</v>
      </c>
      <c r="AH7">
        <v>80615.11</v>
      </c>
      <c r="AI7">
        <v>75679.789999999994</v>
      </c>
      <c r="AL7">
        <v>18004.97</v>
      </c>
      <c r="AM7">
        <v>-378.71</v>
      </c>
      <c r="AN7">
        <v>0</v>
      </c>
    </row>
    <row r="8" spans="1:40" x14ac:dyDescent="0.3">
      <c r="A8" t="s">
        <v>51</v>
      </c>
      <c r="B8">
        <v>0</v>
      </c>
      <c r="C8" t="s">
        <v>45</v>
      </c>
      <c r="D8">
        <v>10969</v>
      </c>
      <c r="E8">
        <v>68200</v>
      </c>
      <c r="F8">
        <v>1991</v>
      </c>
      <c r="G8">
        <v>2</v>
      </c>
      <c r="H8" t="s">
        <v>42</v>
      </c>
      <c r="I8">
        <v>150843501.30000001</v>
      </c>
      <c r="J8">
        <v>147989371.30000001</v>
      </c>
      <c r="K8">
        <v>107635928.5</v>
      </c>
      <c r="L8">
        <v>47292997.109999999</v>
      </c>
      <c r="M8">
        <v>-6693591.1299999999</v>
      </c>
      <c r="N8">
        <v>73961.45</v>
      </c>
      <c r="O8">
        <v>11414398.77</v>
      </c>
      <c r="P8">
        <v>40599405.979999997</v>
      </c>
      <c r="Q8">
        <v>40599405.979999997</v>
      </c>
      <c r="R8">
        <v>29469951.719999999</v>
      </c>
      <c r="S8">
        <v>1026294931</v>
      </c>
      <c r="T8">
        <v>101671995.09999999</v>
      </c>
      <c r="U8">
        <v>108761788</v>
      </c>
      <c r="V8">
        <v>150123607.30000001</v>
      </c>
      <c r="W8">
        <v>26577708.379999999</v>
      </c>
      <c r="X8">
        <v>108614666.7</v>
      </c>
      <c r="Y8">
        <v>150123607.30000001</v>
      </c>
      <c r="Z8">
        <v>2949596.57</v>
      </c>
      <c r="AA8">
        <v>147121.35</v>
      </c>
      <c r="AF8">
        <v>665737540.79999995</v>
      </c>
      <c r="AG8">
        <v>84799087.109999999</v>
      </c>
      <c r="AH8">
        <v>31428071.920000002</v>
      </c>
      <c r="AI8">
        <v>11542490.91</v>
      </c>
      <c r="AJ8">
        <v>326731.07</v>
      </c>
      <c r="AK8">
        <v>8000</v>
      </c>
      <c r="AL8">
        <v>40075554.850000001</v>
      </c>
      <c r="AM8">
        <v>-8337054.5</v>
      </c>
      <c r="AN8">
        <v>-34594274.520000003</v>
      </c>
    </row>
    <row r="9" spans="1:40" x14ac:dyDescent="0.3">
      <c r="A9" t="s">
        <v>52</v>
      </c>
      <c r="B9">
        <v>0</v>
      </c>
      <c r="C9" t="s">
        <v>45</v>
      </c>
      <c r="D9">
        <v>16792</v>
      </c>
      <c r="E9">
        <v>78100</v>
      </c>
      <c r="F9">
        <v>1991</v>
      </c>
      <c r="H9" t="s">
        <v>42</v>
      </c>
      <c r="I9">
        <v>284342000</v>
      </c>
      <c r="J9">
        <v>284342000</v>
      </c>
      <c r="K9">
        <v>42335000</v>
      </c>
      <c r="L9">
        <v>-134047000</v>
      </c>
      <c r="M9">
        <v>810891000</v>
      </c>
      <c r="N9">
        <v>891000</v>
      </c>
      <c r="O9">
        <v>15925000</v>
      </c>
      <c r="P9">
        <v>676844000</v>
      </c>
      <c r="Q9">
        <v>676844000</v>
      </c>
      <c r="R9">
        <v>634226000</v>
      </c>
      <c r="S9">
        <v>3202392000</v>
      </c>
      <c r="T9">
        <v>285171000</v>
      </c>
      <c r="U9">
        <v>503500</v>
      </c>
      <c r="V9">
        <v>0</v>
      </c>
      <c r="W9">
        <v>382000</v>
      </c>
      <c r="Z9">
        <v>6790000</v>
      </c>
      <c r="AF9">
        <v>2883814000</v>
      </c>
      <c r="AG9">
        <v>422909000</v>
      </c>
      <c r="AH9">
        <v>431255000</v>
      </c>
      <c r="AI9">
        <v>21696000</v>
      </c>
      <c r="AJ9">
        <v>448000</v>
      </c>
      <c r="AL9">
        <v>586177000</v>
      </c>
      <c r="AM9">
        <v>-733975000</v>
      </c>
      <c r="AN9">
        <v>-95826000</v>
      </c>
    </row>
    <row r="10" spans="1:40" x14ac:dyDescent="0.3">
      <c r="A10" t="s">
        <v>53</v>
      </c>
      <c r="B10">
        <v>0</v>
      </c>
      <c r="C10" t="s">
        <v>45</v>
      </c>
      <c r="D10">
        <v>13125</v>
      </c>
      <c r="E10">
        <v>86101</v>
      </c>
      <c r="F10">
        <v>1991</v>
      </c>
      <c r="G10">
        <v>283</v>
      </c>
      <c r="H10" t="s">
        <v>42</v>
      </c>
      <c r="I10">
        <v>9811590.8900000006</v>
      </c>
      <c r="J10">
        <v>9681039.9499999993</v>
      </c>
      <c r="K10">
        <v>6110979.7300000004</v>
      </c>
      <c r="L10">
        <v>3785872.48</v>
      </c>
      <c r="M10">
        <v>-3041576.14</v>
      </c>
      <c r="N10">
        <v>158111.31</v>
      </c>
      <c r="O10">
        <v>3199687.45</v>
      </c>
      <c r="P10">
        <v>744296.34</v>
      </c>
      <c r="Q10">
        <v>744296.34</v>
      </c>
      <c r="R10" s="1">
        <v>1.04999999999999E-9</v>
      </c>
      <c r="S10">
        <v>95466637.120000005</v>
      </c>
      <c r="T10">
        <v>18661041.489999998</v>
      </c>
      <c r="U10">
        <v>42621000</v>
      </c>
      <c r="V10">
        <v>13854918.859999999</v>
      </c>
      <c r="W10">
        <v>14820000</v>
      </c>
      <c r="X10">
        <v>41750000</v>
      </c>
      <c r="Y10">
        <v>9061442.9499999993</v>
      </c>
      <c r="Z10">
        <v>229715.96</v>
      </c>
      <c r="AF10">
        <v>20329676.77</v>
      </c>
      <c r="AG10">
        <v>7366730.2000000002</v>
      </c>
      <c r="AH10">
        <v>5421664.6600000001</v>
      </c>
      <c r="AI10">
        <v>322573.88</v>
      </c>
      <c r="AJ10">
        <v>372298.68</v>
      </c>
      <c r="AL10">
        <v>436938.61</v>
      </c>
      <c r="AM10">
        <v>-1879055.58</v>
      </c>
      <c r="AN10">
        <v>-13729379.17</v>
      </c>
    </row>
    <row r="11" spans="1:40" x14ac:dyDescent="0.3">
      <c r="A11" t="s">
        <v>54</v>
      </c>
      <c r="B11">
        <v>0</v>
      </c>
      <c r="C11" t="s">
        <v>45</v>
      </c>
      <c r="D11">
        <v>12681</v>
      </c>
      <c r="E11">
        <v>71122</v>
      </c>
      <c r="F11">
        <v>1999</v>
      </c>
      <c r="H11" t="s">
        <v>42</v>
      </c>
      <c r="I11">
        <v>138459.51999999999</v>
      </c>
      <c r="J11">
        <v>138459.51999999999</v>
      </c>
      <c r="K11">
        <v>314703.03000000003</v>
      </c>
      <c r="L11">
        <v>170487.91</v>
      </c>
      <c r="M11">
        <v>-1878.61</v>
      </c>
      <c r="N11">
        <v>21980.74</v>
      </c>
      <c r="O11">
        <v>23859.35</v>
      </c>
      <c r="P11">
        <v>168609.3</v>
      </c>
      <c r="Q11">
        <v>168609.3</v>
      </c>
      <c r="R11">
        <v>163542.42000000001</v>
      </c>
      <c r="S11">
        <v>2250866.3199999998</v>
      </c>
      <c r="T11">
        <v>698061.22</v>
      </c>
      <c r="U11">
        <v>0</v>
      </c>
      <c r="V11">
        <v>0</v>
      </c>
      <c r="W11">
        <v>350566.8</v>
      </c>
      <c r="Z11">
        <v>689.06</v>
      </c>
      <c r="AF11">
        <v>1552805.1</v>
      </c>
      <c r="AG11">
        <v>496696.93</v>
      </c>
      <c r="AH11">
        <v>45009.43</v>
      </c>
      <c r="AI11">
        <v>35726.57</v>
      </c>
      <c r="AL11">
        <v>194753.98</v>
      </c>
      <c r="AM11">
        <v>331830.61</v>
      </c>
      <c r="AN11">
        <v>-798859.83</v>
      </c>
    </row>
    <row r="12" spans="1:40" x14ac:dyDescent="0.3">
      <c r="A12" t="s">
        <v>55</v>
      </c>
      <c r="B12">
        <v>0</v>
      </c>
      <c r="C12" t="s">
        <v>45</v>
      </c>
      <c r="D12">
        <v>10997</v>
      </c>
      <c r="E12">
        <v>47250</v>
      </c>
      <c r="F12">
        <v>2001</v>
      </c>
      <c r="H12" t="s">
        <v>42</v>
      </c>
      <c r="I12">
        <v>16193391.99</v>
      </c>
      <c r="J12">
        <v>16193391.99</v>
      </c>
      <c r="K12">
        <v>15489681.880000001</v>
      </c>
      <c r="L12">
        <v>677798.86</v>
      </c>
      <c r="M12">
        <v>76119.14</v>
      </c>
      <c r="N12">
        <v>31798.06</v>
      </c>
      <c r="O12">
        <v>46230.47</v>
      </c>
      <c r="P12">
        <v>753918</v>
      </c>
      <c r="Q12">
        <v>753918</v>
      </c>
      <c r="R12">
        <v>750000</v>
      </c>
      <c r="S12">
        <v>21253492.420000002</v>
      </c>
      <c r="T12">
        <v>2865310.26</v>
      </c>
      <c r="U12">
        <v>363965.01</v>
      </c>
      <c r="V12">
        <v>56163.78</v>
      </c>
      <c r="Z12">
        <v>146773.04</v>
      </c>
      <c r="AF12">
        <v>10750000</v>
      </c>
      <c r="AG12">
        <v>4472083.1500000004</v>
      </c>
      <c r="AH12">
        <v>3729290.71</v>
      </c>
      <c r="AI12">
        <v>3425482.38</v>
      </c>
      <c r="AL12">
        <v>832535.95</v>
      </c>
      <c r="AM12">
        <v>502786.28</v>
      </c>
      <c r="AN12" s="1">
        <v>-4.66E-9</v>
      </c>
    </row>
    <row r="13" spans="1:40" x14ac:dyDescent="0.3">
      <c r="A13" t="s">
        <v>56</v>
      </c>
      <c r="B13">
        <v>0</v>
      </c>
      <c r="C13" t="s">
        <v>41</v>
      </c>
      <c r="D13">
        <v>12529</v>
      </c>
      <c r="E13">
        <v>96090</v>
      </c>
      <c r="F13">
        <v>2003</v>
      </c>
      <c r="G13">
        <v>57</v>
      </c>
      <c r="H13" t="s">
        <v>42</v>
      </c>
      <c r="I13">
        <v>827865.14</v>
      </c>
      <c r="J13">
        <v>828495.69</v>
      </c>
      <c r="K13">
        <v>384088.09</v>
      </c>
      <c r="L13">
        <v>17479.939999999999</v>
      </c>
      <c r="M13">
        <v>-9914.33</v>
      </c>
      <c r="O13">
        <v>9914.33</v>
      </c>
      <c r="P13">
        <v>7565.61</v>
      </c>
      <c r="Q13">
        <v>7565.61</v>
      </c>
      <c r="R13">
        <v>5969.24</v>
      </c>
      <c r="S13">
        <v>412521.86</v>
      </c>
      <c r="T13">
        <v>143859.45000000001</v>
      </c>
      <c r="U13">
        <v>146956</v>
      </c>
      <c r="V13">
        <v>0</v>
      </c>
      <c r="W13">
        <v>41805.370000000003</v>
      </c>
      <c r="Z13">
        <v>71677.279999999999</v>
      </c>
      <c r="AF13">
        <v>121706.41</v>
      </c>
      <c r="AG13">
        <v>293632.59999999998</v>
      </c>
      <c r="AH13">
        <v>60254.02</v>
      </c>
      <c r="AI13">
        <v>20855.93</v>
      </c>
      <c r="AL13">
        <v>-33825.57</v>
      </c>
      <c r="AM13">
        <v>-49189.78</v>
      </c>
      <c r="AN13">
        <v>57316.959999999999</v>
      </c>
    </row>
    <row r="14" spans="1:40" x14ac:dyDescent="0.3">
      <c r="A14" t="s">
        <v>57</v>
      </c>
      <c r="B14">
        <v>0</v>
      </c>
      <c r="C14" t="s">
        <v>41</v>
      </c>
      <c r="D14">
        <v>12529</v>
      </c>
      <c r="E14">
        <v>82999</v>
      </c>
      <c r="F14">
        <v>2003</v>
      </c>
      <c r="G14">
        <v>218</v>
      </c>
      <c r="H14" t="s">
        <v>42</v>
      </c>
      <c r="I14">
        <v>3754118.16</v>
      </c>
      <c r="J14">
        <v>3754118.16</v>
      </c>
      <c r="K14">
        <v>3576638.79</v>
      </c>
      <c r="L14">
        <v>218364.79999999999</v>
      </c>
      <c r="M14">
        <v>-40232.660000000003</v>
      </c>
      <c r="N14">
        <v>4707.1099999999997</v>
      </c>
      <c r="O14">
        <v>44939.77</v>
      </c>
      <c r="P14">
        <v>178132.14</v>
      </c>
      <c r="Q14">
        <v>185134.73</v>
      </c>
      <c r="R14">
        <v>185134.73</v>
      </c>
      <c r="S14">
        <v>4541952.49</v>
      </c>
      <c r="T14">
        <v>924320.32</v>
      </c>
      <c r="U14">
        <v>435563.19</v>
      </c>
      <c r="V14">
        <v>1745275.83</v>
      </c>
      <c r="W14">
        <v>96145.54</v>
      </c>
      <c r="X14">
        <v>435563.19</v>
      </c>
      <c r="Y14">
        <v>1745275.83</v>
      </c>
      <c r="Z14">
        <v>10654.66</v>
      </c>
      <c r="AF14">
        <v>1436744.18</v>
      </c>
      <c r="AG14">
        <v>1120396.47</v>
      </c>
      <c r="AH14">
        <v>1119498.76</v>
      </c>
      <c r="AI14">
        <v>1053844.19</v>
      </c>
      <c r="AJ14">
        <v>54952.61</v>
      </c>
      <c r="AL14">
        <v>330553.90000000002</v>
      </c>
      <c r="AM14">
        <v>-15824.59</v>
      </c>
      <c r="AN14">
        <v>-96145.54</v>
      </c>
    </row>
    <row r="15" spans="1:40" x14ac:dyDescent="0.3">
      <c r="A15" t="s">
        <v>58</v>
      </c>
      <c r="B15">
        <v>0</v>
      </c>
      <c r="C15" t="s">
        <v>45</v>
      </c>
      <c r="D15">
        <v>12557</v>
      </c>
      <c r="E15">
        <v>46320</v>
      </c>
      <c r="F15">
        <v>2003</v>
      </c>
      <c r="H15" t="s">
        <v>42</v>
      </c>
      <c r="I15">
        <v>3050059.62</v>
      </c>
      <c r="J15">
        <v>3050059.62</v>
      </c>
      <c r="K15">
        <v>2703635.82</v>
      </c>
      <c r="L15">
        <v>-47014.34</v>
      </c>
      <c r="M15">
        <v>56196.84</v>
      </c>
      <c r="N15">
        <v>56196.84</v>
      </c>
      <c r="P15">
        <v>9182.5</v>
      </c>
      <c r="Q15">
        <v>9182.5</v>
      </c>
      <c r="R15">
        <v>9182.5</v>
      </c>
      <c r="S15">
        <v>3063375.49</v>
      </c>
      <c r="T15">
        <v>3063375.49</v>
      </c>
      <c r="U15">
        <v>0</v>
      </c>
      <c r="V15">
        <v>0</v>
      </c>
      <c r="AF15">
        <v>0</v>
      </c>
      <c r="AG15">
        <v>323861.46999999997</v>
      </c>
      <c r="AH15">
        <v>192001.9</v>
      </c>
      <c r="AI15">
        <v>70449.58</v>
      </c>
      <c r="AL15">
        <v>-87708.11</v>
      </c>
      <c r="AM15">
        <v>-7788.16</v>
      </c>
      <c r="AN15">
        <v>-105334.41</v>
      </c>
    </row>
    <row r="16" spans="1:40" x14ac:dyDescent="0.3">
      <c r="A16" t="s">
        <v>59</v>
      </c>
      <c r="B16">
        <v>0</v>
      </c>
      <c r="C16" t="s">
        <v>45</v>
      </c>
      <c r="D16">
        <v>10117</v>
      </c>
      <c r="E16">
        <v>70220</v>
      </c>
      <c r="F16">
        <v>1990</v>
      </c>
      <c r="G16">
        <v>71</v>
      </c>
      <c r="H16" t="s">
        <v>42</v>
      </c>
      <c r="I16">
        <v>553921.37</v>
      </c>
      <c r="J16">
        <v>553921.37</v>
      </c>
      <c r="K16">
        <v>512309.33</v>
      </c>
      <c r="L16">
        <v>86356.800000000003</v>
      </c>
      <c r="M16">
        <v>-12876.99</v>
      </c>
      <c r="O16">
        <v>12876.99</v>
      </c>
      <c r="P16">
        <v>73479.81</v>
      </c>
      <c r="Q16">
        <v>73479.81</v>
      </c>
      <c r="R16">
        <v>55100.24</v>
      </c>
      <c r="S16">
        <v>1085765.94</v>
      </c>
      <c r="T16">
        <v>161713.32</v>
      </c>
      <c r="U16">
        <v>0</v>
      </c>
      <c r="V16">
        <v>891248.5</v>
      </c>
      <c r="Y16">
        <v>688816.48</v>
      </c>
      <c r="Z16">
        <v>8397.8799999999992</v>
      </c>
      <c r="AF16">
        <v>32804.120000000003</v>
      </c>
      <c r="AG16">
        <v>123350.71</v>
      </c>
      <c r="AH16">
        <v>220330.44</v>
      </c>
      <c r="AI16">
        <v>80650.31</v>
      </c>
      <c r="AJ16">
        <v>33879.4</v>
      </c>
      <c r="AL16">
        <v>121372.97</v>
      </c>
      <c r="AM16">
        <v>-284636.08</v>
      </c>
      <c r="AN16">
        <v>212544.91</v>
      </c>
    </row>
    <row r="17" spans="1:40" x14ac:dyDescent="0.3">
      <c r="A17" t="s">
        <v>60</v>
      </c>
      <c r="B17">
        <v>0</v>
      </c>
      <c r="C17" t="s">
        <v>45</v>
      </c>
      <c r="D17">
        <v>12049</v>
      </c>
      <c r="E17">
        <v>71121</v>
      </c>
      <c r="F17">
        <v>2004</v>
      </c>
      <c r="H17" t="s">
        <v>42</v>
      </c>
      <c r="I17">
        <v>1039685.5</v>
      </c>
      <c r="J17">
        <v>1039685.5</v>
      </c>
      <c r="K17">
        <v>987529.04</v>
      </c>
      <c r="L17">
        <v>-1097089.3700000001</v>
      </c>
      <c r="M17">
        <v>1433163.58</v>
      </c>
      <c r="N17">
        <v>30346.12</v>
      </c>
      <c r="O17">
        <v>148219.72</v>
      </c>
      <c r="P17">
        <v>336074.21</v>
      </c>
      <c r="Q17">
        <v>336074.21</v>
      </c>
      <c r="R17">
        <v>219907.14</v>
      </c>
      <c r="S17">
        <v>23935468.289999999</v>
      </c>
      <c r="T17">
        <v>455224.85</v>
      </c>
      <c r="U17">
        <v>2201003.3199999998</v>
      </c>
      <c r="V17">
        <v>874993</v>
      </c>
      <c r="Z17">
        <v>50943.96</v>
      </c>
      <c r="AF17">
        <v>20404247.120000001</v>
      </c>
      <c r="AG17">
        <v>154766.29999999999</v>
      </c>
      <c r="AH17">
        <v>181232.03</v>
      </c>
      <c r="AI17">
        <v>10499.86</v>
      </c>
      <c r="AL17">
        <v>752172.36</v>
      </c>
      <c r="AM17">
        <v>-617985.25</v>
      </c>
      <c r="AN17">
        <v>-142225</v>
      </c>
    </row>
    <row r="18" spans="1:40" x14ac:dyDescent="0.3">
      <c r="A18" t="s">
        <v>61</v>
      </c>
      <c r="B18">
        <v>0</v>
      </c>
      <c r="C18" t="s">
        <v>45</v>
      </c>
      <c r="D18">
        <v>12109</v>
      </c>
      <c r="E18">
        <v>45200</v>
      </c>
      <c r="F18">
        <v>1984</v>
      </c>
      <c r="H18" t="s">
        <v>42</v>
      </c>
      <c r="I18">
        <v>602378.78</v>
      </c>
      <c r="J18">
        <v>602378.78</v>
      </c>
      <c r="K18">
        <v>429945.62</v>
      </c>
      <c r="L18">
        <v>98472.71</v>
      </c>
      <c r="M18">
        <v>10.69</v>
      </c>
      <c r="N18">
        <v>10.69</v>
      </c>
      <c r="P18">
        <v>98483.4</v>
      </c>
      <c r="Q18">
        <v>98483.4</v>
      </c>
      <c r="R18">
        <v>68205.27</v>
      </c>
      <c r="S18">
        <v>220077.7</v>
      </c>
      <c r="T18">
        <v>59310.43</v>
      </c>
      <c r="U18">
        <v>50000</v>
      </c>
      <c r="V18">
        <v>500</v>
      </c>
      <c r="W18">
        <v>88</v>
      </c>
      <c r="Z18">
        <v>5188.59</v>
      </c>
      <c r="AF18">
        <v>110267.27</v>
      </c>
      <c r="AG18">
        <v>204886.81</v>
      </c>
      <c r="AH18">
        <v>206236.7</v>
      </c>
      <c r="AI18">
        <v>146399.74</v>
      </c>
      <c r="AL18">
        <v>136445.71</v>
      </c>
      <c r="AM18">
        <v>-10865.94</v>
      </c>
      <c r="AN18" s="1">
        <v>-4.3700000000000002E-11</v>
      </c>
    </row>
    <row r="19" spans="1:40" x14ac:dyDescent="0.3">
      <c r="A19" t="s">
        <v>62</v>
      </c>
      <c r="B19">
        <v>0</v>
      </c>
      <c r="C19" t="s">
        <v>45</v>
      </c>
      <c r="D19">
        <v>14467</v>
      </c>
      <c r="E19">
        <v>81100</v>
      </c>
      <c r="F19">
        <v>2005</v>
      </c>
      <c r="G19">
        <v>487</v>
      </c>
      <c r="H19" t="s">
        <v>42</v>
      </c>
      <c r="I19">
        <v>298211.68</v>
      </c>
      <c r="J19">
        <v>298211.68</v>
      </c>
      <c r="K19">
        <v>298294.90000000002</v>
      </c>
      <c r="L19">
        <v>28915.11</v>
      </c>
      <c r="M19">
        <v>-26221.62</v>
      </c>
      <c r="O19">
        <v>26221.62</v>
      </c>
      <c r="P19">
        <v>2693.49</v>
      </c>
      <c r="Q19">
        <v>2693.49</v>
      </c>
      <c r="R19">
        <v>2693.49</v>
      </c>
      <c r="S19">
        <v>1233117.3999999999</v>
      </c>
      <c r="T19">
        <v>1233117.3999999999</v>
      </c>
      <c r="U19">
        <v>0</v>
      </c>
      <c r="V19">
        <v>0</v>
      </c>
      <c r="Z19">
        <v>28017.09</v>
      </c>
      <c r="AG19">
        <v>354796.79999999999</v>
      </c>
      <c r="AH19">
        <v>355890.97</v>
      </c>
      <c r="AI19">
        <v>332485.42</v>
      </c>
      <c r="AL19">
        <v>13657.69</v>
      </c>
      <c r="AM19">
        <v>0</v>
      </c>
      <c r="AN19">
        <v>-811700</v>
      </c>
    </row>
    <row r="20" spans="1:40" x14ac:dyDescent="0.3">
      <c r="A20" t="s">
        <v>63</v>
      </c>
      <c r="B20">
        <v>0</v>
      </c>
      <c r="C20" t="s">
        <v>41</v>
      </c>
      <c r="D20">
        <v>16356</v>
      </c>
      <c r="E20">
        <v>52291</v>
      </c>
      <c r="F20">
        <v>2003</v>
      </c>
      <c r="H20" t="s">
        <v>42</v>
      </c>
      <c r="I20">
        <v>5780193.2599999998</v>
      </c>
      <c r="J20">
        <v>6463030.8600000003</v>
      </c>
      <c r="K20">
        <v>2343817.0499999998</v>
      </c>
      <c r="L20">
        <v>461313.49</v>
      </c>
      <c r="M20">
        <v>-6773.56</v>
      </c>
      <c r="N20">
        <v>1610.04</v>
      </c>
      <c r="O20">
        <v>8383.6</v>
      </c>
      <c r="P20">
        <v>454539.93</v>
      </c>
      <c r="Q20">
        <v>454539.93</v>
      </c>
      <c r="R20">
        <v>311018.93</v>
      </c>
      <c r="S20">
        <v>1666103.89</v>
      </c>
      <c r="T20">
        <v>1299885.28</v>
      </c>
      <c r="U20">
        <v>0</v>
      </c>
      <c r="V20">
        <v>26450</v>
      </c>
      <c r="Z20">
        <v>214329.72</v>
      </c>
      <c r="AF20">
        <v>339768.61</v>
      </c>
      <c r="AG20">
        <v>1511210.89</v>
      </c>
      <c r="AH20">
        <v>1452375.62</v>
      </c>
      <c r="AI20">
        <v>1290319.45</v>
      </c>
      <c r="AJ20">
        <v>151185.17000000001</v>
      </c>
      <c r="AK20">
        <v>272.45999999999998</v>
      </c>
      <c r="AL20">
        <v>39965.279999999999</v>
      </c>
      <c r="AM20">
        <v>-68200.89</v>
      </c>
      <c r="AN20">
        <v>-239863.77</v>
      </c>
    </row>
    <row r="21" spans="1:40" x14ac:dyDescent="0.3">
      <c r="A21" t="s">
        <v>64</v>
      </c>
      <c r="B21">
        <v>0</v>
      </c>
      <c r="C21" t="s">
        <v>45</v>
      </c>
      <c r="D21">
        <v>13587</v>
      </c>
      <c r="E21">
        <v>88101</v>
      </c>
      <c r="F21">
        <v>2006</v>
      </c>
      <c r="G21">
        <v>454</v>
      </c>
      <c r="H21" t="s">
        <v>42</v>
      </c>
      <c r="I21">
        <v>18501197.539999999</v>
      </c>
      <c r="J21">
        <v>18501197.539999999</v>
      </c>
      <c r="K21">
        <v>1308849.82</v>
      </c>
      <c r="L21">
        <v>251315.86</v>
      </c>
      <c r="M21">
        <v>-26573.98</v>
      </c>
      <c r="N21">
        <v>82.48</v>
      </c>
      <c r="O21">
        <v>26656.46</v>
      </c>
      <c r="P21">
        <v>224741.88</v>
      </c>
      <c r="Q21">
        <v>224741.88</v>
      </c>
      <c r="R21">
        <v>151891.46</v>
      </c>
      <c r="S21">
        <v>2536228.67</v>
      </c>
      <c r="T21">
        <v>900015.25</v>
      </c>
      <c r="U21">
        <v>476097.36</v>
      </c>
      <c r="V21">
        <v>0</v>
      </c>
      <c r="W21">
        <v>211794.08</v>
      </c>
      <c r="Z21">
        <v>646374.67000000004</v>
      </c>
      <c r="AF21">
        <v>1160116.06</v>
      </c>
      <c r="AG21">
        <v>2313610.67</v>
      </c>
      <c r="AH21">
        <v>882746.83</v>
      </c>
      <c r="AI21">
        <v>92873.22</v>
      </c>
      <c r="AL21">
        <v>579997.87</v>
      </c>
      <c r="AM21">
        <v>0</v>
      </c>
      <c r="AN21">
        <v>-560042.41</v>
      </c>
    </row>
    <row r="22" spans="1:40" x14ac:dyDescent="0.3">
      <c r="A22" t="s">
        <v>65</v>
      </c>
      <c r="B22">
        <v>0</v>
      </c>
      <c r="C22" t="s">
        <v>45</v>
      </c>
      <c r="D22">
        <v>12051</v>
      </c>
      <c r="E22">
        <v>46165</v>
      </c>
      <c r="F22">
        <v>2008</v>
      </c>
      <c r="H22" t="s">
        <v>42</v>
      </c>
      <c r="I22">
        <v>1344384.99</v>
      </c>
      <c r="J22">
        <v>1344384.99</v>
      </c>
      <c r="K22">
        <v>720460.86</v>
      </c>
      <c r="L22">
        <v>162729.06</v>
      </c>
      <c r="P22">
        <v>162729.06</v>
      </c>
      <c r="Q22">
        <v>162729.06</v>
      </c>
      <c r="R22">
        <v>0</v>
      </c>
      <c r="S22">
        <v>311205.92</v>
      </c>
      <c r="T22">
        <v>286205.92</v>
      </c>
      <c r="U22">
        <v>0</v>
      </c>
      <c r="V22">
        <v>0</v>
      </c>
      <c r="AF22">
        <v>25000</v>
      </c>
      <c r="AG22">
        <v>311205.92</v>
      </c>
      <c r="AH22">
        <v>184568.57</v>
      </c>
      <c r="AI22">
        <v>182326.71</v>
      </c>
      <c r="AL22">
        <v>158068.74</v>
      </c>
      <c r="AM22">
        <v>0</v>
      </c>
      <c r="AN22">
        <v>-87093.64</v>
      </c>
    </row>
    <row r="23" spans="1:40" x14ac:dyDescent="0.3">
      <c r="A23" t="s">
        <v>66</v>
      </c>
      <c r="B23">
        <v>0</v>
      </c>
      <c r="C23" t="s">
        <v>45</v>
      </c>
      <c r="D23">
        <v>14482</v>
      </c>
      <c r="E23">
        <v>41000</v>
      </c>
      <c r="F23">
        <v>2008</v>
      </c>
      <c r="H23" t="s">
        <v>42</v>
      </c>
      <c r="I23">
        <v>20053814.23</v>
      </c>
      <c r="J23">
        <v>20053814.23</v>
      </c>
      <c r="K23">
        <v>10552042.66</v>
      </c>
      <c r="L23">
        <v>728426.61</v>
      </c>
      <c r="M23">
        <v>-192766.77</v>
      </c>
      <c r="N23">
        <v>0.96</v>
      </c>
      <c r="O23">
        <v>192767.73</v>
      </c>
      <c r="P23">
        <v>535659.84</v>
      </c>
      <c r="Q23">
        <v>535659.84</v>
      </c>
      <c r="R23">
        <v>467427.81</v>
      </c>
      <c r="S23">
        <v>12566273.560000001</v>
      </c>
      <c r="T23">
        <v>11566273.560000001</v>
      </c>
      <c r="U23">
        <v>0</v>
      </c>
      <c r="V23">
        <v>0</v>
      </c>
      <c r="Z23">
        <v>1292949.8600000001</v>
      </c>
      <c r="AF23">
        <v>1000000</v>
      </c>
      <c r="AG23">
        <v>4511767.92</v>
      </c>
      <c r="AH23">
        <v>2048205.75</v>
      </c>
      <c r="AL23">
        <v>4587743.9000000004</v>
      </c>
      <c r="AM23">
        <v>-4176259.9</v>
      </c>
      <c r="AN23">
        <v>-411484</v>
      </c>
    </row>
    <row r="24" spans="1:40" x14ac:dyDescent="0.3">
      <c r="A24" t="s">
        <v>67</v>
      </c>
      <c r="B24">
        <v>0</v>
      </c>
      <c r="C24" t="s">
        <v>45</v>
      </c>
      <c r="D24">
        <v>12439</v>
      </c>
      <c r="E24">
        <v>46493</v>
      </c>
      <c r="F24">
        <v>2010</v>
      </c>
      <c r="H24" t="s">
        <v>42</v>
      </c>
      <c r="I24">
        <v>44167987.829999998</v>
      </c>
      <c r="J24">
        <v>44167987.829999998</v>
      </c>
      <c r="K24">
        <v>44246326.960000001</v>
      </c>
      <c r="L24">
        <v>2592756.33</v>
      </c>
      <c r="M24">
        <v>68930.559999999998</v>
      </c>
      <c r="N24">
        <v>213237.34</v>
      </c>
      <c r="O24">
        <v>144306.78</v>
      </c>
      <c r="P24">
        <v>2661686.89</v>
      </c>
      <c r="Q24">
        <v>2661686.89</v>
      </c>
      <c r="R24">
        <v>2304221.4</v>
      </c>
      <c r="S24">
        <v>41319500.479999997</v>
      </c>
      <c r="T24">
        <v>40203526.609999999</v>
      </c>
      <c r="U24">
        <v>0</v>
      </c>
      <c r="V24">
        <v>0</v>
      </c>
      <c r="W24">
        <v>1506.94</v>
      </c>
      <c r="Z24">
        <v>295384.26</v>
      </c>
      <c r="AF24">
        <v>1115973.8700000001</v>
      </c>
      <c r="AG24">
        <v>41317309.640000001</v>
      </c>
      <c r="AH24">
        <v>41272326.479999997</v>
      </c>
      <c r="AJ24">
        <v>2965</v>
      </c>
      <c r="AL24">
        <v>17114.8</v>
      </c>
      <c r="AM24">
        <v>-21322.58</v>
      </c>
      <c r="AN24">
        <v>4207.78</v>
      </c>
    </row>
    <row r="25" spans="1:40" x14ac:dyDescent="0.3">
      <c r="A25" t="s">
        <v>68</v>
      </c>
      <c r="B25">
        <v>0</v>
      </c>
      <c r="C25" t="s">
        <v>45</v>
      </c>
      <c r="D25">
        <v>13507</v>
      </c>
      <c r="E25">
        <v>96000</v>
      </c>
      <c r="F25">
        <v>2011</v>
      </c>
      <c r="H25" t="s">
        <v>42</v>
      </c>
      <c r="I25">
        <v>40089536.299999997</v>
      </c>
      <c r="J25">
        <v>40091480.439999998</v>
      </c>
      <c r="K25">
        <v>1143525.1200000001</v>
      </c>
      <c r="L25">
        <v>280981.07</v>
      </c>
      <c r="M25">
        <v>-11048.33</v>
      </c>
      <c r="N25">
        <v>1066.8499999999999</v>
      </c>
      <c r="O25">
        <v>12130.78</v>
      </c>
      <c r="P25">
        <v>269932.74</v>
      </c>
      <c r="Q25">
        <v>269932.74</v>
      </c>
      <c r="R25">
        <v>186251.93</v>
      </c>
      <c r="S25">
        <v>2903557.7</v>
      </c>
      <c r="T25">
        <v>2243353.7200000002</v>
      </c>
      <c r="U25">
        <v>0</v>
      </c>
      <c r="V25">
        <v>0</v>
      </c>
      <c r="Z25">
        <v>1804902.44</v>
      </c>
      <c r="AF25">
        <v>660203.98</v>
      </c>
      <c r="AG25">
        <v>2813478.61</v>
      </c>
      <c r="AH25">
        <v>2468228.13</v>
      </c>
      <c r="AI25">
        <v>55670.64</v>
      </c>
      <c r="AL25">
        <v>418537.34</v>
      </c>
      <c r="AM25">
        <v>-35774.19</v>
      </c>
      <c r="AN25">
        <v>-180000</v>
      </c>
    </row>
    <row r="26" spans="1:40" x14ac:dyDescent="0.3">
      <c r="A26" t="s">
        <v>69</v>
      </c>
      <c r="B26">
        <v>0</v>
      </c>
      <c r="C26" t="s">
        <v>41</v>
      </c>
      <c r="D26">
        <v>38112</v>
      </c>
      <c r="E26">
        <v>43210</v>
      </c>
      <c r="F26">
        <v>1994</v>
      </c>
      <c r="G26">
        <v>168</v>
      </c>
      <c r="H26" t="s">
        <v>42</v>
      </c>
      <c r="I26">
        <v>5610412.3899999997</v>
      </c>
      <c r="J26">
        <v>5610412.3899999997</v>
      </c>
      <c r="K26">
        <v>4469845.08</v>
      </c>
      <c r="L26">
        <v>591105.12</v>
      </c>
      <c r="M26">
        <v>14570.99</v>
      </c>
      <c r="N26">
        <v>14570.99</v>
      </c>
      <c r="P26">
        <v>605676.11</v>
      </c>
      <c r="Q26">
        <v>684263.09</v>
      </c>
      <c r="R26">
        <v>573985.85</v>
      </c>
      <c r="S26">
        <v>1303745.6000000001</v>
      </c>
      <c r="T26">
        <v>538252.92000000004</v>
      </c>
      <c r="U26">
        <v>0</v>
      </c>
      <c r="V26">
        <v>0</v>
      </c>
      <c r="Z26">
        <v>37997.06</v>
      </c>
      <c r="AF26">
        <v>765492.68</v>
      </c>
      <c r="AG26">
        <v>1181065.02</v>
      </c>
      <c r="AH26">
        <v>217770.58</v>
      </c>
      <c r="AI26">
        <v>27500.93</v>
      </c>
      <c r="AJ26">
        <v>190269.65</v>
      </c>
      <c r="AL26">
        <v>435254.46</v>
      </c>
      <c r="AM26">
        <v>-14620.94</v>
      </c>
      <c r="AN26">
        <v>-507493.64</v>
      </c>
    </row>
    <row r="27" spans="1:40" x14ac:dyDescent="0.3">
      <c r="A27" t="s">
        <v>70</v>
      </c>
      <c r="B27">
        <v>0</v>
      </c>
      <c r="C27" t="s">
        <v>71</v>
      </c>
      <c r="D27">
        <v>49413</v>
      </c>
      <c r="E27">
        <v>46610</v>
      </c>
      <c r="F27">
        <v>1919</v>
      </c>
      <c r="G27">
        <v>33</v>
      </c>
      <c r="H27" t="s">
        <v>42</v>
      </c>
      <c r="I27">
        <v>642247.84</v>
      </c>
      <c r="J27">
        <v>1142247.8400000001</v>
      </c>
      <c r="K27">
        <v>579004.16000000003</v>
      </c>
      <c r="L27">
        <v>127198.39999999999</v>
      </c>
      <c r="M27">
        <v>-2000.68</v>
      </c>
      <c r="N27">
        <v>5.69</v>
      </c>
      <c r="O27">
        <v>2006.37</v>
      </c>
      <c r="P27">
        <v>125197.72</v>
      </c>
      <c r="Q27">
        <v>125197.72</v>
      </c>
      <c r="R27">
        <v>90613.32</v>
      </c>
      <c r="S27">
        <v>1889096.66</v>
      </c>
      <c r="T27">
        <v>1677987.76</v>
      </c>
      <c r="U27">
        <v>0</v>
      </c>
      <c r="V27">
        <v>0</v>
      </c>
      <c r="Z27">
        <v>976.51</v>
      </c>
      <c r="AF27">
        <v>211108.9</v>
      </c>
      <c r="AG27">
        <v>1814395.33</v>
      </c>
      <c r="AH27">
        <v>309832.07</v>
      </c>
      <c r="AI27">
        <v>276332.99</v>
      </c>
      <c r="AL27">
        <v>197604.59</v>
      </c>
      <c r="AM27">
        <v>-21474.41</v>
      </c>
      <c r="AN27">
        <v>-82.19</v>
      </c>
    </row>
    <row r="28" spans="1:40" x14ac:dyDescent="0.3">
      <c r="A28" t="s">
        <v>72</v>
      </c>
      <c r="B28">
        <v>0</v>
      </c>
      <c r="C28" t="s">
        <v>41</v>
      </c>
      <c r="D28">
        <v>27419</v>
      </c>
      <c r="E28">
        <v>46520</v>
      </c>
      <c r="F28">
        <v>2006</v>
      </c>
      <c r="H28" t="s">
        <v>42</v>
      </c>
      <c r="I28">
        <v>59754.62</v>
      </c>
      <c r="J28">
        <v>59754.62</v>
      </c>
      <c r="K28">
        <v>27059.95</v>
      </c>
      <c r="L28">
        <v>456.99</v>
      </c>
      <c r="M28">
        <v>-438.15</v>
      </c>
      <c r="N28">
        <v>4746.3500000000004</v>
      </c>
      <c r="O28">
        <v>5184.5</v>
      </c>
      <c r="P28">
        <v>18.84</v>
      </c>
      <c r="Q28">
        <v>18.84</v>
      </c>
      <c r="R28">
        <v>970.78</v>
      </c>
      <c r="S28">
        <v>286561.21000000002</v>
      </c>
      <c r="T28">
        <v>7957.91</v>
      </c>
      <c r="U28">
        <v>1100</v>
      </c>
      <c r="V28">
        <v>0</v>
      </c>
      <c r="AF28">
        <v>277503.3</v>
      </c>
      <c r="AG28">
        <v>263313.71000000002</v>
      </c>
      <c r="AH28">
        <v>47413.98</v>
      </c>
      <c r="AI28">
        <v>15010.7</v>
      </c>
      <c r="AL28">
        <v>99409.52</v>
      </c>
      <c r="AM28">
        <v>-1538.01</v>
      </c>
      <c r="AN28">
        <v>-86007.65</v>
      </c>
    </row>
    <row r="29" spans="1:40" x14ac:dyDescent="0.3">
      <c r="A29" t="s">
        <v>73</v>
      </c>
      <c r="B29">
        <v>0</v>
      </c>
      <c r="C29" t="s">
        <v>45</v>
      </c>
      <c r="D29">
        <v>24999</v>
      </c>
      <c r="E29">
        <v>52291</v>
      </c>
      <c r="F29">
        <v>2009</v>
      </c>
      <c r="H29" t="s">
        <v>42</v>
      </c>
      <c r="I29">
        <v>15203996.859999999</v>
      </c>
      <c r="J29">
        <v>15203996.859999999</v>
      </c>
      <c r="K29">
        <v>15121656.289999999</v>
      </c>
      <c r="L29">
        <v>687517.49</v>
      </c>
      <c r="M29">
        <v>31488.38</v>
      </c>
      <c r="N29">
        <v>32086.79</v>
      </c>
      <c r="O29">
        <v>598.41</v>
      </c>
      <c r="P29">
        <v>719005.87</v>
      </c>
      <c r="Q29">
        <v>719005.87</v>
      </c>
      <c r="R29">
        <v>499375.81</v>
      </c>
      <c r="S29">
        <v>4093611.71</v>
      </c>
      <c r="T29">
        <v>1522834.82</v>
      </c>
      <c r="U29">
        <v>0</v>
      </c>
      <c r="V29">
        <v>0</v>
      </c>
      <c r="Z29">
        <v>44028.24</v>
      </c>
      <c r="AF29">
        <v>2570776.89</v>
      </c>
      <c r="AG29">
        <v>4014930.33</v>
      </c>
      <c r="AH29">
        <v>234484.71</v>
      </c>
      <c r="AI29">
        <v>13534.82</v>
      </c>
      <c r="AL29">
        <v>-403607.33</v>
      </c>
      <c r="AM29">
        <v>-8471.7900000000009</v>
      </c>
      <c r="AN29">
        <v>421665.91</v>
      </c>
    </row>
    <row r="30" spans="1:40" x14ac:dyDescent="0.3">
      <c r="A30" t="s">
        <v>74</v>
      </c>
      <c r="B30">
        <v>0</v>
      </c>
      <c r="C30" t="s">
        <v>45</v>
      </c>
      <c r="D30">
        <v>37073</v>
      </c>
      <c r="E30">
        <v>96090</v>
      </c>
      <c r="F30">
        <v>2006</v>
      </c>
      <c r="H30" t="s">
        <v>42</v>
      </c>
      <c r="I30">
        <v>19523360.690000001</v>
      </c>
      <c r="J30">
        <v>19523360.690000001</v>
      </c>
      <c r="K30">
        <v>18342231.850000001</v>
      </c>
      <c r="L30">
        <v>-44376.03</v>
      </c>
      <c r="M30">
        <v>-16595</v>
      </c>
      <c r="N30">
        <v>364.12</v>
      </c>
      <c r="O30">
        <v>16959.12</v>
      </c>
      <c r="P30">
        <v>-60971.03</v>
      </c>
      <c r="Q30">
        <v>-60971.03</v>
      </c>
      <c r="R30">
        <v>-64266.83</v>
      </c>
      <c r="S30">
        <v>5564992.7800000003</v>
      </c>
      <c r="T30">
        <v>2519632.85</v>
      </c>
      <c r="U30">
        <v>55994.13</v>
      </c>
      <c r="V30">
        <v>0</v>
      </c>
      <c r="W30">
        <v>31098.93</v>
      </c>
      <c r="X30">
        <v>55994.13</v>
      </c>
      <c r="Z30">
        <v>225167.72</v>
      </c>
      <c r="AF30">
        <v>2637330.73</v>
      </c>
      <c r="AG30">
        <v>2290700.1</v>
      </c>
      <c r="AH30">
        <v>1787564.74</v>
      </c>
      <c r="AI30">
        <v>329055.96000000002</v>
      </c>
      <c r="AJ30">
        <v>1253653.67</v>
      </c>
      <c r="AL30">
        <v>114223.57</v>
      </c>
      <c r="AM30">
        <v>-200834.45</v>
      </c>
      <c r="AN30">
        <v>-260256.15</v>
      </c>
    </row>
    <row r="31" spans="1:40" x14ac:dyDescent="0.3">
      <c r="A31" t="s">
        <v>75</v>
      </c>
      <c r="B31">
        <v>0</v>
      </c>
      <c r="C31" t="s">
        <v>45</v>
      </c>
      <c r="D31">
        <v>38723</v>
      </c>
      <c r="E31">
        <v>62020</v>
      </c>
      <c r="F31">
        <v>1991</v>
      </c>
      <c r="H31" t="s">
        <v>42</v>
      </c>
      <c r="I31">
        <v>2260287.42</v>
      </c>
      <c r="J31">
        <v>2260287.42</v>
      </c>
      <c r="K31">
        <v>2318925.02</v>
      </c>
      <c r="L31">
        <v>929814.23</v>
      </c>
      <c r="M31">
        <v>-808185.49</v>
      </c>
      <c r="O31">
        <v>808185.49</v>
      </c>
      <c r="P31">
        <v>121628.74</v>
      </c>
      <c r="Q31">
        <v>121628.74</v>
      </c>
      <c r="R31">
        <v>47239.62</v>
      </c>
      <c r="S31">
        <v>16305655.119999999</v>
      </c>
      <c r="T31">
        <v>16202050</v>
      </c>
      <c r="U31">
        <v>0</v>
      </c>
      <c r="V31">
        <v>4020</v>
      </c>
      <c r="AF31">
        <v>99585.12</v>
      </c>
      <c r="AG31">
        <v>174733.12</v>
      </c>
      <c r="AH31">
        <v>38418.85</v>
      </c>
      <c r="AI31">
        <v>38418.85</v>
      </c>
      <c r="AL31">
        <v>15297762.720000001</v>
      </c>
      <c r="AM31">
        <v>0</v>
      </c>
      <c r="AN31">
        <v>-994333.44</v>
      </c>
    </row>
    <row r="32" spans="1:40" x14ac:dyDescent="0.3">
      <c r="A32" t="s">
        <v>76</v>
      </c>
      <c r="B32">
        <v>0</v>
      </c>
      <c r="C32" t="s">
        <v>45</v>
      </c>
      <c r="D32">
        <v>20095</v>
      </c>
      <c r="E32">
        <v>90042</v>
      </c>
      <c r="F32">
        <v>1932</v>
      </c>
      <c r="G32">
        <v>372</v>
      </c>
      <c r="H32" t="s">
        <v>42</v>
      </c>
      <c r="I32">
        <v>402412.07</v>
      </c>
      <c r="J32">
        <v>402412.07</v>
      </c>
      <c r="K32">
        <v>51026.11</v>
      </c>
      <c r="L32">
        <v>-17949.88</v>
      </c>
      <c r="P32">
        <v>-17949.88</v>
      </c>
      <c r="Q32">
        <v>-18697.63</v>
      </c>
      <c r="R32">
        <v>-18095.03</v>
      </c>
      <c r="S32">
        <v>254421.75</v>
      </c>
      <c r="T32">
        <v>254421.75</v>
      </c>
      <c r="U32">
        <v>0</v>
      </c>
      <c r="V32">
        <v>0</v>
      </c>
      <c r="AF32" s="1">
        <v>3.6399999999999998E-12</v>
      </c>
      <c r="AG32">
        <v>249668.87</v>
      </c>
      <c r="AH32">
        <v>249661.51</v>
      </c>
      <c r="AI32">
        <v>11458.54</v>
      </c>
      <c r="AL32">
        <v>10981.55</v>
      </c>
      <c r="AM32">
        <v>0</v>
      </c>
      <c r="AN32" s="1">
        <v>1.64E-11</v>
      </c>
    </row>
    <row r="33" spans="1:40" x14ac:dyDescent="0.3">
      <c r="A33" t="s">
        <v>77</v>
      </c>
      <c r="B33">
        <v>0</v>
      </c>
      <c r="C33" t="s">
        <v>47</v>
      </c>
      <c r="D33">
        <v>22083</v>
      </c>
      <c r="E33">
        <v>70109</v>
      </c>
      <c r="F33">
        <v>1994</v>
      </c>
      <c r="G33">
        <v>875</v>
      </c>
      <c r="H33" t="s">
        <v>42</v>
      </c>
      <c r="I33">
        <v>122337.4</v>
      </c>
      <c r="J33">
        <v>122337.4</v>
      </c>
      <c r="K33">
        <v>47896.1</v>
      </c>
      <c r="L33">
        <v>32241.58</v>
      </c>
      <c r="M33">
        <v>-1104.8800000000001</v>
      </c>
      <c r="O33">
        <v>1104.8800000000001</v>
      </c>
      <c r="P33">
        <v>31136.7</v>
      </c>
      <c r="Q33">
        <v>31136.7</v>
      </c>
      <c r="R33">
        <v>30858.7</v>
      </c>
      <c r="S33">
        <v>38299.53</v>
      </c>
      <c r="T33">
        <v>9967.09</v>
      </c>
      <c r="U33">
        <v>16458.63</v>
      </c>
      <c r="V33">
        <v>0</v>
      </c>
      <c r="W33">
        <v>158.43</v>
      </c>
      <c r="Z33">
        <v>191.53</v>
      </c>
      <c r="AF33">
        <v>11873.81</v>
      </c>
      <c r="AG33">
        <v>19725.03</v>
      </c>
      <c r="AH33">
        <v>19725.03</v>
      </c>
      <c r="AI33">
        <v>16671.099999999999</v>
      </c>
      <c r="AL33">
        <v>38944.519999999997</v>
      </c>
      <c r="AM33">
        <v>-18956.16</v>
      </c>
      <c r="AN33">
        <v>-18565.25</v>
      </c>
    </row>
    <row r="34" spans="1:40" x14ac:dyDescent="0.3">
      <c r="A34" t="s">
        <v>78</v>
      </c>
      <c r="B34">
        <v>1</v>
      </c>
      <c r="C34" t="s">
        <v>41</v>
      </c>
      <c r="D34">
        <v>20354</v>
      </c>
      <c r="E34">
        <v>68201</v>
      </c>
      <c r="F34">
        <v>1997</v>
      </c>
      <c r="H34" t="s">
        <v>42</v>
      </c>
      <c r="I34">
        <v>3209966.14</v>
      </c>
      <c r="J34">
        <v>2747721.25</v>
      </c>
      <c r="K34">
        <v>907789.2</v>
      </c>
      <c r="L34">
        <v>32283.3</v>
      </c>
      <c r="M34">
        <v>-2832.52</v>
      </c>
      <c r="N34">
        <v>2596.94</v>
      </c>
      <c r="O34">
        <v>5429.46</v>
      </c>
      <c r="P34">
        <v>29450.78</v>
      </c>
      <c r="Q34">
        <v>29450.78</v>
      </c>
      <c r="R34">
        <v>19188.41</v>
      </c>
      <c r="S34">
        <v>1812944.09</v>
      </c>
      <c r="T34">
        <v>461767.27</v>
      </c>
      <c r="U34">
        <v>0</v>
      </c>
      <c r="V34">
        <v>0</v>
      </c>
      <c r="Z34">
        <v>218948.29</v>
      </c>
      <c r="AF34">
        <v>63620.46</v>
      </c>
      <c r="AG34">
        <v>1748710.78</v>
      </c>
      <c r="AH34">
        <v>222051.12</v>
      </c>
      <c r="AI34">
        <v>35472.080000000002</v>
      </c>
      <c r="AL34">
        <v>-34729.08</v>
      </c>
      <c r="AM34">
        <v>11256.52</v>
      </c>
      <c r="AN34">
        <v>11748.09</v>
      </c>
    </row>
    <row r="35" spans="1:40" x14ac:dyDescent="0.3">
      <c r="A35" t="s">
        <v>79</v>
      </c>
      <c r="B35">
        <v>0</v>
      </c>
      <c r="C35" t="s">
        <v>45</v>
      </c>
      <c r="D35">
        <v>20097</v>
      </c>
      <c r="E35">
        <v>46310</v>
      </c>
      <c r="F35">
        <v>1998</v>
      </c>
      <c r="H35" t="s">
        <v>42</v>
      </c>
      <c r="I35">
        <v>16327.7</v>
      </c>
      <c r="J35">
        <v>16327.7</v>
      </c>
      <c r="K35">
        <v>16327.7</v>
      </c>
      <c r="L35">
        <v>1460.28</v>
      </c>
      <c r="M35">
        <v>2541.64</v>
      </c>
      <c r="N35">
        <v>4055.46</v>
      </c>
      <c r="O35">
        <v>1513.82</v>
      </c>
      <c r="P35">
        <v>4001.92</v>
      </c>
      <c r="Q35">
        <v>4001.92</v>
      </c>
      <c r="R35">
        <v>3365.04</v>
      </c>
      <c r="S35">
        <v>521107.71</v>
      </c>
      <c r="T35">
        <v>29723.279999999999</v>
      </c>
      <c r="U35">
        <v>40000</v>
      </c>
      <c r="V35">
        <v>130138.14</v>
      </c>
      <c r="Y35">
        <v>130138.14</v>
      </c>
      <c r="Z35">
        <v>4561.3999999999996</v>
      </c>
      <c r="AF35">
        <v>321246.28999999998</v>
      </c>
      <c r="AG35">
        <v>379743.15</v>
      </c>
      <c r="AH35">
        <v>41580.699999999997</v>
      </c>
      <c r="AI35">
        <v>40899.589999999997</v>
      </c>
      <c r="AL35">
        <v>-20337.77</v>
      </c>
      <c r="AM35">
        <v>-142154.79</v>
      </c>
      <c r="AN35">
        <v>170138.14</v>
      </c>
    </row>
    <row r="36" spans="1:40" x14ac:dyDescent="0.3">
      <c r="A36" t="s">
        <v>80</v>
      </c>
      <c r="B36">
        <v>0</v>
      </c>
      <c r="C36" t="s">
        <v>45</v>
      </c>
      <c r="D36">
        <v>21031</v>
      </c>
      <c r="E36">
        <v>68100</v>
      </c>
      <c r="F36">
        <v>1993</v>
      </c>
      <c r="H36" t="s">
        <v>42</v>
      </c>
      <c r="I36">
        <v>612714.71</v>
      </c>
      <c r="J36">
        <v>612714.71</v>
      </c>
      <c r="K36">
        <v>191044.64</v>
      </c>
      <c r="L36">
        <v>4422.99</v>
      </c>
      <c r="M36">
        <v>-666.91</v>
      </c>
      <c r="O36">
        <v>666.91</v>
      </c>
      <c r="P36">
        <v>3756.08</v>
      </c>
      <c r="Q36">
        <v>3756.08</v>
      </c>
      <c r="R36">
        <v>1326.25</v>
      </c>
      <c r="S36">
        <v>225178.32</v>
      </c>
      <c r="T36">
        <v>69665.95</v>
      </c>
      <c r="U36">
        <v>11571.7</v>
      </c>
      <c r="V36">
        <v>103235.66</v>
      </c>
      <c r="Z36">
        <v>55972.09</v>
      </c>
      <c r="AF36">
        <v>40705.01</v>
      </c>
      <c r="AG36">
        <v>206862.32</v>
      </c>
      <c r="AH36">
        <v>194756.41</v>
      </c>
      <c r="AI36">
        <v>44256.4</v>
      </c>
      <c r="AJ36">
        <v>150500.01</v>
      </c>
      <c r="AL36">
        <v>-13228.79</v>
      </c>
      <c r="AM36">
        <v>2738.91</v>
      </c>
      <c r="AN36">
        <v>-11286.05</v>
      </c>
    </row>
    <row r="37" spans="1:40" x14ac:dyDescent="0.3">
      <c r="A37" t="s">
        <v>81</v>
      </c>
      <c r="B37">
        <v>0</v>
      </c>
      <c r="C37" t="s">
        <v>45</v>
      </c>
      <c r="D37">
        <v>20537</v>
      </c>
      <c r="E37">
        <v>96090</v>
      </c>
      <c r="F37">
        <v>2001</v>
      </c>
      <c r="H37" t="s">
        <v>42</v>
      </c>
      <c r="I37">
        <v>95239.49</v>
      </c>
      <c r="J37">
        <v>95239.49</v>
      </c>
      <c r="K37">
        <v>78586.720000000001</v>
      </c>
      <c r="L37">
        <v>-74668</v>
      </c>
      <c r="M37">
        <v>-7111.83</v>
      </c>
      <c r="N37">
        <v>3.17</v>
      </c>
      <c r="O37">
        <v>7115</v>
      </c>
      <c r="P37">
        <v>-81779.83</v>
      </c>
      <c r="Q37">
        <v>-81779.83</v>
      </c>
      <c r="R37">
        <v>-81779.990000000005</v>
      </c>
      <c r="S37">
        <v>211866.26</v>
      </c>
      <c r="T37">
        <v>6277.96</v>
      </c>
      <c r="U37">
        <v>64068.33</v>
      </c>
      <c r="V37">
        <v>0</v>
      </c>
      <c r="AD37">
        <v>33911.06</v>
      </c>
      <c r="AF37">
        <v>141519.97</v>
      </c>
      <c r="AG37">
        <v>92691.29</v>
      </c>
      <c r="AH37">
        <v>67765.460000000006</v>
      </c>
      <c r="AI37">
        <v>44235.67</v>
      </c>
      <c r="AL37">
        <v>-85459.76</v>
      </c>
      <c r="AM37">
        <v>-214.29</v>
      </c>
      <c r="AN37">
        <v>181196.48</v>
      </c>
    </row>
    <row r="38" spans="1:40" x14ac:dyDescent="0.3">
      <c r="A38" t="s">
        <v>82</v>
      </c>
      <c r="B38">
        <v>0</v>
      </c>
      <c r="C38" t="s">
        <v>45</v>
      </c>
      <c r="D38">
        <v>21107</v>
      </c>
      <c r="E38">
        <v>10410</v>
      </c>
      <c r="F38">
        <v>2005</v>
      </c>
      <c r="G38">
        <v>137</v>
      </c>
      <c r="H38" t="s">
        <v>42</v>
      </c>
      <c r="I38">
        <v>103632068.90000001</v>
      </c>
      <c r="J38">
        <v>104603275.3</v>
      </c>
      <c r="K38">
        <v>39557201.289999999</v>
      </c>
      <c r="L38">
        <v>10487424.07</v>
      </c>
      <c r="M38">
        <v>-752049.34</v>
      </c>
      <c r="N38">
        <v>56949.38</v>
      </c>
      <c r="O38">
        <v>853798.09</v>
      </c>
      <c r="P38">
        <v>9735374.7300000004</v>
      </c>
      <c r="Q38">
        <v>9722386.4000000004</v>
      </c>
      <c r="R38">
        <v>7839594.0999999996</v>
      </c>
      <c r="S38">
        <v>76261254.680000007</v>
      </c>
      <c r="T38">
        <v>30265500.710000001</v>
      </c>
      <c r="U38">
        <v>9750492.4149999991</v>
      </c>
      <c r="V38">
        <v>8760219.3800000008</v>
      </c>
      <c r="W38">
        <v>2017000</v>
      </c>
      <c r="X38">
        <v>6975000</v>
      </c>
      <c r="Y38">
        <v>6543511.6699999999</v>
      </c>
      <c r="Z38">
        <v>1835201.56</v>
      </c>
      <c r="AF38">
        <v>23028694.100000001</v>
      </c>
      <c r="AG38">
        <v>17208542.600000001</v>
      </c>
      <c r="AH38">
        <v>16972827.359999999</v>
      </c>
      <c r="AI38">
        <v>8687966.9499999993</v>
      </c>
      <c r="AJ38">
        <v>7366863.6200000001</v>
      </c>
      <c r="AL38">
        <v>32958351.440000001</v>
      </c>
      <c r="AM38">
        <v>-10416461.6</v>
      </c>
      <c r="AN38">
        <v>-14308085.970000001</v>
      </c>
    </row>
    <row r="39" spans="1:40" x14ac:dyDescent="0.3">
      <c r="A39" t="s">
        <v>83</v>
      </c>
      <c r="B39">
        <v>0</v>
      </c>
      <c r="C39" t="s">
        <v>45</v>
      </c>
      <c r="D39">
        <v>22525</v>
      </c>
      <c r="E39">
        <v>68100</v>
      </c>
      <c r="F39">
        <v>2005</v>
      </c>
      <c r="H39" t="s">
        <v>42</v>
      </c>
      <c r="I39">
        <v>445489.98</v>
      </c>
      <c r="J39">
        <v>445489.98</v>
      </c>
      <c r="K39">
        <v>183569.19</v>
      </c>
      <c r="L39">
        <v>2866.22</v>
      </c>
      <c r="M39">
        <v>532.89</v>
      </c>
      <c r="N39">
        <v>532.89</v>
      </c>
      <c r="P39">
        <v>3399.11</v>
      </c>
      <c r="Q39">
        <v>3399.11</v>
      </c>
      <c r="R39">
        <v>1594.16</v>
      </c>
      <c r="S39">
        <v>90244.86</v>
      </c>
      <c r="T39">
        <v>45459.73</v>
      </c>
      <c r="U39">
        <v>0</v>
      </c>
      <c r="V39">
        <v>0</v>
      </c>
      <c r="Z39">
        <v>29372.84</v>
      </c>
      <c r="AF39">
        <v>44785.13</v>
      </c>
      <c r="AG39">
        <v>85273.86</v>
      </c>
      <c r="AH39">
        <v>36274.69</v>
      </c>
      <c r="AI39">
        <v>8130.54</v>
      </c>
      <c r="AL39">
        <v>-5773.18</v>
      </c>
      <c r="AM39">
        <v>-326.01</v>
      </c>
      <c r="AN39">
        <v>-532.89</v>
      </c>
    </row>
    <row r="40" spans="1:40" x14ac:dyDescent="0.3">
      <c r="A40" t="s">
        <v>84</v>
      </c>
      <c r="B40">
        <v>0</v>
      </c>
      <c r="C40" t="s">
        <v>45</v>
      </c>
      <c r="D40">
        <v>20354</v>
      </c>
      <c r="E40">
        <v>50200</v>
      </c>
      <c r="F40">
        <v>2008</v>
      </c>
      <c r="G40">
        <v>63</v>
      </c>
      <c r="H40" t="s">
        <v>42</v>
      </c>
      <c r="I40">
        <v>11820</v>
      </c>
      <c r="J40">
        <v>11820</v>
      </c>
      <c r="K40">
        <v>169160.92</v>
      </c>
      <c r="L40">
        <v>27102.2</v>
      </c>
      <c r="M40">
        <v>-3937.52</v>
      </c>
      <c r="N40">
        <v>0.04</v>
      </c>
      <c r="O40">
        <v>3937.56</v>
      </c>
      <c r="P40">
        <v>23164.68</v>
      </c>
      <c r="Q40">
        <v>23164.68</v>
      </c>
      <c r="R40">
        <v>21714.84</v>
      </c>
      <c r="S40">
        <v>196119.88</v>
      </c>
      <c r="T40">
        <v>90970.07</v>
      </c>
      <c r="U40">
        <v>0</v>
      </c>
      <c r="V40">
        <v>0</v>
      </c>
      <c r="AF40">
        <v>105149.81</v>
      </c>
      <c r="AG40">
        <v>63006.54</v>
      </c>
      <c r="AH40">
        <v>19085.54</v>
      </c>
      <c r="AI40">
        <v>2955.26</v>
      </c>
      <c r="AL40">
        <v>43234.32</v>
      </c>
      <c r="AM40">
        <v>7240</v>
      </c>
      <c r="AN40">
        <v>3351.12</v>
      </c>
    </row>
    <row r="41" spans="1:40" x14ac:dyDescent="0.3">
      <c r="A41" t="s">
        <v>85</v>
      </c>
      <c r="B41">
        <v>0</v>
      </c>
      <c r="C41" t="s">
        <v>41</v>
      </c>
      <c r="D41">
        <v>70567</v>
      </c>
      <c r="E41">
        <v>35113</v>
      </c>
      <c r="F41">
        <v>2001</v>
      </c>
      <c r="H41" t="s">
        <v>42</v>
      </c>
      <c r="I41">
        <v>1380599.92</v>
      </c>
      <c r="J41">
        <v>1380599.92</v>
      </c>
      <c r="K41">
        <v>1314522.53</v>
      </c>
      <c r="L41">
        <v>152285.06</v>
      </c>
      <c r="M41">
        <v>-52039.4</v>
      </c>
      <c r="N41">
        <v>3865.62</v>
      </c>
      <c r="O41">
        <v>56675.02</v>
      </c>
      <c r="P41">
        <v>100245.66</v>
      </c>
      <c r="Q41">
        <v>102317.66</v>
      </c>
      <c r="R41">
        <v>72432.399999999994</v>
      </c>
      <c r="S41">
        <v>1418049.33</v>
      </c>
      <c r="T41">
        <v>208601.24</v>
      </c>
      <c r="U41">
        <v>3000</v>
      </c>
      <c r="V41">
        <v>870908.69</v>
      </c>
      <c r="Y41">
        <v>850419.69</v>
      </c>
      <c r="Z41">
        <v>46983.29</v>
      </c>
      <c r="AF41">
        <v>335539.40000000002</v>
      </c>
      <c r="AG41">
        <v>499141.24</v>
      </c>
      <c r="AH41">
        <v>434735.54</v>
      </c>
      <c r="AI41">
        <v>373745.74</v>
      </c>
      <c r="AJ41">
        <v>47515.61</v>
      </c>
      <c r="AL41">
        <v>149932.31</v>
      </c>
      <c r="AM41">
        <v>-13394.37</v>
      </c>
      <c r="AN41">
        <v>-203011.39</v>
      </c>
    </row>
    <row r="42" spans="1:40" x14ac:dyDescent="0.3">
      <c r="A42" t="s">
        <v>86</v>
      </c>
      <c r="B42">
        <v>0</v>
      </c>
      <c r="C42" t="s">
        <v>41</v>
      </c>
      <c r="D42">
        <v>25980</v>
      </c>
      <c r="E42">
        <v>47770</v>
      </c>
      <c r="F42">
        <v>2009</v>
      </c>
      <c r="G42">
        <v>25</v>
      </c>
      <c r="H42" t="s">
        <v>42</v>
      </c>
      <c r="I42">
        <v>27977387.149999999</v>
      </c>
      <c r="J42">
        <v>28020290.989999998</v>
      </c>
      <c r="K42">
        <v>4597863.9400000004</v>
      </c>
      <c r="L42">
        <v>470496.98</v>
      </c>
      <c r="M42">
        <v>101453.88</v>
      </c>
      <c r="N42">
        <v>146048.56</v>
      </c>
      <c r="O42">
        <v>83441.31</v>
      </c>
      <c r="P42">
        <v>571950.86</v>
      </c>
      <c r="Q42">
        <v>571950.86</v>
      </c>
      <c r="R42">
        <v>487886.48</v>
      </c>
      <c r="S42">
        <v>9079382.0899999999</v>
      </c>
      <c r="T42">
        <v>5363240.8899999997</v>
      </c>
      <c r="U42">
        <v>0</v>
      </c>
      <c r="V42">
        <v>96977</v>
      </c>
      <c r="W42">
        <v>2000514.67</v>
      </c>
      <c r="Z42">
        <v>652415.17000000004</v>
      </c>
      <c r="AF42">
        <v>3625194.98</v>
      </c>
      <c r="AG42">
        <v>5713279.6500000004</v>
      </c>
      <c r="AH42">
        <v>2159931.85</v>
      </c>
      <c r="AI42">
        <v>145758.94</v>
      </c>
      <c r="AJ42">
        <v>1789606.42</v>
      </c>
      <c r="AL42">
        <v>1786352.87</v>
      </c>
      <c r="AM42">
        <v>-713197.74</v>
      </c>
      <c r="AN42">
        <v>-281224.05</v>
      </c>
    </row>
    <row r="43" spans="1:40" x14ac:dyDescent="0.3">
      <c r="A43" t="s">
        <v>87</v>
      </c>
      <c r="B43">
        <v>0</v>
      </c>
      <c r="C43" t="s">
        <v>45</v>
      </c>
      <c r="D43">
        <v>37627</v>
      </c>
      <c r="E43">
        <v>35130</v>
      </c>
      <c r="F43">
        <v>1973</v>
      </c>
      <c r="G43">
        <v>2</v>
      </c>
      <c r="H43" t="s">
        <v>42</v>
      </c>
      <c r="I43">
        <v>291897.81</v>
      </c>
      <c r="J43">
        <v>291897.81</v>
      </c>
      <c r="K43">
        <v>214132.58</v>
      </c>
      <c r="L43">
        <v>19309.7</v>
      </c>
      <c r="P43">
        <v>19309.7</v>
      </c>
      <c r="Q43">
        <v>19309.7</v>
      </c>
      <c r="R43">
        <v>19309.7</v>
      </c>
      <c r="S43">
        <v>180375.8</v>
      </c>
      <c r="T43">
        <v>144898.57999999999</v>
      </c>
      <c r="U43">
        <v>0</v>
      </c>
      <c r="V43">
        <v>0</v>
      </c>
      <c r="Z43">
        <v>127812.74</v>
      </c>
      <c r="AF43">
        <v>35477.22</v>
      </c>
      <c r="AG43">
        <v>98268.160000000003</v>
      </c>
      <c r="AH43">
        <v>38395.86</v>
      </c>
      <c r="AI43">
        <v>9375.0499999999993</v>
      </c>
      <c r="AJ43">
        <v>28806</v>
      </c>
      <c r="AL43">
        <v>25524.73</v>
      </c>
      <c r="AM43">
        <v>-16738.98</v>
      </c>
      <c r="AN43">
        <v>-300.85000000000002</v>
      </c>
    </row>
    <row r="44" spans="1:40" x14ac:dyDescent="0.3">
      <c r="A44" t="s">
        <v>88</v>
      </c>
      <c r="B44">
        <v>0</v>
      </c>
      <c r="C44" t="s">
        <v>41</v>
      </c>
      <c r="D44">
        <v>37691</v>
      </c>
      <c r="E44">
        <v>10710</v>
      </c>
      <c r="F44">
        <v>1964</v>
      </c>
      <c r="H44" t="s">
        <v>42</v>
      </c>
      <c r="I44">
        <v>382023072.30000001</v>
      </c>
      <c r="J44">
        <v>353401964.30000001</v>
      </c>
      <c r="K44">
        <v>154793864.69999999</v>
      </c>
      <c r="L44">
        <v>38970631.219999999</v>
      </c>
      <c r="M44">
        <v>-3056600.31</v>
      </c>
      <c r="N44">
        <v>81684.070000000007</v>
      </c>
      <c r="O44">
        <v>3230897.79</v>
      </c>
      <c r="P44">
        <v>35914030.909999996</v>
      </c>
      <c r="Q44">
        <v>35914030.909999996</v>
      </c>
      <c r="R44">
        <v>31223282.57</v>
      </c>
      <c r="S44">
        <v>219540702.09999999</v>
      </c>
      <c r="T44">
        <v>136899312.59999999</v>
      </c>
      <c r="U44">
        <v>0</v>
      </c>
      <c r="V44">
        <v>3948991</v>
      </c>
      <c r="AF44">
        <v>120000000</v>
      </c>
      <c r="AG44">
        <v>138776758.09999999</v>
      </c>
      <c r="AH44">
        <v>40207991.359999999</v>
      </c>
      <c r="AI44">
        <v>1097605.57</v>
      </c>
      <c r="AL44">
        <v>56549834.829999998</v>
      </c>
      <c r="AM44">
        <v>-21001174.719999999</v>
      </c>
      <c r="AN44">
        <v>-26823282.57</v>
      </c>
    </row>
    <row r="45" spans="1:40" x14ac:dyDescent="0.3">
      <c r="A45" t="s">
        <v>89</v>
      </c>
      <c r="B45">
        <v>1</v>
      </c>
      <c r="C45" t="s">
        <v>90</v>
      </c>
      <c r="D45">
        <v>37603</v>
      </c>
      <c r="E45">
        <v>77320</v>
      </c>
      <c r="F45">
        <v>1985</v>
      </c>
      <c r="H45" t="s">
        <v>42</v>
      </c>
      <c r="I45">
        <v>2077952.79</v>
      </c>
      <c r="J45">
        <v>2861062.79</v>
      </c>
      <c r="K45">
        <v>1713035.9</v>
      </c>
      <c r="L45">
        <v>74610.7</v>
      </c>
      <c r="M45">
        <v>-33653.47</v>
      </c>
      <c r="N45">
        <v>121.39</v>
      </c>
      <c r="O45">
        <v>33774.86</v>
      </c>
      <c r="P45">
        <v>40957.230000000003</v>
      </c>
      <c r="Q45">
        <v>40957.230000000003</v>
      </c>
      <c r="R45">
        <v>40036.379999999997</v>
      </c>
      <c r="S45">
        <v>2241807.39</v>
      </c>
      <c r="T45">
        <v>1558452.54</v>
      </c>
      <c r="U45">
        <v>508325.56</v>
      </c>
      <c r="V45">
        <v>75206</v>
      </c>
      <c r="W45">
        <v>154655.29999999999</v>
      </c>
      <c r="X45">
        <v>471634.52</v>
      </c>
      <c r="Y45">
        <v>75206</v>
      </c>
      <c r="Z45">
        <v>410256</v>
      </c>
      <c r="AA45">
        <v>36691.040000000001</v>
      </c>
      <c r="AF45">
        <v>99823.29</v>
      </c>
      <c r="AG45">
        <v>2076910.05</v>
      </c>
      <c r="AH45">
        <v>834716.96</v>
      </c>
      <c r="AI45">
        <v>12632.25</v>
      </c>
      <c r="AJ45">
        <v>322304.84999999998</v>
      </c>
      <c r="AL45">
        <v>68523.86</v>
      </c>
      <c r="AM45">
        <v>-18372.93</v>
      </c>
      <c r="AN45">
        <v>151094.47</v>
      </c>
    </row>
    <row r="46" spans="1:40" x14ac:dyDescent="0.3">
      <c r="A46" t="s">
        <v>91</v>
      </c>
      <c r="B46">
        <v>0</v>
      </c>
      <c r="C46" t="s">
        <v>92</v>
      </c>
      <c r="D46">
        <v>30900</v>
      </c>
      <c r="E46">
        <v>68200</v>
      </c>
      <c r="F46">
        <v>2000</v>
      </c>
      <c r="H46" t="s">
        <v>42</v>
      </c>
      <c r="I46">
        <v>61449468.890000001</v>
      </c>
      <c r="J46">
        <v>61466917.579999998</v>
      </c>
      <c r="K46">
        <v>55953365.75</v>
      </c>
      <c r="L46">
        <v>-14746226.93</v>
      </c>
      <c r="M46">
        <v>-1271133.3799999999</v>
      </c>
      <c r="N46">
        <v>4469.82</v>
      </c>
      <c r="O46">
        <v>1275603.2</v>
      </c>
      <c r="P46">
        <v>-16017360.310000001</v>
      </c>
      <c r="Q46">
        <v>-16017360.310000001</v>
      </c>
      <c r="R46">
        <v>-16151695.75</v>
      </c>
      <c r="S46">
        <v>76947070.400000006</v>
      </c>
      <c r="T46">
        <v>58794230.799999997</v>
      </c>
      <c r="U46">
        <v>7300000</v>
      </c>
      <c r="V46">
        <v>0</v>
      </c>
      <c r="Z46">
        <v>1824827.44</v>
      </c>
      <c r="AF46">
        <v>4687414.51</v>
      </c>
      <c r="AG46">
        <v>23745697.75</v>
      </c>
      <c r="AH46">
        <v>10286842.67</v>
      </c>
      <c r="AI46">
        <v>1927376.93</v>
      </c>
      <c r="AJ46">
        <v>6904791.3099999996</v>
      </c>
      <c r="AL46">
        <v>13298164.800000001</v>
      </c>
      <c r="AM46">
        <v>-3164678.84</v>
      </c>
      <c r="AN46">
        <v>-10967218.68</v>
      </c>
    </row>
    <row r="47" spans="1:40" x14ac:dyDescent="0.3">
      <c r="A47" t="s">
        <v>93</v>
      </c>
      <c r="B47">
        <v>0</v>
      </c>
      <c r="C47" t="s">
        <v>41</v>
      </c>
      <c r="D47">
        <v>30167</v>
      </c>
      <c r="E47">
        <v>68200</v>
      </c>
      <c r="F47">
        <v>2002</v>
      </c>
      <c r="H47" t="s">
        <v>42</v>
      </c>
      <c r="I47">
        <v>1580429.99</v>
      </c>
      <c r="J47">
        <v>1589268.74</v>
      </c>
      <c r="K47">
        <v>995857.41</v>
      </c>
      <c r="L47">
        <v>51640.72</v>
      </c>
      <c r="M47">
        <v>-15345.83</v>
      </c>
      <c r="N47">
        <v>2003.46</v>
      </c>
      <c r="O47">
        <v>17659.29</v>
      </c>
      <c r="P47">
        <v>36294.89</v>
      </c>
      <c r="Q47">
        <v>35050.35</v>
      </c>
      <c r="R47">
        <v>31902.959999999999</v>
      </c>
      <c r="S47">
        <v>390099.07</v>
      </c>
      <c r="T47">
        <v>237661.78</v>
      </c>
      <c r="U47">
        <v>30450</v>
      </c>
      <c r="V47">
        <v>17500</v>
      </c>
      <c r="AF47">
        <v>46016.27</v>
      </c>
      <c r="AG47">
        <v>304931.86</v>
      </c>
      <c r="AH47">
        <v>150673.88</v>
      </c>
      <c r="AI47">
        <v>859.63</v>
      </c>
      <c r="AL47">
        <v>25877.77</v>
      </c>
      <c r="AM47">
        <v>-6215.69</v>
      </c>
      <c r="AN47">
        <v>-13336.45</v>
      </c>
    </row>
    <row r="48" spans="1:40" x14ac:dyDescent="0.3">
      <c r="A48" t="s">
        <v>94</v>
      </c>
      <c r="B48">
        <v>0</v>
      </c>
      <c r="C48" t="s">
        <v>45</v>
      </c>
      <c r="D48">
        <v>30165</v>
      </c>
      <c r="E48">
        <v>62011</v>
      </c>
      <c r="F48">
        <v>2004</v>
      </c>
      <c r="H48" t="s">
        <v>42</v>
      </c>
      <c r="I48">
        <v>15624177.07</v>
      </c>
      <c r="J48">
        <v>15624177.07</v>
      </c>
      <c r="K48">
        <v>28884221.73</v>
      </c>
      <c r="L48">
        <v>-13264361.390000001</v>
      </c>
      <c r="M48">
        <v>14962803.460000001</v>
      </c>
      <c r="N48">
        <v>28463.98</v>
      </c>
      <c r="O48">
        <v>618424.68999999994</v>
      </c>
      <c r="P48">
        <v>1698442.07</v>
      </c>
      <c r="Q48">
        <v>1698442.07</v>
      </c>
      <c r="R48">
        <v>170211.7</v>
      </c>
      <c r="S48">
        <v>117377163.2</v>
      </c>
      <c r="T48">
        <v>64781868.240000002</v>
      </c>
      <c r="U48">
        <v>0</v>
      </c>
      <c r="V48">
        <v>0</v>
      </c>
      <c r="W48">
        <v>16920000</v>
      </c>
      <c r="Z48">
        <v>1921954.39</v>
      </c>
      <c r="AF48">
        <v>52595294.939999998</v>
      </c>
      <c r="AG48">
        <v>21231215.98</v>
      </c>
      <c r="AH48">
        <v>21058820.129999999</v>
      </c>
      <c r="AI48">
        <v>6915302.9299999997</v>
      </c>
      <c r="AJ48">
        <v>2464874.96</v>
      </c>
      <c r="AL48">
        <v>5807978.54</v>
      </c>
      <c r="AM48">
        <v>-19796351.91</v>
      </c>
      <c r="AN48">
        <v>0</v>
      </c>
    </row>
    <row r="49" spans="1:40" x14ac:dyDescent="0.3">
      <c r="A49" t="s">
        <v>95</v>
      </c>
      <c r="B49">
        <v>0</v>
      </c>
      <c r="C49" t="s">
        <v>41</v>
      </c>
      <c r="D49">
        <v>30161</v>
      </c>
      <c r="E49">
        <v>41103</v>
      </c>
      <c r="F49">
        <v>2006</v>
      </c>
      <c r="G49">
        <v>26</v>
      </c>
      <c r="H49" t="s">
        <v>42</v>
      </c>
      <c r="I49">
        <v>3376790.18</v>
      </c>
      <c r="J49">
        <v>4308851.7699999996</v>
      </c>
      <c r="K49">
        <v>892305.49</v>
      </c>
      <c r="L49">
        <v>-67731.78</v>
      </c>
      <c r="M49">
        <v>-48773.39</v>
      </c>
      <c r="N49">
        <v>628.39</v>
      </c>
      <c r="O49">
        <v>49401.78</v>
      </c>
      <c r="P49">
        <v>-116505.17</v>
      </c>
      <c r="Q49">
        <v>-116505.17</v>
      </c>
      <c r="R49">
        <v>-85325.35</v>
      </c>
      <c r="S49">
        <v>2770588.17</v>
      </c>
      <c r="T49">
        <v>536155.94999999995</v>
      </c>
      <c r="U49">
        <v>1831502.54</v>
      </c>
      <c r="V49">
        <v>0</v>
      </c>
      <c r="X49">
        <v>1831502.54</v>
      </c>
      <c r="Z49">
        <v>338215.31</v>
      </c>
      <c r="AF49">
        <v>387994.22</v>
      </c>
      <c r="AG49">
        <v>2312410.58</v>
      </c>
      <c r="AH49">
        <v>252506.19</v>
      </c>
      <c r="AI49">
        <v>61705.36</v>
      </c>
      <c r="AL49">
        <v>-899711.87</v>
      </c>
      <c r="AM49">
        <v>-68229.73</v>
      </c>
      <c r="AN49">
        <v>1036173.42</v>
      </c>
    </row>
    <row r="50" spans="1:40" x14ac:dyDescent="0.3">
      <c r="A50" t="s">
        <v>96</v>
      </c>
      <c r="B50">
        <v>0</v>
      </c>
      <c r="C50" t="s">
        <v>45</v>
      </c>
      <c r="D50">
        <v>31303</v>
      </c>
      <c r="E50">
        <v>35130</v>
      </c>
      <c r="F50">
        <v>2007</v>
      </c>
      <c r="H50" t="s">
        <v>42</v>
      </c>
      <c r="I50">
        <v>3372503.45</v>
      </c>
      <c r="J50">
        <v>3371559.27</v>
      </c>
      <c r="K50">
        <v>2632339.3199999998</v>
      </c>
      <c r="L50">
        <v>489834.57</v>
      </c>
      <c r="M50">
        <v>9260.06</v>
      </c>
      <c r="N50">
        <v>19296.43</v>
      </c>
      <c r="O50">
        <v>10036.370000000001</v>
      </c>
      <c r="P50">
        <v>499094.63</v>
      </c>
      <c r="Q50">
        <v>499094.63</v>
      </c>
      <c r="R50" s="1">
        <v>2.3300000000000002E-10</v>
      </c>
      <c r="S50">
        <v>645221.54</v>
      </c>
      <c r="T50">
        <v>620221.54</v>
      </c>
      <c r="U50">
        <v>0</v>
      </c>
      <c r="V50">
        <v>0</v>
      </c>
      <c r="Z50">
        <v>13827.27</v>
      </c>
      <c r="AF50">
        <v>25000</v>
      </c>
      <c r="AG50">
        <v>627385.54</v>
      </c>
      <c r="AH50">
        <v>103786.45</v>
      </c>
      <c r="AI50">
        <v>73477.039999999994</v>
      </c>
      <c r="AL50">
        <v>498561.45</v>
      </c>
      <c r="AM50">
        <v>-4201.75</v>
      </c>
      <c r="AN50">
        <v>-452301.2</v>
      </c>
    </row>
    <row r="51" spans="1:40" x14ac:dyDescent="0.3">
      <c r="A51" t="s">
        <v>97</v>
      </c>
      <c r="B51">
        <v>0</v>
      </c>
      <c r="C51" t="s">
        <v>45</v>
      </c>
      <c r="D51">
        <v>31171</v>
      </c>
      <c r="E51">
        <v>45100</v>
      </c>
      <c r="F51">
        <v>2001</v>
      </c>
      <c r="H51" t="s">
        <v>42</v>
      </c>
      <c r="I51">
        <v>6627044.5599999996</v>
      </c>
      <c r="J51">
        <v>6627044.5599999996</v>
      </c>
      <c r="K51">
        <v>5001597.91</v>
      </c>
      <c r="L51">
        <v>417986.5</v>
      </c>
      <c r="M51">
        <v>-100783.89</v>
      </c>
      <c r="N51">
        <v>8475.84</v>
      </c>
      <c r="O51">
        <v>109259.73</v>
      </c>
      <c r="P51">
        <v>317202.61</v>
      </c>
      <c r="Q51">
        <v>317202.61</v>
      </c>
      <c r="R51">
        <v>202248.6</v>
      </c>
      <c r="S51">
        <v>3756976.86</v>
      </c>
      <c r="T51">
        <v>1492039</v>
      </c>
      <c r="U51">
        <v>1372224.59</v>
      </c>
      <c r="V51">
        <v>3800</v>
      </c>
      <c r="W51">
        <v>705352.14</v>
      </c>
      <c r="X51">
        <v>1353185.09</v>
      </c>
      <c r="Y51">
        <v>3800</v>
      </c>
      <c r="Z51">
        <v>259238.49</v>
      </c>
      <c r="AF51">
        <v>869873.77</v>
      </c>
      <c r="AG51">
        <v>1146395.3600000001</v>
      </c>
      <c r="AH51">
        <v>774530.98</v>
      </c>
      <c r="AI51">
        <v>56047.199999999997</v>
      </c>
      <c r="AJ51">
        <v>609614.36</v>
      </c>
      <c r="AL51">
        <v>701245.6</v>
      </c>
      <c r="AM51">
        <v>-967194.26</v>
      </c>
      <c r="AN51">
        <v>-133613.85999999999</v>
      </c>
    </row>
    <row r="52" spans="1:40" x14ac:dyDescent="0.3">
      <c r="A52" t="s">
        <v>98</v>
      </c>
      <c r="B52">
        <v>0</v>
      </c>
      <c r="C52" t="s">
        <v>45</v>
      </c>
      <c r="D52">
        <v>31177</v>
      </c>
      <c r="E52">
        <v>71122</v>
      </c>
      <c r="F52">
        <v>2005</v>
      </c>
      <c r="G52">
        <v>22</v>
      </c>
      <c r="H52" t="s">
        <v>42</v>
      </c>
      <c r="I52">
        <v>496152.3</v>
      </c>
      <c r="J52">
        <v>496152.3</v>
      </c>
      <c r="K52">
        <v>450563.42</v>
      </c>
      <c r="L52">
        <v>17003.79</v>
      </c>
      <c r="M52">
        <v>3179.71</v>
      </c>
      <c r="N52">
        <v>5009.17</v>
      </c>
      <c r="O52">
        <v>1829.46</v>
      </c>
      <c r="P52">
        <v>20183.5</v>
      </c>
      <c r="Q52">
        <v>20183.5</v>
      </c>
      <c r="R52">
        <v>13964.51</v>
      </c>
      <c r="S52">
        <v>336211.48</v>
      </c>
      <c r="T52">
        <v>224124.7</v>
      </c>
      <c r="U52">
        <v>0</v>
      </c>
      <c r="V52">
        <v>0</v>
      </c>
      <c r="Z52">
        <v>55811.95</v>
      </c>
      <c r="AF52">
        <v>112086.78</v>
      </c>
      <c r="AG52">
        <v>304770.12</v>
      </c>
      <c r="AH52">
        <v>278661.53999999998</v>
      </c>
      <c r="AI52">
        <v>67199.679999999993</v>
      </c>
      <c r="AL52">
        <v>92859.8</v>
      </c>
      <c r="AM52">
        <v>-5191.76</v>
      </c>
      <c r="AN52">
        <v>-10170.58</v>
      </c>
    </row>
    <row r="53" spans="1:40" x14ac:dyDescent="0.3">
      <c r="A53" t="s">
        <v>99</v>
      </c>
      <c r="B53">
        <v>0</v>
      </c>
      <c r="C53" t="s">
        <v>45</v>
      </c>
      <c r="D53">
        <v>26892</v>
      </c>
      <c r="E53">
        <v>17210</v>
      </c>
      <c r="F53">
        <v>1985</v>
      </c>
      <c r="G53">
        <v>133</v>
      </c>
      <c r="H53" t="s">
        <v>42</v>
      </c>
      <c r="I53">
        <v>26335655.949999999</v>
      </c>
      <c r="J53">
        <v>26156551.460000001</v>
      </c>
      <c r="K53">
        <v>14448931.93</v>
      </c>
      <c r="L53">
        <v>6739185.0800000001</v>
      </c>
      <c r="M53">
        <v>-3448475.13</v>
      </c>
      <c r="N53">
        <v>10662.33</v>
      </c>
      <c r="O53">
        <v>3472573.19</v>
      </c>
      <c r="P53">
        <v>3290709.95</v>
      </c>
      <c r="Q53">
        <v>3290709.95</v>
      </c>
      <c r="R53">
        <v>2032891.02</v>
      </c>
      <c r="S53">
        <v>175716314.59999999</v>
      </c>
      <c r="T53">
        <v>15052054.16</v>
      </c>
      <c r="U53">
        <v>22720219.460000001</v>
      </c>
      <c r="V53">
        <v>93836942.170000002</v>
      </c>
      <c r="W53">
        <v>4345580</v>
      </c>
      <c r="X53">
        <v>20002402.600000001</v>
      </c>
      <c r="Y53">
        <v>83403483.140000001</v>
      </c>
      <c r="Z53">
        <v>1239365.6599999999</v>
      </c>
      <c r="AA53">
        <v>116090.4</v>
      </c>
      <c r="AB53">
        <v>104145.07</v>
      </c>
      <c r="AF53">
        <v>44107098.840000004</v>
      </c>
      <c r="AG53">
        <v>12708998.85</v>
      </c>
      <c r="AH53">
        <v>4774498.2300000004</v>
      </c>
      <c r="AI53">
        <v>3527417.3</v>
      </c>
      <c r="AJ53">
        <v>276178.11</v>
      </c>
      <c r="AL53">
        <v>6405571.7300000004</v>
      </c>
      <c r="AM53">
        <v>-11621596.6</v>
      </c>
      <c r="AN53">
        <v>6104467.5700000003</v>
      </c>
    </row>
    <row r="54" spans="1:40" x14ac:dyDescent="0.3">
      <c r="A54" t="s">
        <v>100</v>
      </c>
      <c r="B54">
        <v>0</v>
      </c>
      <c r="C54" t="s">
        <v>45</v>
      </c>
      <c r="D54">
        <v>26506</v>
      </c>
      <c r="E54">
        <v>85424</v>
      </c>
      <c r="F54">
        <v>1998</v>
      </c>
      <c r="G54">
        <v>406</v>
      </c>
      <c r="H54" t="s">
        <v>42</v>
      </c>
      <c r="I54">
        <v>3816679.22</v>
      </c>
      <c r="J54">
        <v>3798730.42</v>
      </c>
      <c r="K54">
        <v>2397288.23</v>
      </c>
      <c r="L54">
        <v>760798.08</v>
      </c>
      <c r="M54">
        <v>-429427.77</v>
      </c>
      <c r="N54">
        <v>4710.67</v>
      </c>
      <c r="O54">
        <v>434194.44</v>
      </c>
      <c r="P54">
        <v>331370.31</v>
      </c>
      <c r="Q54">
        <v>325938.44</v>
      </c>
      <c r="R54">
        <v>199479.56</v>
      </c>
      <c r="S54">
        <v>22727119.07</v>
      </c>
      <c r="T54">
        <v>2826226.43</v>
      </c>
      <c r="U54">
        <v>4507548.2450000001</v>
      </c>
      <c r="V54">
        <v>9369436.4800000004</v>
      </c>
      <c r="W54">
        <v>851467.04</v>
      </c>
      <c r="X54">
        <v>3935011.68</v>
      </c>
      <c r="Y54">
        <v>8461553.8000000007</v>
      </c>
      <c r="Z54">
        <v>186920.2</v>
      </c>
      <c r="AF54">
        <v>5630648.2699999996</v>
      </c>
      <c r="AG54">
        <v>2659159.83</v>
      </c>
      <c r="AH54">
        <v>1434511.49</v>
      </c>
      <c r="AI54">
        <v>1201245.3400000001</v>
      </c>
      <c r="AJ54">
        <v>173340.19</v>
      </c>
      <c r="AL54">
        <v>1056584.75</v>
      </c>
      <c r="AM54">
        <v>-2486068.0699999998</v>
      </c>
      <c r="AN54">
        <v>1268433.03</v>
      </c>
    </row>
    <row r="55" spans="1:40" x14ac:dyDescent="0.3">
      <c r="A55" t="s">
        <v>101</v>
      </c>
      <c r="B55">
        <v>0</v>
      </c>
      <c r="C55" t="s">
        <v>102</v>
      </c>
      <c r="D55">
        <v>49757</v>
      </c>
      <c r="E55">
        <v>16230</v>
      </c>
      <c r="F55">
        <v>2008</v>
      </c>
      <c r="H55" t="s">
        <v>42</v>
      </c>
      <c r="I55">
        <v>12699478.65</v>
      </c>
      <c r="J55">
        <v>12702095.109999999</v>
      </c>
      <c r="K55">
        <v>7830897.7400000002</v>
      </c>
      <c r="L55">
        <v>-6707113.1299999999</v>
      </c>
      <c r="M55">
        <v>-173609.04</v>
      </c>
      <c r="N55">
        <v>1396.91</v>
      </c>
      <c r="O55">
        <v>175005.95</v>
      </c>
      <c r="P55">
        <v>-6880722.1699999999</v>
      </c>
      <c r="Q55">
        <v>-6880722.1699999999</v>
      </c>
      <c r="R55" s="1">
        <v>6.9799999999999997E-10</v>
      </c>
      <c r="S55">
        <v>7405778.8200000003</v>
      </c>
      <c r="T55">
        <v>3260506.61</v>
      </c>
      <c r="U55">
        <v>2439272.21</v>
      </c>
      <c r="V55">
        <v>1232000</v>
      </c>
      <c r="W55">
        <v>617000</v>
      </c>
      <c r="X55">
        <v>2439272.21</v>
      </c>
      <c r="Y55">
        <v>1232000</v>
      </c>
      <c r="Z55">
        <v>1118610.8999999999</v>
      </c>
      <c r="AF55">
        <v>474000</v>
      </c>
      <c r="AG55">
        <v>2254106.09</v>
      </c>
      <c r="AH55">
        <v>1598509.63</v>
      </c>
      <c r="AI55">
        <v>613811.15</v>
      </c>
      <c r="AJ55">
        <v>488411.32</v>
      </c>
      <c r="AL55">
        <v>-5322316.8600000003</v>
      </c>
      <c r="AM55">
        <v>-454223.91</v>
      </c>
      <c r="AN55">
        <v>5000989.3899999997</v>
      </c>
    </row>
    <row r="56" spans="1:40" x14ac:dyDescent="0.3">
      <c r="A56" t="s">
        <v>103</v>
      </c>
      <c r="B56">
        <v>0</v>
      </c>
      <c r="C56" t="s">
        <v>41</v>
      </c>
      <c r="D56">
        <v>49716</v>
      </c>
      <c r="E56">
        <v>45100</v>
      </c>
      <c r="F56">
        <v>2000</v>
      </c>
      <c r="H56" t="s">
        <v>42</v>
      </c>
      <c r="I56">
        <v>30000</v>
      </c>
      <c r="J56">
        <v>30000</v>
      </c>
      <c r="K56">
        <v>30012.5</v>
      </c>
      <c r="L56">
        <v>28216.1</v>
      </c>
      <c r="M56">
        <v>17198.009999999998</v>
      </c>
      <c r="N56">
        <v>10948.01</v>
      </c>
      <c r="P56">
        <v>45414.11</v>
      </c>
      <c r="Q56">
        <v>45414.11</v>
      </c>
      <c r="R56">
        <v>38228.51</v>
      </c>
      <c r="S56">
        <v>249137.69</v>
      </c>
      <c r="T56">
        <v>3407.21</v>
      </c>
      <c r="U56">
        <v>0</v>
      </c>
      <c r="V56">
        <v>0</v>
      </c>
      <c r="Z56">
        <v>29.75</v>
      </c>
      <c r="AF56">
        <v>245730.48</v>
      </c>
      <c r="AG56">
        <v>249137.69</v>
      </c>
      <c r="AH56">
        <v>224132.94</v>
      </c>
      <c r="AL56" s="1">
        <v>4.8300000000000002E-12</v>
      </c>
      <c r="AM56">
        <v>0</v>
      </c>
      <c r="AN56">
        <v>0</v>
      </c>
    </row>
    <row r="57" spans="1:40" x14ac:dyDescent="0.3">
      <c r="A57" t="s">
        <v>104</v>
      </c>
      <c r="B57">
        <v>0</v>
      </c>
      <c r="C57" t="s">
        <v>41</v>
      </c>
      <c r="D57">
        <v>23714</v>
      </c>
      <c r="E57">
        <v>46712</v>
      </c>
      <c r="F57">
        <v>1979</v>
      </c>
      <c r="H57" t="s">
        <v>42</v>
      </c>
      <c r="I57">
        <v>25048171.66</v>
      </c>
      <c r="J57">
        <v>25063195.710000001</v>
      </c>
      <c r="K57">
        <v>20085538.27</v>
      </c>
      <c r="L57">
        <v>1098223.46</v>
      </c>
      <c r="M57">
        <v>-93549.48</v>
      </c>
      <c r="N57">
        <v>10131.11</v>
      </c>
      <c r="O57">
        <v>103680.59</v>
      </c>
      <c r="P57">
        <v>1004673.98</v>
      </c>
      <c r="Q57">
        <v>1004673.98</v>
      </c>
      <c r="R57">
        <v>996712.35</v>
      </c>
      <c r="S57">
        <v>30806989.43</v>
      </c>
      <c r="T57">
        <v>14812683.77</v>
      </c>
      <c r="U57">
        <v>0</v>
      </c>
      <c r="V57">
        <v>0</v>
      </c>
      <c r="Z57">
        <v>615965.02</v>
      </c>
      <c r="AF57">
        <v>6652120.6699999999</v>
      </c>
      <c r="AG57">
        <v>4714819.1100000003</v>
      </c>
      <c r="AH57">
        <v>4000379.15</v>
      </c>
      <c r="AI57">
        <v>1474007.75</v>
      </c>
      <c r="AL57">
        <v>1277188.3799999999</v>
      </c>
      <c r="AM57">
        <v>-275147.31</v>
      </c>
      <c r="AN57">
        <v>-40584.46</v>
      </c>
    </row>
    <row r="58" spans="1:40" x14ac:dyDescent="0.3">
      <c r="A58" t="s">
        <v>105</v>
      </c>
      <c r="B58">
        <v>0</v>
      </c>
      <c r="C58" t="s">
        <v>41</v>
      </c>
      <c r="D58">
        <v>24539</v>
      </c>
      <c r="E58">
        <v>47710</v>
      </c>
      <c r="F58">
        <v>1937</v>
      </c>
      <c r="G58">
        <v>129</v>
      </c>
      <c r="H58" t="s">
        <v>42</v>
      </c>
      <c r="I58">
        <v>163882.65</v>
      </c>
      <c r="J58">
        <v>163882.65</v>
      </c>
      <c r="K58">
        <v>135223.31</v>
      </c>
      <c r="L58">
        <v>430.93</v>
      </c>
      <c r="M58">
        <v>-476.04</v>
      </c>
      <c r="N58">
        <v>84.74</v>
      </c>
      <c r="O58">
        <v>560.78</v>
      </c>
      <c r="P58">
        <v>-45.11</v>
      </c>
      <c r="Q58">
        <v>-45.11</v>
      </c>
      <c r="R58">
        <v>-45.11</v>
      </c>
      <c r="S58">
        <v>245123.16</v>
      </c>
      <c r="T58">
        <v>220687.56</v>
      </c>
      <c r="U58">
        <v>0</v>
      </c>
      <c r="V58">
        <v>0</v>
      </c>
      <c r="AF58">
        <v>24435.599999999999</v>
      </c>
      <c r="AG58">
        <v>91227.839999999997</v>
      </c>
      <c r="AH58">
        <v>65717.91</v>
      </c>
      <c r="AI58">
        <v>44709.8</v>
      </c>
      <c r="AJ58">
        <v>20069.05</v>
      </c>
      <c r="AL58">
        <v>82773.66</v>
      </c>
      <c r="AM58">
        <v>-110392.49</v>
      </c>
      <c r="AN58" s="1">
        <v>1.46E-11</v>
      </c>
    </row>
    <row r="59" spans="1:40" x14ac:dyDescent="0.3">
      <c r="A59" t="s">
        <v>106</v>
      </c>
      <c r="B59">
        <v>0</v>
      </c>
      <c r="C59" t="s">
        <v>41</v>
      </c>
      <c r="D59">
        <v>24782</v>
      </c>
      <c r="E59">
        <v>47591</v>
      </c>
      <c r="F59">
        <v>1992</v>
      </c>
      <c r="H59" t="s">
        <v>42</v>
      </c>
      <c r="I59">
        <v>1528445.76</v>
      </c>
      <c r="J59">
        <v>1528445.76</v>
      </c>
      <c r="K59">
        <v>1046091.53</v>
      </c>
      <c r="L59">
        <v>146325.51</v>
      </c>
      <c r="M59">
        <v>-21127.51</v>
      </c>
      <c r="N59">
        <v>11166.33</v>
      </c>
      <c r="O59">
        <v>32293.84</v>
      </c>
      <c r="P59">
        <v>125198</v>
      </c>
      <c r="Q59">
        <v>125198</v>
      </c>
      <c r="R59">
        <v>120585.39</v>
      </c>
      <c r="S59">
        <v>379480.47</v>
      </c>
      <c r="T59">
        <v>241082.99</v>
      </c>
      <c r="U59">
        <v>54019.040000000001</v>
      </c>
      <c r="V59">
        <v>0</v>
      </c>
      <c r="W59">
        <v>130259.12</v>
      </c>
      <c r="Z59">
        <v>20784.330000000002</v>
      </c>
      <c r="AF59">
        <v>84378.44</v>
      </c>
      <c r="AG59">
        <v>374247.47</v>
      </c>
      <c r="AH59">
        <v>126099</v>
      </c>
      <c r="AI59">
        <v>4077.05</v>
      </c>
      <c r="AJ59">
        <v>92985.55</v>
      </c>
      <c r="AL59">
        <v>48319.42</v>
      </c>
      <c r="AM59">
        <v>17507.5</v>
      </c>
      <c r="AN59">
        <v>-70512.47</v>
      </c>
    </row>
    <row r="60" spans="1:40" x14ac:dyDescent="0.3">
      <c r="A60" t="s">
        <v>107</v>
      </c>
      <c r="B60">
        <v>0</v>
      </c>
      <c r="C60" t="s">
        <v>45</v>
      </c>
      <c r="D60">
        <v>49143</v>
      </c>
      <c r="E60">
        <v>1610</v>
      </c>
      <c r="F60">
        <v>1988</v>
      </c>
      <c r="G60">
        <v>44</v>
      </c>
      <c r="H60" t="s">
        <v>42</v>
      </c>
      <c r="I60">
        <v>362232000</v>
      </c>
      <c r="J60">
        <v>362232000</v>
      </c>
      <c r="K60">
        <v>153819000</v>
      </c>
      <c r="L60">
        <v>25753000</v>
      </c>
      <c r="M60">
        <v>156174000</v>
      </c>
      <c r="N60">
        <v>6624000</v>
      </c>
      <c r="O60">
        <v>906000</v>
      </c>
      <c r="P60">
        <v>181927000</v>
      </c>
      <c r="Q60">
        <v>181927000</v>
      </c>
      <c r="R60">
        <v>148644000</v>
      </c>
      <c r="S60">
        <v>747242000</v>
      </c>
      <c r="T60">
        <v>247289000</v>
      </c>
      <c r="U60">
        <v>2337500</v>
      </c>
      <c r="V60">
        <v>4279000</v>
      </c>
      <c r="Z60">
        <v>37976000</v>
      </c>
      <c r="AF60">
        <v>490433000</v>
      </c>
      <c r="AG60">
        <v>422775000</v>
      </c>
      <c r="AH60">
        <v>395800000</v>
      </c>
      <c r="AI60">
        <v>84468000</v>
      </c>
      <c r="AJ60">
        <v>1584000</v>
      </c>
      <c r="AK60">
        <v>193000</v>
      </c>
      <c r="AL60">
        <v>147618000</v>
      </c>
      <c r="AM60">
        <v>-54005000</v>
      </c>
      <c r="AN60">
        <v>-121097000</v>
      </c>
    </row>
    <row r="61" spans="1:40" x14ac:dyDescent="0.3">
      <c r="A61" t="s">
        <v>108</v>
      </c>
      <c r="B61">
        <v>0</v>
      </c>
      <c r="C61" t="s">
        <v>45</v>
      </c>
      <c r="D61">
        <v>49638</v>
      </c>
      <c r="E61">
        <v>46220</v>
      </c>
      <c r="F61">
        <v>1998</v>
      </c>
      <c r="H61" t="s">
        <v>42</v>
      </c>
      <c r="I61">
        <v>38299417.93</v>
      </c>
      <c r="J61">
        <v>38299417.93</v>
      </c>
      <c r="K61">
        <v>7523911.9699999997</v>
      </c>
      <c r="L61">
        <v>437184.54</v>
      </c>
      <c r="M61">
        <v>1132100.06</v>
      </c>
      <c r="N61">
        <v>2331.5700000000002</v>
      </c>
      <c r="O61">
        <v>14420.42</v>
      </c>
      <c r="P61">
        <v>1569284.6</v>
      </c>
      <c r="Q61">
        <v>1569284.6</v>
      </c>
      <c r="R61">
        <v>1324029.76</v>
      </c>
      <c r="S61">
        <v>10402365.300000001</v>
      </c>
      <c r="T61">
        <v>6421260.7000000002</v>
      </c>
      <c r="U61">
        <v>0</v>
      </c>
      <c r="V61">
        <v>234172.5</v>
      </c>
      <c r="Z61">
        <v>4077153.05</v>
      </c>
      <c r="AF61">
        <v>4246932.0999999996</v>
      </c>
      <c r="AG61">
        <v>7959596.1100000003</v>
      </c>
      <c r="AH61">
        <v>6017362.9400000004</v>
      </c>
      <c r="AI61">
        <v>597959.16</v>
      </c>
      <c r="AL61">
        <v>1731981.15</v>
      </c>
      <c r="AM61">
        <v>-500089.24</v>
      </c>
      <c r="AN61">
        <v>-1800000</v>
      </c>
    </row>
    <row r="62" spans="1:40" x14ac:dyDescent="0.3">
      <c r="A62" t="s">
        <v>109</v>
      </c>
      <c r="B62">
        <v>0</v>
      </c>
      <c r="C62" t="s">
        <v>41</v>
      </c>
      <c r="D62">
        <v>49134</v>
      </c>
      <c r="E62">
        <v>68202</v>
      </c>
      <c r="F62">
        <v>2002</v>
      </c>
      <c r="H62" t="s">
        <v>42</v>
      </c>
      <c r="I62">
        <v>17354380.57</v>
      </c>
      <c r="J62">
        <v>17028511.57</v>
      </c>
      <c r="K62">
        <v>8258413.96</v>
      </c>
      <c r="L62">
        <v>61189.86</v>
      </c>
      <c r="M62">
        <v>-3198.09</v>
      </c>
      <c r="N62">
        <v>186.99</v>
      </c>
      <c r="O62">
        <v>3385.08</v>
      </c>
      <c r="P62">
        <v>57991.77</v>
      </c>
      <c r="Q62">
        <v>57991.77</v>
      </c>
      <c r="R62">
        <v>0</v>
      </c>
      <c r="S62">
        <v>3506627.67</v>
      </c>
      <c r="T62">
        <v>3640032.58</v>
      </c>
      <c r="U62">
        <v>0</v>
      </c>
      <c r="V62">
        <v>0</v>
      </c>
      <c r="Z62">
        <v>778277.69</v>
      </c>
      <c r="AF62">
        <v>51214.59</v>
      </c>
      <c r="AG62">
        <v>3445423.73</v>
      </c>
      <c r="AH62">
        <v>1800599.57</v>
      </c>
      <c r="AI62">
        <v>4643.97</v>
      </c>
      <c r="AJ62">
        <v>475279.56</v>
      </c>
      <c r="AL62">
        <v>-1388728.87</v>
      </c>
      <c r="AM62">
        <v>-12834.74</v>
      </c>
      <c r="AN62">
        <v>1401797.73</v>
      </c>
    </row>
    <row r="63" spans="1:40" x14ac:dyDescent="0.3">
      <c r="A63" t="s">
        <v>110</v>
      </c>
      <c r="B63">
        <v>0</v>
      </c>
      <c r="C63" t="s">
        <v>41</v>
      </c>
      <c r="D63">
        <v>49594</v>
      </c>
      <c r="E63">
        <v>28410</v>
      </c>
      <c r="F63">
        <v>1982</v>
      </c>
      <c r="H63" t="s">
        <v>42</v>
      </c>
      <c r="I63">
        <v>5329986.0999999996</v>
      </c>
      <c r="J63">
        <v>5457368.0999999996</v>
      </c>
      <c r="K63">
        <v>3978661.38</v>
      </c>
      <c r="L63">
        <v>1916978.38</v>
      </c>
      <c r="M63">
        <v>-1639725.03</v>
      </c>
      <c r="N63">
        <v>77992.03</v>
      </c>
      <c r="O63">
        <v>1717717.06</v>
      </c>
      <c r="P63">
        <v>277253.34999999998</v>
      </c>
      <c r="Q63">
        <v>277253.34999999998</v>
      </c>
      <c r="R63">
        <v>385615.31</v>
      </c>
      <c r="S63">
        <v>61543269.259999998</v>
      </c>
      <c r="T63">
        <v>2282712.7599999998</v>
      </c>
      <c r="U63">
        <v>2166000</v>
      </c>
      <c r="V63">
        <v>39337000</v>
      </c>
      <c r="W63">
        <v>500172.63</v>
      </c>
      <c r="X63">
        <v>2166000</v>
      </c>
      <c r="Y63">
        <v>39337000</v>
      </c>
      <c r="Z63">
        <v>165467.21</v>
      </c>
      <c r="AF63">
        <v>17757556.5</v>
      </c>
      <c r="AG63">
        <v>4468937.49</v>
      </c>
      <c r="AH63">
        <v>3872125.18</v>
      </c>
      <c r="AI63">
        <v>1894884.1</v>
      </c>
      <c r="AL63">
        <v>2043375.43</v>
      </c>
      <c r="AM63">
        <v>-145346.99</v>
      </c>
      <c r="AN63">
        <v>-1339418.8</v>
      </c>
    </row>
    <row r="64" spans="1:40" x14ac:dyDescent="0.3">
      <c r="A64" t="s">
        <v>111</v>
      </c>
      <c r="B64">
        <v>0</v>
      </c>
      <c r="C64" t="s">
        <v>45</v>
      </c>
      <c r="D64">
        <v>49328</v>
      </c>
      <c r="E64">
        <v>46901</v>
      </c>
      <c r="F64">
        <v>1992</v>
      </c>
      <c r="G64">
        <v>27</v>
      </c>
      <c r="H64" t="s">
        <v>42</v>
      </c>
      <c r="I64">
        <v>156489.5</v>
      </c>
      <c r="J64">
        <v>160145.75</v>
      </c>
      <c r="K64">
        <v>164012.16</v>
      </c>
      <c r="L64">
        <v>-43711.58</v>
      </c>
      <c r="M64">
        <v>42.35</v>
      </c>
      <c r="N64">
        <v>42.35</v>
      </c>
      <c r="P64">
        <v>-43669.23</v>
      </c>
      <c r="Q64">
        <v>-42353.43</v>
      </c>
      <c r="R64">
        <v>-35787.949999999997</v>
      </c>
      <c r="S64">
        <v>90400.09</v>
      </c>
      <c r="T64">
        <v>14495.68</v>
      </c>
      <c r="U64">
        <v>0</v>
      </c>
      <c r="V64">
        <v>0</v>
      </c>
      <c r="AF64">
        <v>75904.41</v>
      </c>
      <c r="AG64">
        <v>64735.67</v>
      </c>
      <c r="AH64">
        <v>56566.15</v>
      </c>
      <c r="AI64">
        <v>23309.09</v>
      </c>
      <c r="AL64">
        <v>-15916.81</v>
      </c>
      <c r="AM64">
        <v>-277.3</v>
      </c>
      <c r="AN64">
        <v>0</v>
      </c>
    </row>
    <row r="65" spans="1:40" x14ac:dyDescent="0.3">
      <c r="A65" t="s">
        <v>112</v>
      </c>
      <c r="B65">
        <v>0</v>
      </c>
      <c r="C65" t="s">
        <v>45</v>
      </c>
      <c r="D65">
        <v>29525</v>
      </c>
      <c r="E65">
        <v>49310</v>
      </c>
      <c r="F65">
        <v>2002</v>
      </c>
      <c r="G65">
        <v>416</v>
      </c>
      <c r="H65" t="s">
        <v>42</v>
      </c>
      <c r="I65">
        <v>27619277.07</v>
      </c>
      <c r="J65">
        <v>27619277.07</v>
      </c>
      <c r="K65">
        <v>4475636.82</v>
      </c>
      <c r="L65">
        <v>1233173.3500000001</v>
      </c>
      <c r="M65">
        <v>6650.26</v>
      </c>
      <c r="N65">
        <v>5550.26</v>
      </c>
      <c r="P65">
        <v>1239823.6100000001</v>
      </c>
      <c r="Q65">
        <v>1239823.6100000001</v>
      </c>
      <c r="R65">
        <v>834391.6</v>
      </c>
      <c r="S65">
        <v>3295023.78</v>
      </c>
      <c r="T65">
        <v>1149823.95</v>
      </c>
      <c r="U65">
        <v>0</v>
      </c>
      <c r="V65">
        <v>0</v>
      </c>
      <c r="Z65">
        <v>674962.84</v>
      </c>
      <c r="AF65">
        <v>2145199.83</v>
      </c>
      <c r="AG65">
        <v>3051181.11</v>
      </c>
      <c r="AH65">
        <v>2576224.52</v>
      </c>
      <c r="AI65">
        <v>824203.72</v>
      </c>
      <c r="AL65">
        <v>1229479.46</v>
      </c>
      <c r="AM65">
        <v>-5394.3</v>
      </c>
      <c r="AN65">
        <v>-1000000</v>
      </c>
    </row>
    <row r="66" spans="1:40" x14ac:dyDescent="0.3">
      <c r="A66" t="s">
        <v>113</v>
      </c>
      <c r="B66">
        <v>0</v>
      </c>
      <c r="C66" t="s">
        <v>45</v>
      </c>
      <c r="D66">
        <v>27432</v>
      </c>
      <c r="E66">
        <v>43330</v>
      </c>
      <c r="F66">
        <v>2006</v>
      </c>
      <c r="H66" t="s">
        <v>42</v>
      </c>
      <c r="I66">
        <v>1004184.45</v>
      </c>
      <c r="J66">
        <v>1254299.3799999999</v>
      </c>
      <c r="K66">
        <v>518901.27</v>
      </c>
      <c r="L66">
        <v>89704.76</v>
      </c>
      <c r="M66">
        <v>-12998.13</v>
      </c>
      <c r="N66">
        <v>13870.33</v>
      </c>
      <c r="O66">
        <v>26868.46</v>
      </c>
      <c r="P66">
        <v>76706.63</v>
      </c>
      <c r="Q66">
        <v>1706.63</v>
      </c>
      <c r="R66">
        <v>461.26</v>
      </c>
      <c r="S66">
        <v>1192622.23</v>
      </c>
      <c r="T66">
        <v>1063281.51</v>
      </c>
      <c r="U66">
        <v>16184.15</v>
      </c>
      <c r="V66">
        <v>0</v>
      </c>
      <c r="W66">
        <v>291602.12</v>
      </c>
      <c r="Z66">
        <v>94466.13</v>
      </c>
      <c r="AF66">
        <v>113156.57</v>
      </c>
      <c r="AG66">
        <v>1132989.3899999999</v>
      </c>
      <c r="AH66">
        <v>197428.97</v>
      </c>
      <c r="AL66">
        <v>-115038.28</v>
      </c>
      <c r="AM66">
        <v>-2386.38</v>
      </c>
      <c r="AN66">
        <v>-7365.17</v>
      </c>
    </row>
    <row r="67" spans="1:40" x14ac:dyDescent="0.3">
      <c r="A67" t="s">
        <v>114</v>
      </c>
      <c r="B67">
        <v>0</v>
      </c>
      <c r="C67" t="s">
        <v>45</v>
      </c>
      <c r="D67">
        <v>26127</v>
      </c>
      <c r="E67">
        <v>70109</v>
      </c>
      <c r="F67">
        <v>1979</v>
      </c>
      <c r="H67" t="s">
        <v>42</v>
      </c>
      <c r="I67">
        <v>6610010.9000000004</v>
      </c>
      <c r="J67">
        <v>6838731.8799999999</v>
      </c>
      <c r="K67">
        <v>6018339.6100000003</v>
      </c>
      <c r="L67">
        <v>-322527.59999999998</v>
      </c>
      <c r="M67">
        <v>-90643.6</v>
      </c>
      <c r="N67">
        <v>7530.7</v>
      </c>
      <c r="O67">
        <v>17904.189999999999</v>
      </c>
      <c r="P67">
        <v>-413171.20000000001</v>
      </c>
      <c r="Q67">
        <v>-413171.20000000001</v>
      </c>
      <c r="R67">
        <v>-374589.92</v>
      </c>
      <c r="S67">
        <v>4346708.6900000004</v>
      </c>
      <c r="T67">
        <v>514986.31</v>
      </c>
      <c r="U67">
        <v>491000</v>
      </c>
      <c r="V67">
        <v>341000</v>
      </c>
      <c r="W67">
        <v>113125.93</v>
      </c>
      <c r="X67">
        <v>491000</v>
      </c>
      <c r="Y67">
        <v>341000</v>
      </c>
      <c r="Z67">
        <v>70590.929999999993</v>
      </c>
      <c r="AF67">
        <v>2999722.38</v>
      </c>
      <c r="AG67">
        <v>2982240.95</v>
      </c>
      <c r="AH67">
        <v>3042921.77</v>
      </c>
      <c r="AI67">
        <v>1613434.81</v>
      </c>
      <c r="AJ67">
        <v>1023102.12</v>
      </c>
      <c r="AL67">
        <v>16840.87</v>
      </c>
      <c r="AM67">
        <v>-315445.61</v>
      </c>
      <c r="AN67">
        <v>832000</v>
      </c>
    </row>
    <row r="68" spans="1:40" x14ac:dyDescent="0.3">
      <c r="A68" t="s">
        <v>115</v>
      </c>
      <c r="B68">
        <v>0</v>
      </c>
      <c r="C68" t="s">
        <v>45</v>
      </c>
      <c r="D68">
        <v>26180</v>
      </c>
      <c r="E68">
        <v>38210</v>
      </c>
      <c r="F68">
        <v>2001</v>
      </c>
      <c r="H68" t="s">
        <v>42</v>
      </c>
      <c r="I68">
        <v>691709.91</v>
      </c>
      <c r="J68">
        <v>691709.91</v>
      </c>
      <c r="K68">
        <v>172404.6</v>
      </c>
      <c r="L68">
        <v>13704.01</v>
      </c>
      <c r="M68">
        <v>-67.099999999999994</v>
      </c>
      <c r="O68">
        <v>67.099999999999994</v>
      </c>
      <c r="P68">
        <v>13636.91</v>
      </c>
      <c r="Q68">
        <v>13636.91</v>
      </c>
      <c r="R68">
        <v>9243.64</v>
      </c>
      <c r="S68">
        <v>122906.18</v>
      </c>
      <c r="T68">
        <v>42853.15</v>
      </c>
      <c r="U68">
        <v>0</v>
      </c>
      <c r="V68">
        <v>0</v>
      </c>
      <c r="Z68">
        <v>27669.86</v>
      </c>
      <c r="AF68">
        <v>80053.03</v>
      </c>
      <c r="AG68">
        <v>121903.18</v>
      </c>
      <c r="AH68">
        <v>117956.56</v>
      </c>
      <c r="AI68">
        <v>41204.589999999997</v>
      </c>
      <c r="AL68">
        <v>-17345.53</v>
      </c>
      <c r="AM68">
        <v>-85.14</v>
      </c>
      <c r="AN68" s="1">
        <v>-1.46E-11</v>
      </c>
    </row>
    <row r="69" spans="1:40" x14ac:dyDescent="0.3">
      <c r="A69" t="s">
        <v>116</v>
      </c>
      <c r="B69">
        <v>0</v>
      </c>
      <c r="C69" t="s">
        <v>45</v>
      </c>
      <c r="D69">
        <v>23847</v>
      </c>
      <c r="E69">
        <v>43220</v>
      </c>
      <c r="F69">
        <v>1919</v>
      </c>
      <c r="H69" t="s">
        <v>42</v>
      </c>
      <c r="I69">
        <v>667256344</v>
      </c>
      <c r="J69">
        <v>668719342</v>
      </c>
      <c r="K69">
        <v>266657941</v>
      </c>
      <c r="L69">
        <v>-9240774</v>
      </c>
      <c r="M69">
        <v>37110802</v>
      </c>
      <c r="N69">
        <v>659103</v>
      </c>
      <c r="O69">
        <v>6958218</v>
      </c>
      <c r="P69">
        <v>27870028</v>
      </c>
      <c r="Q69">
        <v>20279699</v>
      </c>
      <c r="R69">
        <v>0</v>
      </c>
      <c r="S69">
        <v>356749425</v>
      </c>
      <c r="T69">
        <v>137131787</v>
      </c>
      <c r="U69">
        <v>794054.5</v>
      </c>
      <c r="V69">
        <v>99067476</v>
      </c>
      <c r="AF69">
        <v>118962053</v>
      </c>
      <c r="AG69">
        <v>144086878</v>
      </c>
      <c r="AH69">
        <v>5251172</v>
      </c>
      <c r="AI69">
        <v>125377</v>
      </c>
      <c r="AL69">
        <v>43382564</v>
      </c>
      <c r="AM69">
        <v>-23571739</v>
      </c>
      <c r="AN69">
        <v>-19775820</v>
      </c>
    </row>
    <row r="70" spans="1:40" x14ac:dyDescent="0.3">
      <c r="A70" t="s">
        <v>117</v>
      </c>
      <c r="B70">
        <v>0</v>
      </c>
      <c r="C70" t="s">
        <v>45</v>
      </c>
      <c r="D70">
        <v>22926</v>
      </c>
      <c r="E70">
        <v>46370</v>
      </c>
      <c r="F70">
        <v>1893</v>
      </c>
      <c r="G70">
        <v>375</v>
      </c>
      <c r="H70" t="s">
        <v>42</v>
      </c>
      <c r="I70">
        <v>16237291.92</v>
      </c>
      <c r="J70">
        <v>16237291.92</v>
      </c>
      <c r="K70">
        <v>16105702.470000001</v>
      </c>
      <c r="L70">
        <v>706583.91</v>
      </c>
      <c r="M70">
        <v>-133231.95000000001</v>
      </c>
      <c r="O70">
        <v>133231.95000000001</v>
      </c>
      <c r="P70">
        <v>573351.96</v>
      </c>
      <c r="Q70">
        <v>731536.63</v>
      </c>
      <c r="R70">
        <v>722756.1</v>
      </c>
      <c r="S70">
        <v>20560036.73</v>
      </c>
      <c r="T70">
        <v>3088126.18</v>
      </c>
      <c r="U70">
        <v>217255.5</v>
      </c>
      <c r="V70">
        <v>1958570</v>
      </c>
      <c r="W70">
        <v>38294.870000000003</v>
      </c>
      <c r="X70">
        <v>213102.07</v>
      </c>
      <c r="Y70">
        <v>1958570</v>
      </c>
      <c r="Z70">
        <v>836525.33</v>
      </c>
      <c r="AA70">
        <v>4153.43</v>
      </c>
      <c r="AF70">
        <v>8953587.4900000002</v>
      </c>
      <c r="AG70">
        <v>13751623.66</v>
      </c>
      <c r="AH70">
        <v>7504198.1900000004</v>
      </c>
      <c r="AI70">
        <v>5940357.4800000004</v>
      </c>
      <c r="AJ70">
        <v>1217007.5900000001</v>
      </c>
      <c r="AL70">
        <v>1482042.38</v>
      </c>
      <c r="AM70">
        <v>-1279519.28</v>
      </c>
      <c r="AN70">
        <v>28354.89</v>
      </c>
    </row>
    <row r="71" spans="1:40" x14ac:dyDescent="0.3">
      <c r="A71" t="s">
        <v>118</v>
      </c>
      <c r="B71">
        <v>1</v>
      </c>
      <c r="C71" t="s">
        <v>45</v>
      </c>
      <c r="D71">
        <v>22880</v>
      </c>
      <c r="E71">
        <v>21200</v>
      </c>
      <c r="F71">
        <v>1963</v>
      </c>
      <c r="G71">
        <v>966</v>
      </c>
      <c r="H71" t="s">
        <v>42</v>
      </c>
      <c r="I71">
        <v>65172278.340000004</v>
      </c>
      <c r="J71">
        <v>65215458.340000004</v>
      </c>
      <c r="K71">
        <v>8463739.7699999996</v>
      </c>
      <c r="L71">
        <v>1613029.25</v>
      </c>
      <c r="M71">
        <v>-1519659.32</v>
      </c>
      <c r="N71">
        <v>85832.01</v>
      </c>
      <c r="O71">
        <v>1605491.33</v>
      </c>
      <c r="P71">
        <v>93369.93</v>
      </c>
      <c r="Q71">
        <v>93369.93</v>
      </c>
      <c r="R71">
        <v>79239.73</v>
      </c>
      <c r="S71">
        <v>117823221.90000001</v>
      </c>
      <c r="T71">
        <v>86929187.700000003</v>
      </c>
      <c r="U71">
        <v>30093417.199999999</v>
      </c>
      <c r="V71">
        <v>0</v>
      </c>
      <c r="Z71">
        <v>72823430.739999995</v>
      </c>
      <c r="AF71">
        <v>800617.02</v>
      </c>
      <c r="AG71">
        <v>113341791.8</v>
      </c>
      <c r="AH71">
        <v>24814153.399999999</v>
      </c>
      <c r="AI71">
        <v>69247.58</v>
      </c>
      <c r="AL71">
        <v>215409.18</v>
      </c>
      <c r="AM71">
        <v>-29634.34</v>
      </c>
      <c r="AN71" s="1">
        <v>-7.4499999999999997E-9</v>
      </c>
    </row>
    <row r="72" spans="1:40" x14ac:dyDescent="0.3">
      <c r="A72" t="s">
        <v>119</v>
      </c>
      <c r="B72">
        <v>0</v>
      </c>
      <c r="C72" t="s">
        <v>45</v>
      </c>
      <c r="D72">
        <v>22926</v>
      </c>
      <c r="E72">
        <v>26511</v>
      </c>
      <c r="F72">
        <v>2010</v>
      </c>
      <c r="H72" t="s">
        <v>42</v>
      </c>
      <c r="I72">
        <v>33713421.670000002</v>
      </c>
      <c r="J72">
        <v>33789211.619999997</v>
      </c>
      <c r="K72">
        <v>12513552.039999999</v>
      </c>
      <c r="L72">
        <v>1293207.57</v>
      </c>
      <c r="M72">
        <v>9355.6299999999992</v>
      </c>
      <c r="N72">
        <v>9355.6299999999992</v>
      </c>
      <c r="P72">
        <v>1302563.2</v>
      </c>
      <c r="Q72">
        <v>1302563.2</v>
      </c>
      <c r="R72" s="1">
        <v>1.51E-9</v>
      </c>
      <c r="S72">
        <v>9777392.8800000008</v>
      </c>
      <c r="T72">
        <v>12105163.4</v>
      </c>
      <c r="U72">
        <v>0</v>
      </c>
      <c r="V72">
        <v>0</v>
      </c>
      <c r="AF72">
        <v>38521.07</v>
      </c>
      <c r="AG72">
        <v>8821114.6199999992</v>
      </c>
      <c r="AH72">
        <v>6156816.96</v>
      </c>
      <c r="AI72">
        <v>7627.01</v>
      </c>
      <c r="AL72">
        <v>2560910.44</v>
      </c>
      <c r="AM72">
        <v>-528403.89</v>
      </c>
      <c r="AN72">
        <v>-2132921.14</v>
      </c>
    </row>
    <row r="73" spans="1:40" x14ac:dyDescent="0.3">
      <c r="A73" t="s">
        <v>120</v>
      </c>
      <c r="B73">
        <v>0</v>
      </c>
      <c r="C73" t="s">
        <v>45</v>
      </c>
      <c r="D73">
        <v>49824</v>
      </c>
      <c r="E73">
        <v>46210</v>
      </c>
      <c r="F73">
        <v>1992</v>
      </c>
      <c r="H73" t="s">
        <v>42</v>
      </c>
      <c r="I73">
        <v>7396889.5599999996</v>
      </c>
      <c r="J73">
        <v>7396889.5599999996</v>
      </c>
      <c r="K73">
        <v>2632172.87</v>
      </c>
      <c r="L73">
        <v>500030.95</v>
      </c>
      <c r="M73">
        <v>-3559.12</v>
      </c>
      <c r="O73">
        <v>3559.12</v>
      </c>
      <c r="P73">
        <v>496471.83</v>
      </c>
      <c r="Q73">
        <v>496471.83</v>
      </c>
      <c r="R73">
        <v>406780.83</v>
      </c>
      <c r="S73">
        <v>1288756.99</v>
      </c>
      <c r="T73">
        <v>508371.21</v>
      </c>
      <c r="U73">
        <v>84310.73</v>
      </c>
      <c r="V73">
        <v>0</v>
      </c>
      <c r="W73">
        <v>44404.44</v>
      </c>
      <c r="Z73">
        <v>220227.20000000001</v>
      </c>
      <c r="AF73">
        <v>696075.25</v>
      </c>
      <c r="AG73">
        <v>1092581.3500000001</v>
      </c>
      <c r="AH73">
        <v>505287.35</v>
      </c>
      <c r="AI73">
        <v>32685.119999999999</v>
      </c>
      <c r="AL73">
        <v>396812.23</v>
      </c>
      <c r="AM73">
        <v>-91715</v>
      </c>
      <c r="AN73">
        <v>-303877.77</v>
      </c>
    </row>
    <row r="74" spans="1:40" x14ac:dyDescent="0.3">
      <c r="A74" t="s">
        <v>121</v>
      </c>
      <c r="B74">
        <v>0</v>
      </c>
      <c r="C74" t="s">
        <v>45</v>
      </c>
      <c r="D74">
        <v>49809</v>
      </c>
      <c r="E74">
        <v>71122</v>
      </c>
      <c r="F74">
        <v>1998</v>
      </c>
      <c r="H74" t="s">
        <v>42</v>
      </c>
      <c r="I74">
        <v>138892586.30000001</v>
      </c>
      <c r="J74">
        <v>138892586.30000001</v>
      </c>
      <c r="K74">
        <v>17409501.77</v>
      </c>
      <c r="L74">
        <v>1053960.25</v>
      </c>
      <c r="M74">
        <v>294709.62</v>
      </c>
      <c r="N74">
        <v>480754.06</v>
      </c>
      <c r="O74">
        <v>186044.44</v>
      </c>
      <c r="P74">
        <v>1348669.87</v>
      </c>
      <c r="Q74">
        <v>1311158.3500000001</v>
      </c>
      <c r="R74">
        <v>730046.34</v>
      </c>
      <c r="S74">
        <v>26007912.620000001</v>
      </c>
      <c r="T74">
        <v>21684458.399999999</v>
      </c>
      <c r="U74">
        <v>0</v>
      </c>
      <c r="V74">
        <v>0</v>
      </c>
      <c r="Z74">
        <v>1116190.19</v>
      </c>
      <c r="AF74">
        <v>4323454.22</v>
      </c>
      <c r="AG74">
        <v>21918198.190000001</v>
      </c>
      <c r="AH74">
        <v>5211034.9400000004</v>
      </c>
      <c r="AI74">
        <v>3771124.12</v>
      </c>
      <c r="AJ74">
        <v>335368.21999999997</v>
      </c>
      <c r="AL74">
        <v>3777567.76</v>
      </c>
      <c r="AM74">
        <v>-370838.54</v>
      </c>
      <c r="AN74">
        <v>-3372299.6</v>
      </c>
    </row>
    <row r="75" spans="1:40" x14ac:dyDescent="0.3">
      <c r="A75" t="s">
        <v>122</v>
      </c>
      <c r="B75">
        <v>0</v>
      </c>
      <c r="C75" t="s">
        <v>45</v>
      </c>
      <c r="D75">
        <v>3042</v>
      </c>
      <c r="E75">
        <v>46743</v>
      </c>
      <c r="F75">
        <v>1991</v>
      </c>
      <c r="G75">
        <v>77</v>
      </c>
      <c r="H75" t="s">
        <v>42</v>
      </c>
      <c r="I75">
        <v>2254257.38</v>
      </c>
      <c r="J75">
        <v>2254257.38</v>
      </c>
      <c r="K75">
        <v>2274765.16</v>
      </c>
      <c r="L75">
        <v>-269558.99</v>
      </c>
      <c r="M75">
        <v>6701846.8899999997</v>
      </c>
      <c r="N75">
        <v>15178.15</v>
      </c>
      <c r="O75">
        <v>64716.71</v>
      </c>
      <c r="P75">
        <v>6432287.9000000004</v>
      </c>
      <c r="Q75">
        <v>6432287.9000000004</v>
      </c>
      <c r="R75">
        <v>5763497.9100000001</v>
      </c>
      <c r="S75">
        <v>10502338.27</v>
      </c>
      <c r="T75">
        <v>1335582.5900000001</v>
      </c>
      <c r="U75">
        <v>36897.25</v>
      </c>
      <c r="V75">
        <v>0</v>
      </c>
      <c r="W75">
        <v>9115</v>
      </c>
      <c r="Z75">
        <v>43057.46</v>
      </c>
      <c r="AF75">
        <v>9129858.4299999997</v>
      </c>
      <c r="AG75">
        <v>5876746.3799999999</v>
      </c>
      <c r="AH75">
        <v>422063.82</v>
      </c>
      <c r="AI75">
        <v>421901.82</v>
      </c>
      <c r="AL75">
        <v>1261308.93</v>
      </c>
      <c r="AM75">
        <v>-630081.18999999994</v>
      </c>
      <c r="AN75">
        <v>-86311.77</v>
      </c>
    </row>
    <row r="76" spans="1:40" x14ac:dyDescent="0.3">
      <c r="A76" t="s">
        <v>123</v>
      </c>
      <c r="B76">
        <v>0</v>
      </c>
      <c r="C76" t="s">
        <v>45</v>
      </c>
      <c r="D76">
        <v>3046</v>
      </c>
      <c r="E76">
        <v>46520</v>
      </c>
      <c r="F76">
        <v>1991</v>
      </c>
      <c r="H76" t="s">
        <v>42</v>
      </c>
      <c r="I76">
        <v>485.68</v>
      </c>
      <c r="J76">
        <v>485.68</v>
      </c>
      <c r="K76">
        <v>945268.74</v>
      </c>
      <c r="L76">
        <v>140892.95000000001</v>
      </c>
      <c r="M76">
        <v>2242.69</v>
      </c>
      <c r="N76">
        <v>2242.69</v>
      </c>
      <c r="P76">
        <v>143135.64000000001</v>
      </c>
      <c r="Q76">
        <v>143135.64000000001</v>
      </c>
      <c r="R76">
        <v>74000.13</v>
      </c>
      <c r="S76">
        <v>527067.31999999995</v>
      </c>
      <c r="T76">
        <v>57882.32</v>
      </c>
      <c r="U76">
        <v>0</v>
      </c>
      <c r="V76">
        <v>0</v>
      </c>
      <c r="Z76">
        <v>8296.84</v>
      </c>
      <c r="AF76">
        <v>469185</v>
      </c>
      <c r="AG76">
        <v>404192.15</v>
      </c>
      <c r="AH76">
        <v>406522.01</v>
      </c>
      <c r="AI76">
        <v>113748.01</v>
      </c>
      <c r="AJ76">
        <v>24.61</v>
      </c>
      <c r="AL76">
        <v>-113486.98</v>
      </c>
      <c r="AM76">
        <v>-15334.32</v>
      </c>
      <c r="AN76" s="1">
        <v>5.8199999999999997E-11</v>
      </c>
    </row>
    <row r="77" spans="1:40" x14ac:dyDescent="0.3">
      <c r="A77" t="s">
        <v>124</v>
      </c>
      <c r="B77">
        <v>0</v>
      </c>
      <c r="C77" t="s">
        <v>45</v>
      </c>
      <c r="D77">
        <v>4916</v>
      </c>
      <c r="E77">
        <v>82000</v>
      </c>
      <c r="F77">
        <v>1996</v>
      </c>
      <c r="H77" t="s">
        <v>42</v>
      </c>
      <c r="I77">
        <v>2228536.2799999998</v>
      </c>
      <c r="J77">
        <v>2251784</v>
      </c>
      <c r="K77">
        <v>333461.99</v>
      </c>
      <c r="L77">
        <v>8894.17</v>
      </c>
      <c r="M77">
        <v>4983.26</v>
      </c>
      <c r="N77">
        <v>8166.45</v>
      </c>
      <c r="O77">
        <v>3295.99</v>
      </c>
      <c r="P77">
        <v>13877.43</v>
      </c>
      <c r="Q77">
        <v>13877.43</v>
      </c>
      <c r="R77">
        <v>13487.93</v>
      </c>
      <c r="S77">
        <v>906325.12</v>
      </c>
      <c r="T77">
        <v>224986.31</v>
      </c>
      <c r="U77">
        <v>20539.43</v>
      </c>
      <c r="V77">
        <v>178449</v>
      </c>
      <c r="W77">
        <v>5967.36</v>
      </c>
      <c r="Z77">
        <v>74700.740000000005</v>
      </c>
      <c r="AF77">
        <v>16886.23</v>
      </c>
      <c r="AG77">
        <v>832197.34</v>
      </c>
      <c r="AH77">
        <v>280626.71999999997</v>
      </c>
      <c r="AI77">
        <v>111036.43</v>
      </c>
      <c r="AL77">
        <v>240593.4</v>
      </c>
      <c r="AM77">
        <v>-20552.16</v>
      </c>
      <c r="AN77">
        <v>-166486.96</v>
      </c>
    </row>
    <row r="78" spans="1:40" x14ac:dyDescent="0.3">
      <c r="A78" t="s">
        <v>125</v>
      </c>
      <c r="B78">
        <v>0</v>
      </c>
      <c r="C78" t="s">
        <v>41</v>
      </c>
      <c r="D78">
        <v>3048</v>
      </c>
      <c r="E78">
        <v>70109</v>
      </c>
      <c r="F78">
        <v>1986</v>
      </c>
      <c r="H78" t="s">
        <v>42</v>
      </c>
      <c r="I78">
        <v>778229.96</v>
      </c>
      <c r="J78">
        <v>887828.51</v>
      </c>
      <c r="K78">
        <v>411580.5</v>
      </c>
      <c r="L78">
        <v>71001.149999999994</v>
      </c>
      <c r="M78">
        <v>-12235.08</v>
      </c>
      <c r="O78">
        <v>12235.08</v>
      </c>
      <c r="P78">
        <v>58766.07</v>
      </c>
      <c r="Q78">
        <v>58766.07</v>
      </c>
      <c r="R78">
        <v>53777.41</v>
      </c>
      <c r="S78">
        <v>335578.72</v>
      </c>
      <c r="T78">
        <v>173156.72</v>
      </c>
      <c r="U78">
        <v>70502</v>
      </c>
      <c r="V78">
        <v>0</v>
      </c>
      <c r="W78">
        <v>54089.98</v>
      </c>
      <c r="Z78">
        <v>83282.289999999994</v>
      </c>
      <c r="AG78">
        <v>182863.59</v>
      </c>
      <c r="AH78">
        <v>31551.65</v>
      </c>
      <c r="AI78">
        <v>74.53</v>
      </c>
      <c r="AL78">
        <v>81909.98</v>
      </c>
      <c r="AM78">
        <v>-4911.4399999999996</v>
      </c>
      <c r="AN78">
        <v>-48271.59</v>
      </c>
    </row>
    <row r="79" spans="1:40" x14ac:dyDescent="0.3">
      <c r="A79" t="s">
        <v>126</v>
      </c>
      <c r="B79">
        <v>0</v>
      </c>
      <c r="C79" t="s">
        <v>45</v>
      </c>
      <c r="D79">
        <v>1159</v>
      </c>
      <c r="E79">
        <v>62019</v>
      </c>
      <c r="F79">
        <v>1990</v>
      </c>
      <c r="G79">
        <v>95</v>
      </c>
      <c r="H79" t="s">
        <v>42</v>
      </c>
      <c r="I79">
        <v>1462740.19</v>
      </c>
      <c r="J79">
        <v>1462740.19</v>
      </c>
      <c r="K79">
        <v>2102943.19</v>
      </c>
      <c r="L79">
        <v>723893.28</v>
      </c>
      <c r="M79">
        <v>-217471.97</v>
      </c>
      <c r="O79">
        <v>217471.97</v>
      </c>
      <c r="P79">
        <v>506421.31</v>
      </c>
      <c r="Q79">
        <v>506421.31</v>
      </c>
      <c r="R79">
        <v>437078.06</v>
      </c>
      <c r="S79">
        <v>7116900.7699999996</v>
      </c>
      <c r="T79">
        <v>197483.54</v>
      </c>
      <c r="U79">
        <v>6009079.1100000003</v>
      </c>
      <c r="V79">
        <v>0</v>
      </c>
      <c r="Z79">
        <v>4410.62</v>
      </c>
      <c r="AF79">
        <v>910338.12</v>
      </c>
      <c r="AG79">
        <v>256629.96</v>
      </c>
      <c r="AH79">
        <v>230764.2</v>
      </c>
      <c r="AI79">
        <v>230764.2</v>
      </c>
      <c r="AL79">
        <v>2003524.1</v>
      </c>
      <c r="AM79">
        <v>-1582950.12</v>
      </c>
      <c r="AN79">
        <v>-20438.599999999999</v>
      </c>
    </row>
    <row r="80" spans="1:40" x14ac:dyDescent="0.3">
      <c r="A80" t="s">
        <v>127</v>
      </c>
      <c r="B80">
        <v>0</v>
      </c>
      <c r="C80" t="s">
        <v>45</v>
      </c>
      <c r="D80">
        <v>1920</v>
      </c>
      <c r="E80">
        <v>70109</v>
      </c>
      <c r="F80">
        <v>1990</v>
      </c>
      <c r="H80" t="s">
        <v>42</v>
      </c>
      <c r="I80">
        <v>753554.11</v>
      </c>
      <c r="J80">
        <v>753554.11</v>
      </c>
      <c r="K80">
        <v>762447.55</v>
      </c>
      <c r="L80">
        <v>320182.94</v>
      </c>
      <c r="M80">
        <v>-8508.85</v>
      </c>
      <c r="N80">
        <v>297.92</v>
      </c>
      <c r="O80">
        <v>8806.77</v>
      </c>
      <c r="P80">
        <v>311674.09000000003</v>
      </c>
      <c r="Q80">
        <v>311674.09000000003</v>
      </c>
      <c r="R80">
        <v>218055.83</v>
      </c>
      <c r="S80">
        <v>979447.22</v>
      </c>
      <c r="T80">
        <v>389524.94</v>
      </c>
      <c r="U80">
        <v>0</v>
      </c>
      <c r="V80">
        <v>0</v>
      </c>
      <c r="W80">
        <v>148793.21</v>
      </c>
      <c r="Z80">
        <v>138218.29</v>
      </c>
      <c r="AF80">
        <v>589922.28</v>
      </c>
      <c r="AG80">
        <v>754860.65</v>
      </c>
      <c r="AH80">
        <v>729812.59</v>
      </c>
      <c r="AI80">
        <v>307356.78000000003</v>
      </c>
      <c r="AJ80">
        <v>405928.3</v>
      </c>
      <c r="AL80">
        <v>82488.149999999994</v>
      </c>
      <c r="AM80">
        <v>-2948.02</v>
      </c>
      <c r="AN80" s="1">
        <v>5.8199999999999997E-11</v>
      </c>
    </row>
    <row r="81" spans="1:40" x14ac:dyDescent="0.3">
      <c r="A81" t="s">
        <v>128</v>
      </c>
      <c r="B81">
        <v>0</v>
      </c>
      <c r="C81" t="s">
        <v>45</v>
      </c>
      <c r="D81">
        <v>1728</v>
      </c>
      <c r="E81">
        <v>46731</v>
      </c>
      <c r="F81">
        <v>1991</v>
      </c>
      <c r="G81">
        <v>25</v>
      </c>
      <c r="H81" t="s">
        <v>42</v>
      </c>
      <c r="I81">
        <v>2713942.58</v>
      </c>
      <c r="J81">
        <v>2713942.58</v>
      </c>
      <c r="K81">
        <v>2367031.2599999998</v>
      </c>
      <c r="L81">
        <v>1301411.01</v>
      </c>
      <c r="M81">
        <v>-2891.97</v>
      </c>
      <c r="N81">
        <v>1774.31</v>
      </c>
      <c r="O81">
        <v>4666.28</v>
      </c>
      <c r="P81">
        <v>1298519.04</v>
      </c>
      <c r="Q81">
        <v>1298519.04</v>
      </c>
      <c r="R81">
        <v>894972.94</v>
      </c>
      <c r="S81">
        <v>1231424.19</v>
      </c>
      <c r="T81">
        <v>249061.1</v>
      </c>
      <c r="U81">
        <v>0</v>
      </c>
      <c r="V81">
        <v>60707</v>
      </c>
      <c r="Z81">
        <v>39084.660000000003</v>
      </c>
      <c r="AF81">
        <v>921656.09</v>
      </c>
      <c r="AG81">
        <v>1114201.8899999999</v>
      </c>
      <c r="AH81">
        <v>1115319.6599999999</v>
      </c>
      <c r="AI81">
        <v>721274.78</v>
      </c>
      <c r="AJ81">
        <v>386129.75</v>
      </c>
      <c r="AL81">
        <v>1338875.32</v>
      </c>
      <c r="AM81">
        <v>-47507.75</v>
      </c>
      <c r="AN81">
        <v>-734864.58</v>
      </c>
    </row>
    <row r="82" spans="1:40" x14ac:dyDescent="0.3">
      <c r="A82" t="s">
        <v>129</v>
      </c>
      <c r="B82">
        <v>0</v>
      </c>
      <c r="C82" t="s">
        <v>130</v>
      </c>
      <c r="D82">
        <v>1705</v>
      </c>
      <c r="E82">
        <v>47530</v>
      </c>
      <c r="F82">
        <v>1945</v>
      </c>
      <c r="H82" t="s">
        <v>42</v>
      </c>
      <c r="I82">
        <v>801165.15</v>
      </c>
      <c r="J82">
        <v>814798.84</v>
      </c>
      <c r="K82">
        <v>448608.24</v>
      </c>
      <c r="L82">
        <v>83267.009999999995</v>
      </c>
      <c r="M82">
        <v>-7921.49</v>
      </c>
      <c r="N82">
        <v>3146.31</v>
      </c>
      <c r="O82">
        <v>11095.3</v>
      </c>
      <c r="P82">
        <v>75345.52</v>
      </c>
      <c r="Q82">
        <v>76099.199999999997</v>
      </c>
      <c r="R82">
        <v>67181.95</v>
      </c>
      <c r="S82">
        <v>214572.88</v>
      </c>
      <c r="T82">
        <v>190377.5</v>
      </c>
      <c r="U82">
        <v>24195.38</v>
      </c>
      <c r="V82">
        <v>0</v>
      </c>
      <c r="X82">
        <v>24195.38</v>
      </c>
      <c r="Z82">
        <v>104554.15</v>
      </c>
      <c r="AG82">
        <v>142134.96</v>
      </c>
      <c r="AH82">
        <v>84933.83</v>
      </c>
      <c r="AI82">
        <v>8184.93</v>
      </c>
      <c r="AJ82">
        <v>60095.69</v>
      </c>
      <c r="AK82">
        <v>32896.82</v>
      </c>
      <c r="AL82">
        <v>24567.11</v>
      </c>
      <c r="AM82">
        <v>-2683.44</v>
      </c>
      <c r="AN82">
        <v>-30532.15</v>
      </c>
    </row>
    <row r="83" spans="1:40" x14ac:dyDescent="0.3">
      <c r="A83" t="s">
        <v>131</v>
      </c>
      <c r="B83">
        <v>0</v>
      </c>
      <c r="C83" t="s">
        <v>45</v>
      </c>
      <c r="D83">
        <v>1561</v>
      </c>
      <c r="E83">
        <v>28990</v>
      </c>
      <c r="F83">
        <v>1990</v>
      </c>
      <c r="G83">
        <v>127</v>
      </c>
      <c r="H83" t="s">
        <v>42</v>
      </c>
      <c r="I83">
        <v>1544981.24</v>
      </c>
      <c r="J83">
        <v>1681537.23</v>
      </c>
      <c r="K83">
        <v>1443902.77</v>
      </c>
      <c r="L83">
        <v>363070.26</v>
      </c>
      <c r="M83">
        <v>-3876.39</v>
      </c>
      <c r="N83">
        <v>3078.72</v>
      </c>
      <c r="O83">
        <v>6955.11</v>
      </c>
      <c r="P83">
        <v>359193.87</v>
      </c>
      <c r="Q83">
        <v>339088.79</v>
      </c>
      <c r="R83">
        <v>293172.94</v>
      </c>
      <c r="S83">
        <v>743795.88</v>
      </c>
      <c r="T83">
        <v>732937.51</v>
      </c>
      <c r="U83">
        <v>10858.37</v>
      </c>
      <c r="V83">
        <v>0</v>
      </c>
      <c r="Z83">
        <v>390285.83</v>
      </c>
      <c r="AG83">
        <v>527398.69999999995</v>
      </c>
      <c r="AH83">
        <v>286215.37</v>
      </c>
      <c r="AI83">
        <v>154972.26999999999</v>
      </c>
      <c r="AL83">
        <v>583418.52</v>
      </c>
      <c r="AM83">
        <v>-3192.4</v>
      </c>
      <c r="AN83">
        <v>-444855.56</v>
      </c>
    </row>
    <row r="84" spans="1:40" x14ac:dyDescent="0.3">
      <c r="A84" t="s">
        <v>132</v>
      </c>
      <c r="B84">
        <v>0</v>
      </c>
      <c r="C84" t="s">
        <v>45</v>
      </c>
      <c r="D84">
        <v>1139</v>
      </c>
      <c r="E84">
        <v>55101</v>
      </c>
      <c r="F84">
        <v>1993</v>
      </c>
      <c r="H84" t="s">
        <v>42</v>
      </c>
      <c r="I84">
        <v>159262.89000000001</v>
      </c>
      <c r="J84">
        <v>159262.89000000001</v>
      </c>
      <c r="K84">
        <v>154239.39000000001</v>
      </c>
      <c r="L84">
        <v>-1565.2</v>
      </c>
      <c r="M84">
        <v>-2039.32</v>
      </c>
      <c r="O84">
        <v>2039.32</v>
      </c>
      <c r="P84">
        <v>-3604.52</v>
      </c>
      <c r="Q84">
        <v>-3604.52</v>
      </c>
      <c r="R84">
        <v>-4651.5200000000004</v>
      </c>
      <c r="S84">
        <v>65258.2</v>
      </c>
      <c r="T84">
        <v>24170.19</v>
      </c>
      <c r="U84">
        <v>29403.47</v>
      </c>
      <c r="V84">
        <v>0</v>
      </c>
      <c r="Z84">
        <v>8732.86</v>
      </c>
      <c r="AF84">
        <v>11684.54</v>
      </c>
      <c r="AG84">
        <v>42862.27</v>
      </c>
      <c r="AH84">
        <v>55683.54</v>
      </c>
      <c r="AI84">
        <v>21022.400000000001</v>
      </c>
      <c r="AL84">
        <v>-10721.79</v>
      </c>
      <c r="AM84">
        <v>9017.31</v>
      </c>
      <c r="AN84" s="1">
        <v>-1.64E-11</v>
      </c>
    </row>
    <row r="85" spans="1:40" x14ac:dyDescent="0.3">
      <c r="A85" t="s">
        <v>133</v>
      </c>
      <c r="B85">
        <v>0</v>
      </c>
      <c r="C85" t="s">
        <v>134</v>
      </c>
      <c r="D85">
        <v>1099</v>
      </c>
      <c r="E85">
        <v>69102</v>
      </c>
      <c r="F85">
        <v>1978</v>
      </c>
      <c r="H85" t="s">
        <v>42</v>
      </c>
      <c r="I85">
        <v>770385.52</v>
      </c>
      <c r="J85">
        <v>770385.52</v>
      </c>
      <c r="K85">
        <v>826616.26</v>
      </c>
      <c r="L85">
        <v>273773.81</v>
      </c>
      <c r="M85">
        <v>-90619.31</v>
      </c>
      <c r="N85">
        <v>47.9</v>
      </c>
      <c r="O85">
        <v>90667.21</v>
      </c>
      <c r="P85">
        <v>183154.5</v>
      </c>
      <c r="Q85">
        <v>183154.5</v>
      </c>
      <c r="R85">
        <v>149952.5</v>
      </c>
      <c r="S85">
        <v>2208864.0099999998</v>
      </c>
      <c r="T85">
        <v>198283.62</v>
      </c>
      <c r="U85">
        <v>1617793.3</v>
      </c>
      <c r="V85">
        <v>0</v>
      </c>
      <c r="W85">
        <v>133823.92000000001</v>
      </c>
      <c r="Z85">
        <v>13104.28</v>
      </c>
      <c r="AF85">
        <v>358667.09</v>
      </c>
      <c r="AG85">
        <v>115961.86</v>
      </c>
      <c r="AH85">
        <v>52058.89</v>
      </c>
      <c r="AI85">
        <v>15605.74</v>
      </c>
      <c r="AL85">
        <v>528845.78</v>
      </c>
      <c r="AM85">
        <v>-76212.58</v>
      </c>
      <c r="AN85">
        <v>-296059.24</v>
      </c>
    </row>
    <row r="86" spans="1:40" x14ac:dyDescent="0.3">
      <c r="A86" t="s">
        <v>135</v>
      </c>
      <c r="B86">
        <v>0</v>
      </c>
      <c r="C86" t="s">
        <v>45</v>
      </c>
      <c r="D86">
        <v>1796</v>
      </c>
      <c r="E86">
        <v>84130</v>
      </c>
      <c r="F86">
        <v>1994</v>
      </c>
      <c r="G86">
        <v>8</v>
      </c>
      <c r="H86" t="s">
        <v>42</v>
      </c>
      <c r="I86">
        <v>1279269.8899999999</v>
      </c>
      <c r="J86">
        <v>1279269.8899999999</v>
      </c>
      <c r="K86">
        <v>1181021.44</v>
      </c>
      <c r="L86">
        <v>384229.92</v>
      </c>
      <c r="M86">
        <v>-246927.3</v>
      </c>
      <c r="N86">
        <v>118406.97</v>
      </c>
      <c r="O86">
        <v>365334.27</v>
      </c>
      <c r="P86">
        <v>137302.62</v>
      </c>
      <c r="Q86">
        <v>137302.62</v>
      </c>
      <c r="R86">
        <v>61391.02</v>
      </c>
      <c r="S86">
        <v>9201519.9199999999</v>
      </c>
      <c r="T86">
        <v>3680872.62</v>
      </c>
      <c r="U86">
        <v>1254661.22</v>
      </c>
      <c r="V86">
        <v>3682268.59</v>
      </c>
      <c r="W86">
        <v>314336.15000000002</v>
      </c>
      <c r="X86">
        <v>1251843.53</v>
      </c>
      <c r="Y86">
        <v>3681200.2</v>
      </c>
      <c r="Z86">
        <v>191684.65</v>
      </c>
      <c r="AA86">
        <v>2817.69</v>
      </c>
      <c r="AF86">
        <v>583717.49</v>
      </c>
      <c r="AG86">
        <v>2482662.5699999998</v>
      </c>
      <c r="AH86">
        <v>114829.55</v>
      </c>
      <c r="AI86">
        <v>89012.38</v>
      </c>
      <c r="AL86">
        <v>-624191.06999999995</v>
      </c>
      <c r="AM86">
        <v>-24411.439999999999</v>
      </c>
      <c r="AN86">
        <v>1293798.43</v>
      </c>
    </row>
    <row r="87" spans="1:40" x14ac:dyDescent="0.3">
      <c r="A87" t="s">
        <v>136</v>
      </c>
      <c r="B87">
        <v>0</v>
      </c>
      <c r="C87" t="s">
        <v>45</v>
      </c>
      <c r="D87">
        <v>1454</v>
      </c>
      <c r="E87">
        <v>45203</v>
      </c>
      <c r="F87">
        <v>1998</v>
      </c>
      <c r="H87" t="s">
        <v>42</v>
      </c>
      <c r="I87">
        <v>6228537.4199999999</v>
      </c>
      <c r="J87">
        <v>6261632.6600000001</v>
      </c>
      <c r="K87">
        <v>3695879.19</v>
      </c>
      <c r="L87">
        <v>152554.01999999999</v>
      </c>
      <c r="M87">
        <v>-32582.7</v>
      </c>
      <c r="N87">
        <v>3230.42</v>
      </c>
      <c r="O87">
        <v>35813.120000000003</v>
      </c>
      <c r="P87">
        <v>119971.32</v>
      </c>
      <c r="Q87">
        <v>119971.32</v>
      </c>
      <c r="R87" s="1">
        <v>7.0599999999999901E-10</v>
      </c>
      <c r="S87">
        <v>2682782.3199999998</v>
      </c>
      <c r="T87">
        <v>2155083.81</v>
      </c>
      <c r="U87">
        <v>0</v>
      </c>
      <c r="V87">
        <v>321449</v>
      </c>
      <c r="W87">
        <v>5834.3</v>
      </c>
      <c r="Z87">
        <v>314549.19</v>
      </c>
      <c r="AF87">
        <v>206249.51</v>
      </c>
      <c r="AG87">
        <v>2634655.09</v>
      </c>
      <c r="AH87">
        <v>2071546.15</v>
      </c>
      <c r="AI87">
        <v>9468.9599999999991</v>
      </c>
      <c r="AJ87">
        <v>151707.38</v>
      </c>
      <c r="AL87">
        <v>81851.87</v>
      </c>
      <c r="AM87">
        <v>-2524.0100000000002</v>
      </c>
      <c r="AN87">
        <v>-55893.32</v>
      </c>
    </row>
    <row r="88" spans="1:40" x14ac:dyDescent="0.3">
      <c r="A88" t="s">
        <v>137</v>
      </c>
      <c r="B88">
        <v>0</v>
      </c>
      <c r="C88" t="s">
        <v>45</v>
      </c>
      <c r="D88">
        <v>1640</v>
      </c>
      <c r="E88">
        <v>80100</v>
      </c>
      <c r="F88">
        <v>2004</v>
      </c>
      <c r="G88">
        <v>16</v>
      </c>
      <c r="H88" t="s">
        <v>42</v>
      </c>
      <c r="I88">
        <v>8387539.46</v>
      </c>
      <c r="J88">
        <v>8387539.46</v>
      </c>
      <c r="K88">
        <v>3619402.91</v>
      </c>
      <c r="L88">
        <v>299082.53000000003</v>
      </c>
      <c r="M88">
        <v>-296995.52</v>
      </c>
      <c r="N88">
        <v>13143.71</v>
      </c>
      <c r="O88">
        <v>310139.23</v>
      </c>
      <c r="P88">
        <v>2087.0100000000002</v>
      </c>
      <c r="Q88">
        <v>2087.0100000000002</v>
      </c>
      <c r="R88" s="1">
        <v>-7.1300000000000002E-10</v>
      </c>
      <c r="S88">
        <v>13089094.23</v>
      </c>
      <c r="T88">
        <v>2085300.43</v>
      </c>
      <c r="U88">
        <v>4676868.4000000004</v>
      </c>
      <c r="V88">
        <v>0</v>
      </c>
      <c r="W88">
        <v>347700</v>
      </c>
      <c r="Z88">
        <v>142166.17000000001</v>
      </c>
      <c r="AF88">
        <v>3821393.4</v>
      </c>
      <c r="AG88">
        <v>2251199.34</v>
      </c>
      <c r="AH88">
        <v>2236855.34</v>
      </c>
      <c r="AI88">
        <v>461719.51</v>
      </c>
      <c r="AL88">
        <v>-440624.85</v>
      </c>
      <c r="AM88">
        <v>-616285.29</v>
      </c>
      <c r="AN88">
        <v>896829.65</v>
      </c>
    </row>
    <row r="89" spans="1:40" x14ac:dyDescent="0.3">
      <c r="A89" t="s">
        <v>138</v>
      </c>
      <c r="B89">
        <v>0</v>
      </c>
      <c r="C89" t="s">
        <v>45</v>
      </c>
      <c r="D89">
        <v>1067</v>
      </c>
      <c r="E89">
        <v>47919</v>
      </c>
      <c r="F89">
        <v>2006</v>
      </c>
      <c r="H89" t="s">
        <v>42</v>
      </c>
      <c r="I89">
        <v>3398271.43</v>
      </c>
      <c r="J89">
        <v>3388971.43</v>
      </c>
      <c r="K89">
        <v>2504478.2200000002</v>
      </c>
      <c r="L89">
        <v>46036.28</v>
      </c>
      <c r="M89">
        <v>-37735.85</v>
      </c>
      <c r="N89">
        <v>40</v>
      </c>
      <c r="O89">
        <v>37775.85</v>
      </c>
      <c r="P89">
        <v>8300.43</v>
      </c>
      <c r="Q89">
        <v>8300.43</v>
      </c>
      <c r="R89">
        <v>1142.43</v>
      </c>
      <c r="S89">
        <v>768603.86</v>
      </c>
      <c r="T89">
        <v>600322.84</v>
      </c>
      <c r="U89">
        <v>81619.399999999994</v>
      </c>
      <c r="V89">
        <v>86661.62</v>
      </c>
      <c r="W89">
        <v>198748.2</v>
      </c>
      <c r="Z89">
        <v>117389.94</v>
      </c>
      <c r="AF89">
        <v>0</v>
      </c>
      <c r="AG89">
        <v>548864.14</v>
      </c>
      <c r="AH89">
        <v>393335.95</v>
      </c>
      <c r="AI89">
        <v>25181.34</v>
      </c>
      <c r="AL89">
        <v>-78398.48</v>
      </c>
      <c r="AM89">
        <v>58223.17</v>
      </c>
      <c r="AN89">
        <v>-36584.53</v>
      </c>
    </row>
    <row r="90" spans="1:40" x14ac:dyDescent="0.3">
      <c r="A90" t="s">
        <v>139</v>
      </c>
      <c r="B90">
        <v>0</v>
      </c>
      <c r="C90" t="s">
        <v>45</v>
      </c>
      <c r="D90">
        <v>99189</v>
      </c>
      <c r="E90">
        <v>10710</v>
      </c>
      <c r="F90">
        <v>2006</v>
      </c>
      <c r="G90">
        <v>269</v>
      </c>
      <c r="H90" t="s">
        <v>42</v>
      </c>
      <c r="I90">
        <v>9919685.8599999994</v>
      </c>
      <c r="J90">
        <v>9919685.8599999994</v>
      </c>
      <c r="K90">
        <v>3017139.72</v>
      </c>
      <c r="L90">
        <v>143210.93</v>
      </c>
      <c r="M90">
        <v>-32587.55</v>
      </c>
      <c r="N90">
        <v>73.87</v>
      </c>
      <c r="O90">
        <v>32661.42</v>
      </c>
      <c r="P90">
        <v>110623.38</v>
      </c>
      <c r="Q90">
        <v>110623.38</v>
      </c>
      <c r="R90">
        <v>0</v>
      </c>
      <c r="S90">
        <v>3497233.38</v>
      </c>
      <c r="T90">
        <v>3341645.14</v>
      </c>
      <c r="U90">
        <v>27765.27</v>
      </c>
      <c r="V90">
        <v>0</v>
      </c>
      <c r="W90">
        <v>2516316.3199999998</v>
      </c>
      <c r="Z90">
        <v>313113.46999999997</v>
      </c>
      <c r="AA90">
        <v>1011.5</v>
      </c>
      <c r="AF90">
        <v>127822.97</v>
      </c>
      <c r="AG90">
        <v>2663061.38</v>
      </c>
      <c r="AH90">
        <v>1043249.28</v>
      </c>
      <c r="AI90">
        <v>24002.48</v>
      </c>
      <c r="AJ90">
        <v>335805.88</v>
      </c>
      <c r="AL90">
        <v>397386.14</v>
      </c>
      <c r="AM90">
        <v>-160715.98000000001</v>
      </c>
      <c r="AN90">
        <v>-110423.87</v>
      </c>
    </row>
    <row r="91" spans="1:40" x14ac:dyDescent="0.3">
      <c r="A91" t="s">
        <v>140</v>
      </c>
      <c r="B91">
        <v>0</v>
      </c>
      <c r="C91" t="s">
        <v>45</v>
      </c>
      <c r="D91">
        <v>6295</v>
      </c>
      <c r="E91">
        <v>27120</v>
      </c>
      <c r="F91">
        <v>1991</v>
      </c>
      <c r="G91">
        <v>25</v>
      </c>
      <c r="H91" t="s">
        <v>42</v>
      </c>
      <c r="Q91">
        <v>72143.95</v>
      </c>
      <c r="T91">
        <v>762220.11</v>
      </c>
      <c r="U91">
        <v>142465.76</v>
      </c>
      <c r="V91">
        <v>128700</v>
      </c>
      <c r="AH91">
        <v>140866.99</v>
      </c>
      <c r="AL91">
        <v>-29748.03</v>
      </c>
      <c r="AM91">
        <v>-7007.23</v>
      </c>
      <c r="AN91">
        <v>-12566.8</v>
      </c>
    </row>
    <row r="92" spans="1:40" x14ac:dyDescent="0.3">
      <c r="A92" t="s">
        <v>141</v>
      </c>
      <c r="B92">
        <v>0</v>
      </c>
      <c r="C92" t="s">
        <v>45</v>
      </c>
      <c r="D92">
        <v>6542</v>
      </c>
      <c r="E92">
        <v>46734</v>
      </c>
      <c r="F92">
        <v>1995</v>
      </c>
      <c r="H92" t="s">
        <v>42</v>
      </c>
      <c r="I92">
        <v>43009000</v>
      </c>
      <c r="J92">
        <v>43315000</v>
      </c>
      <c r="K92">
        <v>18994000</v>
      </c>
      <c r="L92">
        <v>3605000</v>
      </c>
      <c r="M92">
        <v>-388000</v>
      </c>
      <c r="N92">
        <v>214000</v>
      </c>
      <c r="O92">
        <v>604000</v>
      </c>
      <c r="P92">
        <v>3217000</v>
      </c>
      <c r="Q92">
        <v>3217000</v>
      </c>
      <c r="R92">
        <v>0</v>
      </c>
      <c r="S92">
        <v>54070000</v>
      </c>
      <c r="T92">
        <v>33520000</v>
      </c>
      <c r="U92">
        <v>667500</v>
      </c>
      <c r="V92">
        <v>325000</v>
      </c>
      <c r="Z92">
        <v>164000</v>
      </c>
      <c r="AF92">
        <v>17760000</v>
      </c>
      <c r="AG92">
        <v>21204000</v>
      </c>
      <c r="AH92">
        <v>14123000</v>
      </c>
      <c r="AJ92">
        <v>4282000</v>
      </c>
      <c r="AL92">
        <v>3396000</v>
      </c>
      <c r="AM92">
        <v>-6641000</v>
      </c>
      <c r="AN92">
        <v>3244000</v>
      </c>
    </row>
    <row r="93" spans="1:40" x14ac:dyDescent="0.3">
      <c r="A93" t="s">
        <v>142</v>
      </c>
      <c r="B93">
        <v>0</v>
      </c>
      <c r="C93" t="s">
        <v>45</v>
      </c>
      <c r="D93">
        <v>4179</v>
      </c>
      <c r="E93">
        <v>43330</v>
      </c>
      <c r="F93">
        <v>1990</v>
      </c>
      <c r="H93" t="s">
        <v>42</v>
      </c>
      <c r="I93">
        <v>1863350.76</v>
      </c>
      <c r="J93">
        <v>1860258.61</v>
      </c>
      <c r="K93">
        <v>1684116.41</v>
      </c>
      <c r="L93">
        <v>126406.37</v>
      </c>
      <c r="M93">
        <v>78607.960000000006</v>
      </c>
      <c r="N93">
        <v>3099.75</v>
      </c>
      <c r="O93">
        <v>2466.79</v>
      </c>
      <c r="P93">
        <v>205014.33</v>
      </c>
      <c r="Q93">
        <v>205014.33</v>
      </c>
      <c r="R93">
        <v>167047.5</v>
      </c>
      <c r="S93">
        <v>1041000.95</v>
      </c>
      <c r="T93">
        <v>213517.44</v>
      </c>
      <c r="U93">
        <v>0</v>
      </c>
      <c r="V93">
        <v>0</v>
      </c>
      <c r="AF93">
        <v>827483.51</v>
      </c>
      <c r="AG93">
        <v>326242.92</v>
      </c>
      <c r="AH93">
        <v>264702.75</v>
      </c>
      <c r="AI93">
        <v>132250.72</v>
      </c>
      <c r="AL93">
        <v>337334.75</v>
      </c>
      <c r="AM93">
        <v>-35389.33</v>
      </c>
      <c r="AN93">
        <v>-170000</v>
      </c>
    </row>
    <row r="94" spans="1:40" x14ac:dyDescent="0.3">
      <c r="A94" t="s">
        <v>143</v>
      </c>
      <c r="B94">
        <v>0</v>
      </c>
      <c r="C94" t="s">
        <v>45</v>
      </c>
      <c r="D94">
        <v>4416</v>
      </c>
      <c r="E94">
        <v>43220</v>
      </c>
      <c r="F94">
        <v>1994</v>
      </c>
      <c r="H94" t="s">
        <v>42</v>
      </c>
      <c r="I94">
        <v>5661316.0099999998</v>
      </c>
      <c r="J94">
        <v>5661316.0099999998</v>
      </c>
      <c r="K94">
        <v>1474826.93</v>
      </c>
      <c r="L94">
        <v>780061.82</v>
      </c>
      <c r="M94">
        <v>-22739.56</v>
      </c>
      <c r="O94">
        <v>22739.56</v>
      </c>
      <c r="P94">
        <v>757322.26</v>
      </c>
      <c r="Q94">
        <v>757322.26</v>
      </c>
      <c r="R94">
        <v>692230.97</v>
      </c>
      <c r="S94">
        <v>1916097.63</v>
      </c>
      <c r="T94">
        <v>1451596.63</v>
      </c>
      <c r="U94">
        <v>0</v>
      </c>
      <c r="V94">
        <v>214501</v>
      </c>
      <c r="AF94">
        <v>250000</v>
      </c>
      <c r="AG94">
        <v>1434094.25</v>
      </c>
      <c r="AH94">
        <v>770890</v>
      </c>
      <c r="AI94">
        <v>676190.45</v>
      </c>
      <c r="AL94">
        <v>587654.34</v>
      </c>
      <c r="AM94">
        <v>-95017.44</v>
      </c>
      <c r="AN94">
        <v>-198116.29</v>
      </c>
    </row>
    <row r="95" spans="1:40" x14ac:dyDescent="0.3">
      <c r="A95" t="s">
        <v>144</v>
      </c>
      <c r="B95">
        <v>0</v>
      </c>
      <c r="C95" t="s">
        <v>41</v>
      </c>
      <c r="D95">
        <v>4103</v>
      </c>
      <c r="E95">
        <v>68202</v>
      </c>
      <c r="F95">
        <v>1997</v>
      </c>
      <c r="H95" t="s">
        <v>42</v>
      </c>
      <c r="I95">
        <v>420465186.30000001</v>
      </c>
      <c r="J95">
        <v>426394070.89999998</v>
      </c>
      <c r="K95">
        <v>219843487.5</v>
      </c>
      <c r="L95">
        <v>-5045192.68</v>
      </c>
      <c r="M95">
        <v>-4396681.82</v>
      </c>
      <c r="N95">
        <v>23272.74</v>
      </c>
      <c r="O95">
        <v>4432766.4800000004</v>
      </c>
      <c r="P95">
        <v>-9441874.5</v>
      </c>
      <c r="Q95">
        <v>-9441874.5</v>
      </c>
      <c r="R95">
        <v>-9489074.5600000005</v>
      </c>
      <c r="S95">
        <v>259227457.19999999</v>
      </c>
      <c r="T95">
        <v>98749974.120000005</v>
      </c>
      <c r="U95">
        <v>38883183.329999998</v>
      </c>
      <c r="V95">
        <v>80480706</v>
      </c>
      <c r="W95">
        <v>27.34</v>
      </c>
      <c r="Z95">
        <v>31330175.640000001</v>
      </c>
      <c r="AF95">
        <v>41113593.780000001</v>
      </c>
      <c r="AG95">
        <v>57032945.409999996</v>
      </c>
      <c r="AH95">
        <v>80594175.230000004</v>
      </c>
      <c r="AI95">
        <v>30123026.789999999</v>
      </c>
      <c r="AJ95">
        <v>23492536.68</v>
      </c>
      <c r="AL95">
        <v>48939279.850000001</v>
      </c>
      <c r="AM95">
        <v>-43009552.140000001</v>
      </c>
      <c r="AN95">
        <v>10700000</v>
      </c>
    </row>
    <row r="96" spans="1:40" x14ac:dyDescent="0.3">
      <c r="A96" t="s">
        <v>145</v>
      </c>
      <c r="B96">
        <v>0</v>
      </c>
      <c r="C96" t="s">
        <v>45</v>
      </c>
      <c r="D96">
        <v>4328</v>
      </c>
      <c r="E96">
        <v>68101</v>
      </c>
      <c r="F96">
        <v>1996</v>
      </c>
      <c r="G96">
        <v>64</v>
      </c>
      <c r="H96" t="s">
        <v>42</v>
      </c>
      <c r="I96">
        <v>1250</v>
      </c>
      <c r="J96">
        <v>1250</v>
      </c>
      <c r="K96">
        <v>1269.06</v>
      </c>
      <c r="L96">
        <v>156.80000000000001</v>
      </c>
      <c r="M96">
        <v>2544.79</v>
      </c>
      <c r="N96">
        <v>2544.79</v>
      </c>
      <c r="P96">
        <v>2701.59</v>
      </c>
      <c r="Q96">
        <v>2701.59</v>
      </c>
      <c r="R96">
        <v>2274.3200000000002</v>
      </c>
      <c r="S96">
        <v>39096.26</v>
      </c>
      <c r="T96">
        <v>1407.27</v>
      </c>
      <c r="U96">
        <v>0</v>
      </c>
      <c r="V96">
        <v>0</v>
      </c>
      <c r="AF96">
        <v>37688.99</v>
      </c>
      <c r="AG96">
        <v>39096.26</v>
      </c>
      <c r="AH96">
        <v>280.77999999999997</v>
      </c>
      <c r="AI96">
        <v>280.77999999999997</v>
      </c>
      <c r="AL96">
        <v>-99.2</v>
      </c>
      <c r="AM96">
        <v>0</v>
      </c>
      <c r="AN96">
        <v>0</v>
      </c>
    </row>
    <row r="97" spans="1:40" x14ac:dyDescent="0.3">
      <c r="A97" t="s">
        <v>146</v>
      </c>
      <c r="B97">
        <v>0</v>
      </c>
      <c r="C97" t="s">
        <v>45</v>
      </c>
      <c r="D97">
        <v>39288</v>
      </c>
      <c r="E97">
        <v>25504</v>
      </c>
      <c r="F97">
        <v>1992</v>
      </c>
      <c r="G97">
        <v>78</v>
      </c>
      <c r="H97" t="s">
        <v>42</v>
      </c>
      <c r="I97">
        <v>9558383.0299999993</v>
      </c>
      <c r="J97">
        <v>9755116.7599999998</v>
      </c>
      <c r="K97">
        <v>4542698.13</v>
      </c>
      <c r="L97">
        <v>-118066.41</v>
      </c>
      <c r="M97">
        <v>-66748.460000000006</v>
      </c>
      <c r="N97">
        <v>42.2</v>
      </c>
      <c r="O97">
        <v>66790.66</v>
      </c>
      <c r="P97">
        <v>-184814.87</v>
      </c>
      <c r="Q97">
        <v>-184814.87</v>
      </c>
      <c r="R97">
        <v>-189355.66</v>
      </c>
      <c r="S97">
        <v>2519635.1800000002</v>
      </c>
      <c r="T97">
        <v>1735384.65</v>
      </c>
      <c r="U97">
        <v>166442.19</v>
      </c>
      <c r="V97">
        <v>283478</v>
      </c>
      <c r="W97">
        <v>578639.4</v>
      </c>
      <c r="X97">
        <v>166442.19</v>
      </c>
      <c r="Z97">
        <v>302376.92</v>
      </c>
      <c r="AF97">
        <v>310644.34000000003</v>
      </c>
      <c r="AG97">
        <v>2497479.1800000002</v>
      </c>
      <c r="AH97">
        <v>787643.28</v>
      </c>
      <c r="AI97">
        <v>5301.61</v>
      </c>
      <c r="AL97">
        <v>-288184.68</v>
      </c>
      <c r="AM97">
        <v>-2442</v>
      </c>
      <c r="AN97">
        <v>10585.31</v>
      </c>
    </row>
    <row r="98" spans="1:40" x14ac:dyDescent="0.3">
      <c r="A98" t="s">
        <v>147</v>
      </c>
      <c r="B98">
        <v>0</v>
      </c>
      <c r="C98" t="s">
        <v>45</v>
      </c>
      <c r="D98">
        <v>39118</v>
      </c>
      <c r="E98">
        <v>47430</v>
      </c>
      <c r="F98">
        <v>2002</v>
      </c>
      <c r="G98">
        <v>62</v>
      </c>
      <c r="H98" t="s">
        <v>42</v>
      </c>
      <c r="I98">
        <v>19701000</v>
      </c>
      <c r="J98">
        <v>19701000</v>
      </c>
      <c r="K98">
        <v>16756000</v>
      </c>
      <c r="L98">
        <v>3348000</v>
      </c>
      <c r="M98">
        <v>-56000</v>
      </c>
      <c r="N98">
        <v>2000</v>
      </c>
      <c r="O98">
        <v>58000</v>
      </c>
      <c r="P98">
        <v>3292000</v>
      </c>
      <c r="Q98">
        <v>3292000</v>
      </c>
      <c r="R98">
        <v>0</v>
      </c>
      <c r="S98">
        <v>14597000</v>
      </c>
      <c r="T98">
        <v>14077000</v>
      </c>
      <c r="U98">
        <v>0</v>
      </c>
      <c r="V98">
        <v>0</v>
      </c>
      <c r="Z98">
        <v>564000</v>
      </c>
      <c r="AF98">
        <v>520000</v>
      </c>
      <c r="AG98">
        <v>2147000</v>
      </c>
      <c r="AH98">
        <v>1662000</v>
      </c>
      <c r="AJ98">
        <v>194000</v>
      </c>
      <c r="AL98">
        <v>5186000</v>
      </c>
      <c r="AM98">
        <v>-1668000</v>
      </c>
      <c r="AN98">
        <v>-3518000</v>
      </c>
    </row>
    <row r="99" spans="1:40" x14ac:dyDescent="0.3">
      <c r="A99" t="s">
        <v>148</v>
      </c>
      <c r="B99">
        <v>0</v>
      </c>
      <c r="C99" t="s">
        <v>45</v>
      </c>
      <c r="D99">
        <v>39108</v>
      </c>
      <c r="E99">
        <v>9100</v>
      </c>
      <c r="F99">
        <v>2007</v>
      </c>
      <c r="G99">
        <v>2</v>
      </c>
      <c r="H99" t="s">
        <v>42</v>
      </c>
      <c r="I99">
        <v>7534760.5</v>
      </c>
      <c r="J99">
        <v>7817291.6299999999</v>
      </c>
      <c r="K99">
        <v>5202334.6900000004</v>
      </c>
      <c r="L99">
        <v>1974563.59</v>
      </c>
      <c r="M99">
        <v>-877706.23</v>
      </c>
      <c r="N99">
        <v>1907.45</v>
      </c>
      <c r="O99">
        <v>879658.68</v>
      </c>
      <c r="P99">
        <v>1096857.3600000001</v>
      </c>
      <c r="Q99">
        <v>1096857.3600000001</v>
      </c>
      <c r="R99">
        <v>956424</v>
      </c>
      <c r="S99">
        <v>55494000.390000001</v>
      </c>
      <c r="T99">
        <v>6325609.5300000003</v>
      </c>
      <c r="U99">
        <v>5769857.0099999998</v>
      </c>
      <c r="V99">
        <v>18207294.690000001</v>
      </c>
      <c r="W99">
        <v>3377825.83</v>
      </c>
      <c r="X99">
        <v>5145588.88</v>
      </c>
      <c r="Y99">
        <v>15585704.390000001</v>
      </c>
      <c r="Z99">
        <v>204888.93</v>
      </c>
      <c r="AA99">
        <v>24588.82</v>
      </c>
      <c r="AF99">
        <v>25283099.579999998</v>
      </c>
      <c r="AG99">
        <v>2669751.59</v>
      </c>
      <c r="AH99">
        <v>671806.9</v>
      </c>
      <c r="AI99">
        <v>444247.55</v>
      </c>
      <c r="AJ99">
        <v>40825.75</v>
      </c>
      <c r="AK99">
        <v>13698.34</v>
      </c>
      <c r="AL99">
        <v>3194308.18</v>
      </c>
      <c r="AM99">
        <v>-4268936.07</v>
      </c>
      <c r="AN99">
        <v>-1351348.78</v>
      </c>
    </row>
    <row r="100" spans="1:40" x14ac:dyDescent="0.3">
      <c r="A100" t="s">
        <v>149</v>
      </c>
      <c r="B100">
        <v>0</v>
      </c>
      <c r="C100" t="s">
        <v>45</v>
      </c>
      <c r="D100">
        <v>18320</v>
      </c>
      <c r="E100">
        <v>23610</v>
      </c>
      <c r="F100">
        <v>1991</v>
      </c>
      <c r="H100" t="s">
        <v>42</v>
      </c>
      <c r="I100">
        <v>11809651.91</v>
      </c>
      <c r="J100">
        <v>11809651.91</v>
      </c>
      <c r="K100">
        <v>11321327.310000001</v>
      </c>
      <c r="L100">
        <v>47442.74</v>
      </c>
      <c r="M100">
        <v>-31471.040000000001</v>
      </c>
      <c r="N100">
        <v>706.47</v>
      </c>
      <c r="O100">
        <v>32177.51</v>
      </c>
      <c r="P100">
        <v>15971.7</v>
      </c>
      <c r="Q100">
        <v>15971.7</v>
      </c>
      <c r="R100">
        <v>9378.7000000000007</v>
      </c>
      <c r="S100">
        <v>2235119.84</v>
      </c>
      <c r="T100">
        <v>1165310.93</v>
      </c>
      <c r="U100">
        <v>227326.25</v>
      </c>
      <c r="V100">
        <v>206270.3</v>
      </c>
      <c r="W100">
        <v>28239.34</v>
      </c>
      <c r="X100">
        <v>227326.25</v>
      </c>
      <c r="Y100">
        <v>206270.3</v>
      </c>
      <c r="Z100">
        <v>266228.81</v>
      </c>
      <c r="AF100">
        <v>636212.36</v>
      </c>
      <c r="AG100">
        <v>1134376.01</v>
      </c>
      <c r="AH100">
        <v>857043.64</v>
      </c>
      <c r="AI100">
        <v>156410.65</v>
      </c>
      <c r="AL100">
        <v>342423.31</v>
      </c>
      <c r="AM100">
        <v>-90216.29</v>
      </c>
      <c r="AN100">
        <v>-63066.18</v>
      </c>
    </row>
    <row r="101" spans="1:40" x14ac:dyDescent="0.3">
      <c r="A101" t="s">
        <v>150</v>
      </c>
      <c r="B101">
        <v>0</v>
      </c>
      <c r="C101" t="s">
        <v>45</v>
      </c>
      <c r="D101">
        <v>18581</v>
      </c>
      <c r="E101">
        <v>71122</v>
      </c>
      <c r="F101">
        <v>1994</v>
      </c>
      <c r="H101" t="s">
        <v>42</v>
      </c>
      <c r="I101">
        <v>2219116.96</v>
      </c>
      <c r="J101">
        <v>2245032.37</v>
      </c>
      <c r="K101">
        <v>1044186.08</v>
      </c>
      <c r="L101">
        <v>134432.69</v>
      </c>
      <c r="M101">
        <v>-9199.01</v>
      </c>
      <c r="N101">
        <v>52.29</v>
      </c>
      <c r="O101">
        <v>9251.2999999999993</v>
      </c>
      <c r="P101">
        <v>125233.68</v>
      </c>
      <c r="Q101">
        <v>125233.68</v>
      </c>
      <c r="R101">
        <v>89947.51</v>
      </c>
      <c r="S101">
        <v>633844.13</v>
      </c>
      <c r="T101">
        <v>311419.64</v>
      </c>
      <c r="U101">
        <v>24495.68</v>
      </c>
      <c r="V101">
        <v>0</v>
      </c>
      <c r="W101">
        <v>138169.12</v>
      </c>
      <c r="Z101">
        <v>36619.879999999997</v>
      </c>
      <c r="AF101">
        <v>297928.81</v>
      </c>
      <c r="AG101">
        <v>503135.24</v>
      </c>
      <c r="AH101">
        <v>376779.57</v>
      </c>
      <c r="AI101">
        <v>219452.64</v>
      </c>
      <c r="AL101">
        <v>-39264.07</v>
      </c>
      <c r="AM101">
        <v>-83137.88</v>
      </c>
      <c r="AN101">
        <v>-9488.76</v>
      </c>
    </row>
    <row r="102" spans="1:40" x14ac:dyDescent="0.3">
      <c r="A102" t="s">
        <v>151</v>
      </c>
      <c r="B102">
        <v>0</v>
      </c>
      <c r="C102" t="s">
        <v>45</v>
      </c>
      <c r="D102">
        <v>18273</v>
      </c>
      <c r="E102">
        <v>93110</v>
      </c>
      <c r="F102">
        <v>1994</v>
      </c>
      <c r="G102">
        <v>31</v>
      </c>
      <c r="H102" t="s">
        <v>42</v>
      </c>
      <c r="I102">
        <v>922984.31</v>
      </c>
      <c r="J102">
        <v>929778.31</v>
      </c>
      <c r="K102">
        <v>581043.4</v>
      </c>
      <c r="L102">
        <v>161892.89000000001</v>
      </c>
      <c r="M102">
        <v>-29584.04</v>
      </c>
      <c r="N102">
        <v>268.05</v>
      </c>
      <c r="O102">
        <v>29852.09</v>
      </c>
      <c r="P102">
        <v>132308.85</v>
      </c>
      <c r="Q102">
        <v>132308.85</v>
      </c>
      <c r="R102">
        <v>121508.9</v>
      </c>
      <c r="S102">
        <v>787585.82</v>
      </c>
      <c r="T102">
        <v>655663.48</v>
      </c>
      <c r="U102">
        <v>0</v>
      </c>
      <c r="V102">
        <v>0</v>
      </c>
      <c r="Z102">
        <v>18074.830000000002</v>
      </c>
      <c r="AF102">
        <v>131922.34</v>
      </c>
      <c r="AG102">
        <v>196209</v>
      </c>
      <c r="AH102">
        <v>152117.84</v>
      </c>
      <c r="AI102">
        <v>45744.15</v>
      </c>
      <c r="AL102">
        <v>148868.59</v>
      </c>
      <c r="AM102">
        <v>-37022.86</v>
      </c>
      <c r="AN102">
        <v>-71613.23</v>
      </c>
    </row>
    <row r="103" spans="1:40" x14ac:dyDescent="0.3">
      <c r="A103" t="s">
        <v>152</v>
      </c>
      <c r="B103">
        <v>0</v>
      </c>
      <c r="C103" t="s">
        <v>45</v>
      </c>
      <c r="D103">
        <v>17489</v>
      </c>
      <c r="E103">
        <v>86100</v>
      </c>
      <c r="F103">
        <v>2004</v>
      </c>
      <c r="G103">
        <v>645</v>
      </c>
      <c r="H103" t="s">
        <v>42</v>
      </c>
      <c r="I103">
        <v>704808.42</v>
      </c>
      <c r="J103">
        <v>704808.42</v>
      </c>
      <c r="K103">
        <v>188389.81</v>
      </c>
      <c r="L103">
        <v>-24901.119999999999</v>
      </c>
      <c r="M103">
        <v>-631.55999999999995</v>
      </c>
      <c r="N103">
        <v>532.89</v>
      </c>
      <c r="O103">
        <v>1164.45</v>
      </c>
      <c r="P103">
        <v>-25532.68</v>
      </c>
      <c r="Q103">
        <v>-25532.68</v>
      </c>
      <c r="R103">
        <v>-16852.18</v>
      </c>
      <c r="S103">
        <v>144099.93</v>
      </c>
      <c r="T103">
        <v>128849.93</v>
      </c>
      <c r="U103">
        <v>15250</v>
      </c>
      <c r="V103">
        <v>0</v>
      </c>
      <c r="Z103">
        <v>102562.95</v>
      </c>
      <c r="AF103">
        <v>0</v>
      </c>
      <c r="AG103">
        <v>118666.81</v>
      </c>
      <c r="AH103">
        <v>78645.88</v>
      </c>
      <c r="AI103">
        <v>14077.1</v>
      </c>
      <c r="AL103">
        <v>15422.41</v>
      </c>
      <c r="AM103">
        <v>-1897.73</v>
      </c>
      <c r="AN103">
        <v>-4181.3100000000004</v>
      </c>
    </row>
    <row r="104" spans="1:40" x14ac:dyDescent="0.3">
      <c r="A104" t="s">
        <v>153</v>
      </c>
      <c r="B104">
        <v>0</v>
      </c>
      <c r="C104" t="s">
        <v>45</v>
      </c>
      <c r="D104">
        <v>18069</v>
      </c>
      <c r="E104">
        <v>71122</v>
      </c>
      <c r="F104">
        <v>2010</v>
      </c>
      <c r="G104">
        <v>6</v>
      </c>
      <c r="H104" t="s">
        <v>42</v>
      </c>
      <c r="I104">
        <v>1744803.8</v>
      </c>
      <c r="J104">
        <v>1744803.8</v>
      </c>
      <c r="K104">
        <v>642636.77</v>
      </c>
      <c r="L104">
        <v>29290.94</v>
      </c>
      <c r="M104">
        <v>-6314.86</v>
      </c>
      <c r="N104">
        <v>21394.720000000001</v>
      </c>
      <c r="O104">
        <v>27729.58</v>
      </c>
      <c r="P104">
        <v>22976.080000000002</v>
      </c>
      <c r="Q104">
        <v>22976.080000000002</v>
      </c>
      <c r="R104">
        <v>14304.08</v>
      </c>
      <c r="S104">
        <v>498995.5</v>
      </c>
      <c r="T104">
        <v>292858.33</v>
      </c>
      <c r="U104">
        <v>52757.83</v>
      </c>
      <c r="V104">
        <v>0</v>
      </c>
      <c r="W104">
        <v>124133.8</v>
      </c>
      <c r="Z104">
        <v>13368.48</v>
      </c>
      <c r="AF104">
        <v>153379.34</v>
      </c>
      <c r="AG104">
        <v>284460.84000000003</v>
      </c>
      <c r="AH104">
        <v>94338.21</v>
      </c>
      <c r="AI104">
        <v>4015.07</v>
      </c>
    </row>
    <row r="105" spans="1:40" x14ac:dyDescent="0.3">
      <c r="A105" t="s">
        <v>154</v>
      </c>
      <c r="B105">
        <v>0</v>
      </c>
      <c r="C105" t="s">
        <v>92</v>
      </c>
      <c r="D105">
        <v>98630</v>
      </c>
      <c r="E105">
        <v>16290</v>
      </c>
      <c r="F105">
        <v>1996</v>
      </c>
      <c r="H105" t="s">
        <v>42</v>
      </c>
      <c r="I105">
        <v>6927547.9000000004</v>
      </c>
      <c r="J105">
        <v>6927547.9000000004</v>
      </c>
      <c r="K105">
        <v>6801740.8300000001</v>
      </c>
      <c r="L105">
        <v>726241.76</v>
      </c>
      <c r="M105">
        <v>106208.66</v>
      </c>
      <c r="N105">
        <v>35585.56</v>
      </c>
      <c r="O105">
        <v>44662.96</v>
      </c>
      <c r="P105">
        <v>832450.42</v>
      </c>
      <c r="Q105">
        <v>832450.42</v>
      </c>
      <c r="R105">
        <v>717103.79</v>
      </c>
      <c r="S105">
        <v>7261459.54</v>
      </c>
      <c r="T105">
        <v>2571343.54</v>
      </c>
      <c r="U105">
        <v>353165.5</v>
      </c>
      <c r="V105">
        <v>0</v>
      </c>
      <c r="W105">
        <v>560020</v>
      </c>
      <c r="X105">
        <v>86500</v>
      </c>
      <c r="Z105">
        <v>396673.77</v>
      </c>
      <c r="AF105">
        <v>4070285</v>
      </c>
      <c r="AG105">
        <v>2455015.31</v>
      </c>
      <c r="AH105">
        <v>1567197.06</v>
      </c>
      <c r="AI105">
        <v>1471930.27</v>
      </c>
      <c r="AL105">
        <v>1250746.45</v>
      </c>
      <c r="AM105">
        <v>-79732.100000000006</v>
      </c>
      <c r="AN105">
        <v>-562176.79</v>
      </c>
    </row>
    <row r="106" spans="1:40" x14ac:dyDescent="0.3">
      <c r="A106" t="s">
        <v>155</v>
      </c>
      <c r="B106">
        <v>1</v>
      </c>
      <c r="C106" t="s">
        <v>45</v>
      </c>
      <c r="D106">
        <v>98673</v>
      </c>
      <c r="E106">
        <v>1420</v>
      </c>
      <c r="F106">
        <v>2009</v>
      </c>
      <c r="H106" t="s">
        <v>42</v>
      </c>
      <c r="I106">
        <v>972800.71</v>
      </c>
      <c r="J106">
        <v>972800.71</v>
      </c>
      <c r="K106">
        <v>612102.49</v>
      </c>
      <c r="L106">
        <v>81915.460000000006</v>
      </c>
      <c r="M106">
        <v>-19290.77</v>
      </c>
      <c r="O106">
        <v>19290.77</v>
      </c>
      <c r="P106">
        <v>62624.69</v>
      </c>
      <c r="Q106">
        <v>58624.69</v>
      </c>
      <c r="R106">
        <v>57532.69</v>
      </c>
      <c r="S106">
        <v>432126.84</v>
      </c>
      <c r="T106">
        <v>113625.14</v>
      </c>
      <c r="U106">
        <v>8583.64</v>
      </c>
      <c r="V106">
        <v>309918.06</v>
      </c>
      <c r="X106">
        <v>8583.64</v>
      </c>
      <c r="Y106">
        <v>309918.06</v>
      </c>
      <c r="Z106">
        <v>90001.42</v>
      </c>
      <c r="AG106">
        <v>31349.19</v>
      </c>
      <c r="AH106">
        <v>19144.169999999998</v>
      </c>
      <c r="AI106">
        <v>2811.21</v>
      </c>
      <c r="AJ106">
        <v>9217.7800000000007</v>
      </c>
      <c r="AL106">
        <v>126507.87</v>
      </c>
      <c r="AM106">
        <v>-19303.59</v>
      </c>
      <c r="AN106">
        <v>244926.27</v>
      </c>
    </row>
    <row r="107" spans="1:40" x14ac:dyDescent="0.3">
      <c r="A107" t="s">
        <v>156</v>
      </c>
      <c r="B107">
        <v>0</v>
      </c>
      <c r="C107" t="s">
        <v>45</v>
      </c>
      <c r="D107">
        <v>98630</v>
      </c>
      <c r="E107">
        <v>26300</v>
      </c>
      <c r="F107">
        <v>2010</v>
      </c>
      <c r="G107">
        <v>66</v>
      </c>
      <c r="H107" t="s">
        <v>42</v>
      </c>
      <c r="I107">
        <v>61697301.469999999</v>
      </c>
      <c r="J107">
        <v>61764388.159999996</v>
      </c>
      <c r="K107">
        <v>32798114.91</v>
      </c>
      <c r="L107">
        <v>-1995586.1</v>
      </c>
      <c r="M107">
        <v>3494145.92</v>
      </c>
      <c r="N107">
        <v>160779.74</v>
      </c>
      <c r="O107">
        <v>478487.85</v>
      </c>
      <c r="P107">
        <v>1498559.82</v>
      </c>
      <c r="Q107">
        <v>1525342.31</v>
      </c>
      <c r="R107">
        <v>1512516.01</v>
      </c>
      <c r="S107">
        <v>17837788.93</v>
      </c>
      <c r="T107">
        <v>9623929.8399999999</v>
      </c>
      <c r="U107">
        <v>547000</v>
      </c>
      <c r="V107">
        <v>1722336</v>
      </c>
      <c r="W107">
        <v>158355.07999999999</v>
      </c>
      <c r="X107">
        <v>547000</v>
      </c>
      <c r="Z107">
        <v>3065302.19</v>
      </c>
      <c r="AF107">
        <v>5944523.0899999999</v>
      </c>
      <c r="AG107">
        <v>13267495.199999999</v>
      </c>
      <c r="AH107">
        <v>6013302.9000000004</v>
      </c>
      <c r="AI107">
        <v>2494249.9500000002</v>
      </c>
      <c r="AJ107">
        <v>3046167.85</v>
      </c>
      <c r="AK107">
        <v>596000</v>
      </c>
      <c r="AL107">
        <v>5397597.9100000001</v>
      </c>
      <c r="AM107">
        <v>-1232568.08</v>
      </c>
      <c r="AN107">
        <v>435600.74</v>
      </c>
    </row>
    <row r="108" spans="1:40" x14ac:dyDescent="0.3">
      <c r="A108" t="s">
        <v>157</v>
      </c>
      <c r="B108">
        <v>0</v>
      </c>
      <c r="C108" t="s">
        <v>45</v>
      </c>
      <c r="D108">
        <v>99734</v>
      </c>
      <c r="E108">
        <v>68201</v>
      </c>
      <c r="F108">
        <v>1991</v>
      </c>
      <c r="G108">
        <v>43</v>
      </c>
      <c r="H108" t="s">
        <v>42</v>
      </c>
      <c r="I108">
        <v>22227042.260000002</v>
      </c>
      <c r="J108">
        <v>22227042.260000002</v>
      </c>
      <c r="K108">
        <v>11806269.960000001</v>
      </c>
      <c r="L108">
        <v>2033172.32</v>
      </c>
      <c r="M108">
        <v>-287082.57</v>
      </c>
      <c r="N108">
        <v>11163.98</v>
      </c>
      <c r="O108">
        <v>298386.55</v>
      </c>
      <c r="P108">
        <v>1746089.75</v>
      </c>
      <c r="Q108">
        <v>1746089.75</v>
      </c>
      <c r="R108">
        <v>1427406.45</v>
      </c>
      <c r="S108">
        <v>17214792.309999999</v>
      </c>
      <c r="T108">
        <v>8445289.3300000001</v>
      </c>
      <c r="U108">
        <v>842034.52500000002</v>
      </c>
      <c r="V108">
        <v>0</v>
      </c>
      <c r="Z108">
        <v>381376.49</v>
      </c>
      <c r="AF108">
        <v>7085433.9299999997</v>
      </c>
      <c r="AG108">
        <v>9396579.3399999999</v>
      </c>
      <c r="AH108">
        <v>4264114.07</v>
      </c>
      <c r="AI108">
        <v>4155330.82</v>
      </c>
      <c r="AL108">
        <v>2423188.0099999998</v>
      </c>
      <c r="AM108">
        <v>-353125.83</v>
      </c>
      <c r="AN108">
        <v>-1061304.28</v>
      </c>
    </row>
    <row r="109" spans="1:40" x14ac:dyDescent="0.3">
      <c r="A109" t="s">
        <v>158</v>
      </c>
      <c r="B109">
        <v>0</v>
      </c>
      <c r="C109" t="s">
        <v>45</v>
      </c>
      <c r="D109">
        <v>99880</v>
      </c>
      <c r="E109">
        <v>35220</v>
      </c>
      <c r="F109">
        <v>1990</v>
      </c>
      <c r="G109">
        <v>25</v>
      </c>
      <c r="H109" t="s">
        <v>42</v>
      </c>
      <c r="I109">
        <v>3701033.43</v>
      </c>
      <c r="J109">
        <v>3701033.43</v>
      </c>
      <c r="K109">
        <v>1483519.65</v>
      </c>
      <c r="L109">
        <v>131481.04</v>
      </c>
      <c r="M109">
        <v>-7360.7</v>
      </c>
      <c r="N109">
        <v>78.22</v>
      </c>
      <c r="O109">
        <v>7438.92</v>
      </c>
      <c r="P109">
        <v>124120.34</v>
      </c>
      <c r="Q109">
        <v>124120.34</v>
      </c>
      <c r="R109">
        <v>86843.92</v>
      </c>
      <c r="S109">
        <v>1357804.71</v>
      </c>
      <c r="T109">
        <v>827668.29</v>
      </c>
      <c r="U109">
        <v>124359.23</v>
      </c>
      <c r="V109">
        <v>0</v>
      </c>
      <c r="Z109">
        <v>544923.43000000005</v>
      </c>
      <c r="AF109">
        <v>405777.19</v>
      </c>
      <c r="AG109">
        <v>1330540.98</v>
      </c>
      <c r="AH109">
        <v>1035182.87</v>
      </c>
      <c r="AI109">
        <v>614949.99</v>
      </c>
      <c r="AJ109">
        <v>400128.37</v>
      </c>
      <c r="AL109">
        <v>196560.63</v>
      </c>
      <c r="AM109">
        <v>-6312.99</v>
      </c>
      <c r="AN109">
        <v>-69738.210000000006</v>
      </c>
    </row>
    <row r="110" spans="1:40" x14ac:dyDescent="0.3">
      <c r="A110" t="s">
        <v>159</v>
      </c>
      <c r="B110">
        <v>0</v>
      </c>
      <c r="C110" t="s">
        <v>45</v>
      </c>
      <c r="D110">
        <v>99867</v>
      </c>
      <c r="E110">
        <v>55103</v>
      </c>
      <c r="F110">
        <v>1990</v>
      </c>
      <c r="G110">
        <v>19</v>
      </c>
      <c r="H110" t="s">
        <v>42</v>
      </c>
      <c r="I110">
        <v>1316326.44</v>
      </c>
      <c r="J110">
        <v>1316326.44</v>
      </c>
      <c r="K110">
        <v>540464.21</v>
      </c>
      <c r="L110">
        <v>-3954.49</v>
      </c>
      <c r="M110">
        <v>-2664.96</v>
      </c>
      <c r="N110">
        <v>7</v>
      </c>
      <c r="O110">
        <v>2743.91</v>
      </c>
      <c r="P110">
        <v>-6619.45</v>
      </c>
      <c r="Q110">
        <v>-6619.45</v>
      </c>
      <c r="R110">
        <v>-10304.469999999999</v>
      </c>
      <c r="S110">
        <v>260391.38</v>
      </c>
      <c r="T110">
        <v>183888.2</v>
      </c>
      <c r="U110">
        <v>0</v>
      </c>
      <c r="V110">
        <v>0</v>
      </c>
      <c r="W110">
        <v>55208.23</v>
      </c>
      <c r="Z110">
        <v>45222.78</v>
      </c>
      <c r="AF110">
        <v>76503.179999999993</v>
      </c>
      <c r="AG110">
        <v>190785.24</v>
      </c>
      <c r="AH110">
        <v>32776.68</v>
      </c>
      <c r="AI110">
        <v>4843</v>
      </c>
      <c r="AJ110">
        <v>23795.22</v>
      </c>
      <c r="AL110">
        <v>68942.39</v>
      </c>
      <c r="AM110">
        <v>-39164.959999999999</v>
      </c>
      <c r="AN110">
        <v>-13032</v>
      </c>
    </row>
    <row r="111" spans="1:40" x14ac:dyDescent="0.3">
      <c r="A111" t="s">
        <v>160</v>
      </c>
      <c r="B111">
        <v>0</v>
      </c>
      <c r="C111" t="s">
        <v>45</v>
      </c>
      <c r="D111">
        <v>99734</v>
      </c>
      <c r="E111">
        <v>42210</v>
      </c>
      <c r="F111">
        <v>2001</v>
      </c>
      <c r="H111" t="s">
        <v>42</v>
      </c>
      <c r="I111">
        <v>44869570.369999997</v>
      </c>
      <c r="J111">
        <v>45712434.75</v>
      </c>
      <c r="K111">
        <v>18434136.149999999</v>
      </c>
      <c r="L111">
        <v>-1745784.65</v>
      </c>
      <c r="M111">
        <v>-391765.17</v>
      </c>
      <c r="N111">
        <v>25.01</v>
      </c>
      <c r="O111">
        <v>391790.18</v>
      </c>
      <c r="P111">
        <v>-2137549.8199999998</v>
      </c>
      <c r="Q111">
        <v>-2137549.8199999998</v>
      </c>
      <c r="R111">
        <v>-2197943.39</v>
      </c>
      <c r="S111">
        <v>39862585.159999996</v>
      </c>
      <c r="T111">
        <v>13073477.02</v>
      </c>
      <c r="U111">
        <v>0</v>
      </c>
      <c r="V111">
        <v>1100999</v>
      </c>
      <c r="W111">
        <v>283244.15000000002</v>
      </c>
      <c r="Z111">
        <v>2490266.9500000002</v>
      </c>
      <c r="AF111">
        <v>25688109.140000001</v>
      </c>
      <c r="AG111">
        <v>12009417.27</v>
      </c>
      <c r="AH111">
        <v>1816503.84</v>
      </c>
      <c r="AI111">
        <v>183415.93</v>
      </c>
      <c r="AL111">
        <v>-745767.3</v>
      </c>
      <c r="AM111">
        <v>-1834069.03</v>
      </c>
      <c r="AN111">
        <v>1107217.0900000001</v>
      </c>
    </row>
    <row r="112" spans="1:40" x14ac:dyDescent="0.3">
      <c r="A112" t="s">
        <v>161</v>
      </c>
      <c r="B112">
        <v>0</v>
      </c>
      <c r="C112" t="s">
        <v>45</v>
      </c>
      <c r="D112">
        <v>99817</v>
      </c>
      <c r="E112">
        <v>96040</v>
      </c>
      <c r="F112">
        <v>2004</v>
      </c>
      <c r="G112">
        <v>2</v>
      </c>
      <c r="H112" t="s">
        <v>42</v>
      </c>
      <c r="I112">
        <v>45152260.890000001</v>
      </c>
      <c r="J112">
        <v>45367137.219999999</v>
      </c>
      <c r="K112">
        <v>22321953.780000001</v>
      </c>
      <c r="L112">
        <v>1719890.2</v>
      </c>
      <c r="M112">
        <v>-547551.41</v>
      </c>
      <c r="N112">
        <v>649.46</v>
      </c>
      <c r="O112">
        <v>548200.87</v>
      </c>
      <c r="P112">
        <v>1172338.79</v>
      </c>
      <c r="Q112">
        <v>60138.79</v>
      </c>
      <c r="R112">
        <v>18079.78</v>
      </c>
      <c r="S112">
        <v>26746201.25</v>
      </c>
      <c r="T112">
        <v>16206566.609999999</v>
      </c>
      <c r="U112">
        <v>9897410.4600000009</v>
      </c>
      <c r="V112">
        <v>250000</v>
      </c>
      <c r="W112">
        <v>7885085.0800000001</v>
      </c>
      <c r="X112">
        <v>6051410.46</v>
      </c>
      <c r="Y112">
        <v>250000</v>
      </c>
      <c r="Z112">
        <v>4858781.78</v>
      </c>
      <c r="AF112">
        <v>392224.18</v>
      </c>
      <c r="AG112">
        <v>23818324.120000001</v>
      </c>
      <c r="AH112">
        <v>16934348.300000001</v>
      </c>
      <c r="AI112">
        <v>170446.76</v>
      </c>
      <c r="AL112">
        <v>-7688750.5499999998</v>
      </c>
      <c r="AM112">
        <v>-414190.21</v>
      </c>
      <c r="AN112">
        <v>2175841.0699999998</v>
      </c>
    </row>
    <row r="113" spans="1:40" x14ac:dyDescent="0.3">
      <c r="A113" t="s">
        <v>162</v>
      </c>
      <c r="B113">
        <v>0</v>
      </c>
      <c r="C113" t="s">
        <v>45</v>
      </c>
      <c r="D113">
        <v>15324</v>
      </c>
      <c r="E113">
        <v>1500</v>
      </c>
      <c r="F113">
        <v>1991</v>
      </c>
      <c r="H113" t="s">
        <v>42</v>
      </c>
      <c r="I113">
        <v>10889826.23</v>
      </c>
      <c r="J113">
        <v>10865806.560000001</v>
      </c>
      <c r="K113">
        <v>6017328.3099999996</v>
      </c>
      <c r="L113">
        <v>468678.47</v>
      </c>
      <c r="M113">
        <v>27290.81</v>
      </c>
      <c r="N113">
        <v>47881.69</v>
      </c>
      <c r="O113">
        <v>20590.88</v>
      </c>
      <c r="P113">
        <v>495969.28000000003</v>
      </c>
      <c r="Q113">
        <v>495969.28000000003</v>
      </c>
      <c r="R113">
        <v>54893.29</v>
      </c>
      <c r="S113">
        <v>4200196.8099999996</v>
      </c>
      <c r="T113">
        <v>3327228.86</v>
      </c>
      <c r="U113">
        <v>0</v>
      </c>
      <c r="V113">
        <v>0</v>
      </c>
      <c r="W113">
        <v>310719.94</v>
      </c>
      <c r="Z113">
        <v>694915.16</v>
      </c>
      <c r="AF113">
        <v>729806.23</v>
      </c>
      <c r="AG113">
        <v>3914465.77</v>
      </c>
      <c r="AH113">
        <v>2742387.93</v>
      </c>
      <c r="AI113">
        <v>14260.11</v>
      </c>
      <c r="AJ113">
        <v>1813120.77</v>
      </c>
      <c r="AL113">
        <v>293360.65000000002</v>
      </c>
      <c r="AM113">
        <v>-106525.47</v>
      </c>
      <c r="AN113">
        <v>-157089.59</v>
      </c>
    </row>
    <row r="114" spans="1:40" x14ac:dyDescent="0.3">
      <c r="A114" t="s">
        <v>163</v>
      </c>
      <c r="B114">
        <v>0</v>
      </c>
      <c r="C114" t="s">
        <v>45</v>
      </c>
      <c r="D114">
        <v>16306</v>
      </c>
      <c r="E114">
        <v>68200</v>
      </c>
      <c r="F114">
        <v>1995</v>
      </c>
      <c r="G114">
        <v>2</v>
      </c>
      <c r="H114" t="s">
        <v>42</v>
      </c>
      <c r="I114">
        <v>4552632.68</v>
      </c>
      <c r="J114">
        <v>4551632.68</v>
      </c>
      <c r="K114">
        <v>4282286.0599999996</v>
      </c>
      <c r="L114">
        <v>221317.94</v>
      </c>
      <c r="M114">
        <v>-28020.57</v>
      </c>
      <c r="N114">
        <v>345.69</v>
      </c>
      <c r="O114">
        <v>40488.74</v>
      </c>
      <c r="P114">
        <v>193297.37</v>
      </c>
      <c r="Q114">
        <v>193297.37</v>
      </c>
      <c r="R114">
        <v>123533.54</v>
      </c>
      <c r="S114">
        <v>4146122.8</v>
      </c>
      <c r="T114">
        <v>1313924.1100000001</v>
      </c>
      <c r="U114">
        <v>1252724.99</v>
      </c>
      <c r="V114">
        <v>0</v>
      </c>
      <c r="W114">
        <v>693847.4</v>
      </c>
      <c r="X114">
        <v>1112724.99</v>
      </c>
      <c r="Z114">
        <v>319076.27</v>
      </c>
      <c r="AF114">
        <v>1579473.7</v>
      </c>
      <c r="AG114">
        <v>728403.1</v>
      </c>
      <c r="AH114">
        <v>736637.83</v>
      </c>
      <c r="AI114">
        <v>166837.57</v>
      </c>
      <c r="AJ114">
        <v>468255.92</v>
      </c>
      <c r="AL114">
        <v>1170048.8400000001</v>
      </c>
      <c r="AM114">
        <v>-1157759.3</v>
      </c>
      <c r="AN114">
        <v>90587.68</v>
      </c>
    </row>
    <row r="115" spans="1:40" x14ac:dyDescent="0.3">
      <c r="A115" t="s">
        <v>164</v>
      </c>
      <c r="B115">
        <v>0</v>
      </c>
      <c r="C115" t="s">
        <v>45</v>
      </c>
      <c r="D115">
        <v>16247</v>
      </c>
      <c r="E115">
        <v>55204</v>
      </c>
      <c r="F115">
        <v>1999</v>
      </c>
      <c r="G115">
        <v>66</v>
      </c>
      <c r="H115" t="s">
        <v>42</v>
      </c>
      <c r="I115">
        <v>38591513.710000001</v>
      </c>
      <c r="J115">
        <v>33532140.469999999</v>
      </c>
      <c r="K115">
        <v>26045477.289999999</v>
      </c>
      <c r="L115">
        <v>666797.03</v>
      </c>
      <c r="M115">
        <v>-25527.39</v>
      </c>
      <c r="N115">
        <v>30154.89</v>
      </c>
      <c r="O115">
        <v>210835.43</v>
      </c>
      <c r="P115">
        <v>641269.64</v>
      </c>
      <c r="Q115">
        <v>611269.64</v>
      </c>
      <c r="R115">
        <v>424527.23</v>
      </c>
      <c r="S115">
        <v>23573449.010000002</v>
      </c>
      <c r="T115">
        <v>66650603.280000001</v>
      </c>
      <c r="U115">
        <v>1907358.11</v>
      </c>
      <c r="V115">
        <v>5253120</v>
      </c>
      <c r="W115">
        <v>848980.72</v>
      </c>
      <c r="X115">
        <v>1907358.11</v>
      </c>
      <c r="Y115">
        <v>3576572</v>
      </c>
      <c r="Z115">
        <v>1312504.6200000001</v>
      </c>
      <c r="AF115">
        <v>4338833.16</v>
      </c>
      <c r="AG115">
        <v>12598539.279999999</v>
      </c>
      <c r="AH115">
        <v>12605331.199999999</v>
      </c>
      <c r="AI115">
        <v>8128625</v>
      </c>
      <c r="AL115">
        <v>3220989.91</v>
      </c>
      <c r="AM115">
        <v>-1535924.03</v>
      </c>
      <c r="AN115">
        <v>-825494.18</v>
      </c>
    </row>
    <row r="116" spans="1:40" x14ac:dyDescent="0.3">
      <c r="A116" t="s">
        <v>165</v>
      </c>
      <c r="B116">
        <v>1</v>
      </c>
      <c r="C116" t="s">
        <v>45</v>
      </c>
      <c r="D116">
        <v>15370</v>
      </c>
      <c r="E116">
        <v>43210</v>
      </c>
      <c r="F116">
        <v>2001</v>
      </c>
      <c r="H116" t="s">
        <v>42</v>
      </c>
      <c r="I116">
        <v>9425646.7400000002</v>
      </c>
      <c r="J116">
        <v>9112083.4000000004</v>
      </c>
      <c r="K116">
        <v>6705297.8200000003</v>
      </c>
      <c r="L116">
        <v>-3801227.41</v>
      </c>
      <c r="M116">
        <v>-1342241.4</v>
      </c>
      <c r="N116">
        <v>1452.03</v>
      </c>
      <c r="O116">
        <v>1343693.43</v>
      </c>
      <c r="P116">
        <v>-5143468.8099999996</v>
      </c>
      <c r="Q116">
        <v>-5385468.8099999996</v>
      </c>
      <c r="R116">
        <v>-1226398.1200000001</v>
      </c>
      <c r="S116">
        <v>15934445.02</v>
      </c>
      <c r="T116">
        <v>3389045.02</v>
      </c>
      <c r="U116">
        <v>17000</v>
      </c>
      <c r="V116">
        <v>12528400</v>
      </c>
      <c r="Z116">
        <v>347520.16</v>
      </c>
      <c r="AF116">
        <v>0</v>
      </c>
      <c r="AG116">
        <v>11615832.140000001</v>
      </c>
      <c r="AH116">
        <v>1290374.55</v>
      </c>
      <c r="AI116">
        <v>474606.84</v>
      </c>
      <c r="AJ116">
        <v>541592.16</v>
      </c>
      <c r="AL116">
        <v>733396.06</v>
      </c>
      <c r="AM116">
        <v>3735432.51</v>
      </c>
      <c r="AN116">
        <v>-4375512.47</v>
      </c>
    </row>
    <row r="117" spans="1:40" x14ac:dyDescent="0.3">
      <c r="A117" t="s">
        <v>166</v>
      </c>
      <c r="B117">
        <v>0</v>
      </c>
      <c r="C117" t="s">
        <v>45</v>
      </c>
      <c r="D117">
        <v>16244</v>
      </c>
      <c r="E117">
        <v>41201</v>
      </c>
      <c r="F117">
        <v>2007</v>
      </c>
      <c r="H117" t="s">
        <v>42</v>
      </c>
      <c r="I117">
        <v>299017.44</v>
      </c>
      <c r="J117">
        <v>299017.44</v>
      </c>
      <c r="K117">
        <v>82339.929999999993</v>
      </c>
      <c r="L117">
        <v>5762.88</v>
      </c>
      <c r="M117">
        <v>-291.06</v>
      </c>
      <c r="O117">
        <v>291.06</v>
      </c>
      <c r="P117">
        <v>5471.82</v>
      </c>
      <c r="Q117">
        <v>5636.48</v>
      </c>
      <c r="R117">
        <v>3743.98</v>
      </c>
      <c r="S117">
        <v>46175.89</v>
      </c>
      <c r="T117">
        <v>18288.810000000001</v>
      </c>
      <c r="U117">
        <v>5870.02</v>
      </c>
      <c r="V117">
        <v>0</v>
      </c>
      <c r="Z117">
        <v>12898.75</v>
      </c>
      <c r="AF117">
        <v>22017.06</v>
      </c>
      <c r="AG117">
        <v>30655.82</v>
      </c>
      <c r="AH117">
        <v>31296.09</v>
      </c>
      <c r="AI117">
        <v>7337.5</v>
      </c>
      <c r="AL117">
        <v>3076.98</v>
      </c>
      <c r="AM117">
        <v>-1934.93</v>
      </c>
      <c r="AN117">
        <v>-6909.83</v>
      </c>
    </row>
    <row r="118" spans="1:40" x14ac:dyDescent="0.3">
      <c r="A118" t="s">
        <v>167</v>
      </c>
      <c r="B118">
        <v>0</v>
      </c>
      <c r="C118" t="s">
        <v>45</v>
      </c>
      <c r="D118">
        <v>16833</v>
      </c>
      <c r="E118">
        <v>10820</v>
      </c>
      <c r="F118">
        <v>2002</v>
      </c>
      <c r="G118">
        <v>130</v>
      </c>
      <c r="H118" t="s">
        <v>42</v>
      </c>
      <c r="I118">
        <v>7799500.3899999997</v>
      </c>
      <c r="J118">
        <v>7091042.8899999997</v>
      </c>
      <c r="K118">
        <v>4173080.01</v>
      </c>
      <c r="L118">
        <v>120651.45</v>
      </c>
      <c r="M118">
        <v>-22397.24</v>
      </c>
      <c r="N118">
        <v>31.64</v>
      </c>
      <c r="O118">
        <v>22428.880000000001</v>
      </c>
      <c r="P118">
        <v>98254.21</v>
      </c>
      <c r="Q118">
        <v>98254.21</v>
      </c>
      <c r="R118">
        <v>79756.210000000006</v>
      </c>
      <c r="S118">
        <v>2355844.25</v>
      </c>
      <c r="T118">
        <v>2916397.6</v>
      </c>
      <c r="U118">
        <v>124666.67</v>
      </c>
      <c r="V118">
        <v>0</v>
      </c>
      <c r="W118">
        <v>550624.31000000006</v>
      </c>
      <c r="X118">
        <v>91666.67</v>
      </c>
      <c r="Z118">
        <v>17970.77</v>
      </c>
      <c r="AF118">
        <v>1090007.99</v>
      </c>
      <c r="AG118">
        <v>2195135.7599999998</v>
      </c>
      <c r="AH118">
        <v>832221.25</v>
      </c>
      <c r="AI118">
        <v>28182.880000000001</v>
      </c>
      <c r="AJ118">
        <v>785073.79</v>
      </c>
      <c r="AL118">
        <v>-928477.82</v>
      </c>
      <c r="AM118">
        <v>-58963.82</v>
      </c>
      <c r="AN118">
        <v>-236272.58</v>
      </c>
    </row>
    <row r="119" spans="1:40" x14ac:dyDescent="0.3">
      <c r="A119" t="s">
        <v>168</v>
      </c>
      <c r="B119">
        <v>0</v>
      </c>
      <c r="C119" t="s">
        <v>71</v>
      </c>
      <c r="D119">
        <v>6925</v>
      </c>
      <c r="E119">
        <v>1110</v>
      </c>
      <c r="F119">
        <v>1991</v>
      </c>
      <c r="H119" t="s">
        <v>42</v>
      </c>
      <c r="I119">
        <v>2500</v>
      </c>
      <c r="J119">
        <v>2500</v>
      </c>
      <c r="K119">
        <v>2750</v>
      </c>
      <c r="L119">
        <v>1955</v>
      </c>
      <c r="M119">
        <v>91.32</v>
      </c>
      <c r="N119">
        <v>91.32</v>
      </c>
      <c r="P119">
        <v>2046.32</v>
      </c>
      <c r="Q119">
        <v>2046.32</v>
      </c>
      <c r="R119">
        <v>1713.22</v>
      </c>
      <c r="S119">
        <v>40310.1</v>
      </c>
      <c r="T119">
        <v>1089.97</v>
      </c>
      <c r="U119">
        <v>0</v>
      </c>
      <c r="V119">
        <v>0</v>
      </c>
      <c r="AF119">
        <v>39220.129999999997</v>
      </c>
      <c r="AG119">
        <v>40310.1</v>
      </c>
      <c r="AH119">
        <v>34199.81</v>
      </c>
      <c r="AI119">
        <v>34199.81</v>
      </c>
      <c r="AL119">
        <v>-1841.15</v>
      </c>
      <c r="AM119">
        <v>0</v>
      </c>
      <c r="AN119">
        <v>0</v>
      </c>
    </row>
    <row r="120" spans="1:40" x14ac:dyDescent="0.3">
      <c r="A120" t="s">
        <v>169</v>
      </c>
      <c r="B120">
        <v>0</v>
      </c>
      <c r="C120" t="s">
        <v>45</v>
      </c>
      <c r="D120">
        <v>6861</v>
      </c>
      <c r="E120">
        <v>21200</v>
      </c>
      <c r="F120">
        <v>1996</v>
      </c>
      <c r="G120">
        <v>196</v>
      </c>
      <c r="H120" t="s">
        <v>42</v>
      </c>
      <c r="I120">
        <v>15882937.17</v>
      </c>
      <c r="J120">
        <v>15882937.17</v>
      </c>
      <c r="K120">
        <v>3051356.06</v>
      </c>
      <c r="L120">
        <v>406187.68</v>
      </c>
      <c r="M120">
        <v>-142775.23000000001</v>
      </c>
      <c r="O120">
        <v>142775.23000000001</v>
      </c>
      <c r="P120">
        <v>263412.45</v>
      </c>
      <c r="Q120">
        <v>263412.45</v>
      </c>
      <c r="R120">
        <v>178170.04</v>
      </c>
      <c r="S120">
        <v>5441853.7599999998</v>
      </c>
      <c r="T120">
        <v>3865264.68</v>
      </c>
      <c r="U120">
        <v>18709.71</v>
      </c>
      <c r="V120">
        <v>0</v>
      </c>
      <c r="W120">
        <v>2135776.9700000002</v>
      </c>
      <c r="X120">
        <v>18709.71</v>
      </c>
      <c r="Z120">
        <v>234369.15</v>
      </c>
      <c r="AF120">
        <v>1557879.37</v>
      </c>
      <c r="AG120">
        <v>5347944.76</v>
      </c>
      <c r="AH120">
        <v>2730442.76</v>
      </c>
      <c r="AI120">
        <v>141045.75</v>
      </c>
      <c r="AJ120">
        <v>2391745.7000000002</v>
      </c>
      <c r="AL120">
        <v>353618.67</v>
      </c>
      <c r="AM120">
        <v>-110635.96</v>
      </c>
      <c r="AN120">
        <v>-7809.45</v>
      </c>
    </row>
    <row r="121" spans="1:40" x14ac:dyDescent="0.3">
      <c r="A121" t="s">
        <v>170</v>
      </c>
      <c r="B121">
        <v>0</v>
      </c>
      <c r="C121" t="s">
        <v>45</v>
      </c>
      <c r="D121">
        <v>6386</v>
      </c>
      <c r="E121">
        <v>35113</v>
      </c>
      <c r="F121">
        <v>2010</v>
      </c>
      <c r="H121" t="s">
        <v>42</v>
      </c>
      <c r="I121">
        <v>38157124</v>
      </c>
      <c r="J121">
        <v>38384162.560000002</v>
      </c>
      <c r="K121">
        <v>41630612.740000002</v>
      </c>
      <c r="L121">
        <v>2447814.19</v>
      </c>
      <c r="M121">
        <v>2756458.29</v>
      </c>
      <c r="N121">
        <v>3637983</v>
      </c>
      <c r="O121">
        <v>881524.71</v>
      </c>
      <c r="P121">
        <v>5204272.4800000004</v>
      </c>
      <c r="Q121">
        <v>5204272.4800000004</v>
      </c>
      <c r="R121">
        <v>3557867.32</v>
      </c>
      <c r="S121">
        <v>103228923.2</v>
      </c>
      <c r="T121">
        <v>75599070.799999997</v>
      </c>
      <c r="U121">
        <v>0</v>
      </c>
      <c r="V121">
        <v>0</v>
      </c>
      <c r="Z121">
        <v>1154444.8999999999</v>
      </c>
      <c r="AF121">
        <v>27629852.379999999</v>
      </c>
      <c r="AG121">
        <v>18380262.91</v>
      </c>
      <c r="AH121">
        <v>18527175.73</v>
      </c>
      <c r="AJ121">
        <v>25529.33</v>
      </c>
      <c r="AL121">
        <v>-3712719.79</v>
      </c>
      <c r="AM121">
        <v>-36840510.200000003</v>
      </c>
      <c r="AN121">
        <v>40519475.829999998</v>
      </c>
    </row>
    <row r="122" spans="1:40" x14ac:dyDescent="0.3">
      <c r="A122" t="s">
        <v>171</v>
      </c>
      <c r="B122">
        <v>1</v>
      </c>
      <c r="C122" t="s">
        <v>45</v>
      </c>
      <c r="D122">
        <v>8340</v>
      </c>
      <c r="E122">
        <v>24510</v>
      </c>
      <c r="F122">
        <v>1990</v>
      </c>
      <c r="G122">
        <v>290</v>
      </c>
      <c r="H122" t="s">
        <v>42</v>
      </c>
      <c r="I122">
        <v>4465555.7300000004</v>
      </c>
      <c r="J122">
        <v>4217180.91</v>
      </c>
      <c r="K122">
        <v>1706787.26</v>
      </c>
      <c r="L122">
        <v>88086.53</v>
      </c>
      <c r="M122">
        <v>-27225.26</v>
      </c>
      <c r="N122">
        <v>279.18</v>
      </c>
      <c r="O122">
        <v>27581.62</v>
      </c>
      <c r="P122">
        <v>60861.27</v>
      </c>
      <c r="Q122">
        <v>60861.27</v>
      </c>
      <c r="R122">
        <v>57057.22</v>
      </c>
      <c r="S122">
        <v>1698768.04</v>
      </c>
      <c r="T122">
        <v>968066.82</v>
      </c>
      <c r="U122">
        <v>3577.59</v>
      </c>
      <c r="V122">
        <v>0</v>
      </c>
      <c r="W122">
        <v>213069.35</v>
      </c>
      <c r="Z122">
        <v>405111.54</v>
      </c>
      <c r="AF122">
        <v>320395.67</v>
      </c>
      <c r="AG122">
        <v>1485119.67</v>
      </c>
      <c r="AH122">
        <v>607607.62</v>
      </c>
      <c r="AI122">
        <v>66652.88</v>
      </c>
      <c r="AL122">
        <v>-50965.97</v>
      </c>
      <c r="AM122">
        <v>-4925.16</v>
      </c>
      <c r="AN122">
        <v>82774.58</v>
      </c>
    </row>
    <row r="123" spans="1:40" x14ac:dyDescent="0.3">
      <c r="A123" t="s">
        <v>172</v>
      </c>
      <c r="B123">
        <v>0</v>
      </c>
      <c r="C123" t="s">
        <v>71</v>
      </c>
      <c r="D123">
        <v>9356</v>
      </c>
      <c r="E123">
        <v>46389</v>
      </c>
      <c r="F123">
        <v>1992</v>
      </c>
      <c r="G123">
        <v>136</v>
      </c>
      <c r="H123" t="s">
        <v>42</v>
      </c>
      <c r="I123">
        <v>156147574.69999999</v>
      </c>
      <c r="J123">
        <v>156147574.69999999</v>
      </c>
      <c r="K123">
        <v>34820347.32</v>
      </c>
      <c r="L123">
        <v>10254969.529999999</v>
      </c>
      <c r="M123">
        <v>78685.8</v>
      </c>
      <c r="N123">
        <v>78691.09</v>
      </c>
      <c r="O123">
        <v>5.29</v>
      </c>
      <c r="P123">
        <v>10333655.33</v>
      </c>
      <c r="Q123">
        <v>10333655.33</v>
      </c>
      <c r="R123" s="1">
        <v>1.6799999999999899E-8</v>
      </c>
      <c r="S123">
        <v>48705862.509999998</v>
      </c>
      <c r="T123">
        <v>48205862.509999998</v>
      </c>
      <c r="U123">
        <v>0</v>
      </c>
      <c r="V123">
        <v>0</v>
      </c>
      <c r="Z123">
        <v>4080563.96</v>
      </c>
      <c r="AF123">
        <v>500000</v>
      </c>
      <c r="AG123">
        <v>44356090.75</v>
      </c>
      <c r="AH123">
        <v>39678995.920000002</v>
      </c>
      <c r="AI123">
        <v>536687.43000000005</v>
      </c>
      <c r="AJ123">
        <v>4144917.47</v>
      </c>
      <c r="AL123">
        <v>-28382126.079999998</v>
      </c>
      <c r="AM123">
        <v>-605974.53</v>
      </c>
      <c r="AN123">
        <v>204742.05</v>
      </c>
    </row>
    <row r="124" spans="1:40" x14ac:dyDescent="0.3">
      <c r="A124" t="s">
        <v>173</v>
      </c>
      <c r="B124">
        <v>0</v>
      </c>
      <c r="C124" t="s">
        <v>45</v>
      </c>
      <c r="D124">
        <v>19053</v>
      </c>
      <c r="E124">
        <v>35220</v>
      </c>
      <c r="F124">
        <v>1996</v>
      </c>
      <c r="H124" t="s">
        <v>42</v>
      </c>
      <c r="I124">
        <v>2445287.94</v>
      </c>
      <c r="J124">
        <v>2398787.94</v>
      </c>
      <c r="K124">
        <v>1093552.6200000001</v>
      </c>
      <c r="L124">
        <v>154024.45000000001</v>
      </c>
      <c r="M124">
        <v>-1893.11</v>
      </c>
      <c r="N124">
        <v>349.85</v>
      </c>
      <c r="O124">
        <v>2242.96</v>
      </c>
      <c r="P124">
        <v>152131.34</v>
      </c>
      <c r="Q124">
        <v>152131.34</v>
      </c>
      <c r="R124">
        <v>105661.69</v>
      </c>
      <c r="S124">
        <v>700851.78</v>
      </c>
      <c r="T124">
        <v>342647.14</v>
      </c>
      <c r="U124">
        <v>0</v>
      </c>
      <c r="V124">
        <v>0</v>
      </c>
      <c r="Z124">
        <v>92170.86</v>
      </c>
      <c r="AF124">
        <v>244221.12</v>
      </c>
      <c r="AG124">
        <v>613116.07999999996</v>
      </c>
      <c r="AH124">
        <v>409631.81</v>
      </c>
      <c r="AI124">
        <v>173658.23</v>
      </c>
      <c r="AL124">
        <v>219523.57</v>
      </c>
      <c r="AM124">
        <v>-5320.14</v>
      </c>
      <c r="AN124">
        <v>-125000</v>
      </c>
    </row>
    <row r="125" spans="1:40" x14ac:dyDescent="0.3">
      <c r="A125" t="s">
        <v>174</v>
      </c>
      <c r="B125">
        <v>0</v>
      </c>
      <c r="C125" t="s">
        <v>45</v>
      </c>
      <c r="D125">
        <v>19348</v>
      </c>
      <c r="E125">
        <v>46520</v>
      </c>
      <c r="F125">
        <v>1998</v>
      </c>
      <c r="H125" t="s">
        <v>42</v>
      </c>
      <c r="I125">
        <v>141571.16</v>
      </c>
      <c r="J125">
        <v>141571.16</v>
      </c>
      <c r="K125">
        <v>141571.16</v>
      </c>
      <c r="L125">
        <v>-2210.11</v>
      </c>
      <c r="M125">
        <v>201687.75</v>
      </c>
      <c r="N125">
        <v>6719</v>
      </c>
      <c r="P125">
        <v>199477.64</v>
      </c>
      <c r="Q125">
        <v>199477.64</v>
      </c>
      <c r="R125">
        <v>162576.01</v>
      </c>
      <c r="S125">
        <v>524122.55</v>
      </c>
      <c r="T125">
        <v>36667</v>
      </c>
      <c r="U125">
        <v>0</v>
      </c>
      <c r="V125">
        <v>27959</v>
      </c>
      <c r="AF125">
        <v>459496.55</v>
      </c>
      <c r="AG125">
        <v>472993.36</v>
      </c>
      <c r="AH125">
        <v>472993.36</v>
      </c>
      <c r="AL125">
        <v>0</v>
      </c>
      <c r="AM125">
        <v>0</v>
      </c>
      <c r="AN125" s="1">
        <v>-5.8199999999999997E-11</v>
      </c>
    </row>
    <row r="126" spans="1:40" x14ac:dyDescent="0.3">
      <c r="A126" t="s">
        <v>175</v>
      </c>
      <c r="B126">
        <v>0</v>
      </c>
      <c r="C126" t="s">
        <v>130</v>
      </c>
      <c r="D126">
        <v>39638</v>
      </c>
      <c r="E126">
        <v>45110</v>
      </c>
      <c r="F126">
        <v>2008</v>
      </c>
      <c r="H126" t="s">
        <v>42</v>
      </c>
      <c r="I126">
        <v>522173.69</v>
      </c>
      <c r="J126">
        <v>523192.69</v>
      </c>
      <c r="K126">
        <v>556128.03</v>
      </c>
      <c r="L126">
        <v>23933.62</v>
      </c>
      <c r="M126">
        <v>73.36</v>
      </c>
      <c r="N126">
        <v>589.45000000000005</v>
      </c>
      <c r="O126">
        <v>522.49</v>
      </c>
      <c r="P126">
        <v>24006.98</v>
      </c>
      <c r="Q126">
        <v>24006.98</v>
      </c>
      <c r="R126">
        <v>20796.27</v>
      </c>
      <c r="S126">
        <v>258166.82</v>
      </c>
      <c r="T126">
        <v>93237.04</v>
      </c>
      <c r="U126">
        <v>0</v>
      </c>
      <c r="V126">
        <v>0</v>
      </c>
      <c r="AF126">
        <v>164929.78</v>
      </c>
      <c r="AG126">
        <v>214177.82</v>
      </c>
      <c r="AH126">
        <v>190817.14</v>
      </c>
      <c r="AI126">
        <v>115438.79</v>
      </c>
      <c r="AL126">
        <v>31245.95</v>
      </c>
      <c r="AM126">
        <v>-2897.23</v>
      </c>
      <c r="AN126" s="1">
        <v>-8.7299999999999998E-11</v>
      </c>
    </row>
    <row r="127" spans="1:40" x14ac:dyDescent="0.3">
      <c r="A127" t="s">
        <v>176</v>
      </c>
      <c r="B127">
        <v>0</v>
      </c>
      <c r="C127" t="s">
        <v>45</v>
      </c>
      <c r="D127">
        <v>7318</v>
      </c>
      <c r="E127">
        <v>91020</v>
      </c>
      <c r="F127">
        <v>1994</v>
      </c>
      <c r="G127">
        <v>65</v>
      </c>
      <c r="H127" t="s">
        <v>42</v>
      </c>
      <c r="I127">
        <v>477527109.10000002</v>
      </c>
      <c r="J127">
        <v>460527123</v>
      </c>
      <c r="K127">
        <v>149894548.09999999</v>
      </c>
      <c r="L127">
        <v>21700327.949999999</v>
      </c>
      <c r="M127">
        <v>-1181349.76</v>
      </c>
      <c r="N127">
        <v>631642.39</v>
      </c>
      <c r="O127">
        <v>1812992.15</v>
      </c>
      <c r="P127">
        <v>20518978.190000001</v>
      </c>
      <c r="Q127">
        <v>20397294.190000001</v>
      </c>
      <c r="R127" s="1">
        <v>1.4899999999999999E-8</v>
      </c>
      <c r="S127">
        <v>264205032.19999999</v>
      </c>
      <c r="T127">
        <v>147289688.09999999</v>
      </c>
      <c r="U127">
        <v>77131182.959999993</v>
      </c>
      <c r="V127">
        <v>9896738</v>
      </c>
      <c r="Z127">
        <v>52491614.93</v>
      </c>
      <c r="AF127">
        <v>47436092.700000003</v>
      </c>
      <c r="AG127">
        <v>246883980.90000001</v>
      </c>
      <c r="AH127">
        <v>7628087.8300000001</v>
      </c>
      <c r="AI127">
        <v>232549.58</v>
      </c>
      <c r="AL127">
        <v>9520201.8399999999</v>
      </c>
      <c r="AM127">
        <v>-3764118.15</v>
      </c>
      <c r="AN127">
        <v>-6555337.2199999997</v>
      </c>
    </row>
    <row r="128" spans="1:40" x14ac:dyDescent="0.3">
      <c r="A128" t="s">
        <v>177</v>
      </c>
      <c r="B128">
        <v>0</v>
      </c>
      <c r="C128" t="s">
        <v>45</v>
      </c>
      <c r="D128">
        <v>99628</v>
      </c>
      <c r="E128">
        <v>41201</v>
      </c>
      <c r="F128">
        <v>1990</v>
      </c>
      <c r="H128" t="s">
        <v>42</v>
      </c>
      <c r="I128">
        <v>178684.41</v>
      </c>
      <c r="J128">
        <v>178684.41</v>
      </c>
      <c r="K128">
        <v>226991.65</v>
      </c>
      <c r="L128">
        <v>124966.54</v>
      </c>
      <c r="M128">
        <v>-7401.99</v>
      </c>
      <c r="O128">
        <v>7401.99</v>
      </c>
      <c r="P128">
        <v>117564.55</v>
      </c>
      <c r="Q128">
        <v>117564.55</v>
      </c>
      <c r="R128">
        <v>109480.63</v>
      </c>
      <c r="S128">
        <v>245422.53</v>
      </c>
      <c r="T128">
        <v>85285.09</v>
      </c>
      <c r="U128">
        <v>0</v>
      </c>
      <c r="V128">
        <v>0</v>
      </c>
      <c r="AF128">
        <v>160137.44</v>
      </c>
      <c r="AG128">
        <v>2080.02</v>
      </c>
      <c r="AH128">
        <v>7839.13</v>
      </c>
      <c r="AI128">
        <v>865.62</v>
      </c>
      <c r="AL128">
        <v>169761.88</v>
      </c>
      <c r="AM128">
        <v>72494</v>
      </c>
      <c r="AN128">
        <v>-146987.95000000001</v>
      </c>
    </row>
    <row r="129" spans="1:40" x14ac:dyDescent="0.3">
      <c r="A129" t="s">
        <v>178</v>
      </c>
      <c r="B129">
        <v>0</v>
      </c>
      <c r="C129" t="s">
        <v>45</v>
      </c>
      <c r="D129">
        <v>17329</v>
      </c>
      <c r="E129">
        <v>70100</v>
      </c>
      <c r="F129">
        <v>2009</v>
      </c>
      <c r="H129" t="s">
        <v>42</v>
      </c>
      <c r="I129">
        <v>5222364.01</v>
      </c>
      <c r="J129">
        <v>5222364.01</v>
      </c>
      <c r="K129">
        <v>80341.91</v>
      </c>
      <c r="L129">
        <v>11786.82</v>
      </c>
      <c r="P129">
        <v>11786.82</v>
      </c>
      <c r="Q129">
        <v>11786.82</v>
      </c>
      <c r="R129">
        <v>8137.01</v>
      </c>
      <c r="S129">
        <v>949370.42</v>
      </c>
      <c r="T129">
        <v>681008.79</v>
      </c>
      <c r="U129">
        <v>0</v>
      </c>
      <c r="V129">
        <v>0</v>
      </c>
      <c r="AF129">
        <v>233628.96</v>
      </c>
      <c r="AG129">
        <v>907683.88</v>
      </c>
      <c r="AH129">
        <v>829077.44</v>
      </c>
      <c r="AI129">
        <v>140232.31</v>
      </c>
      <c r="AL129">
        <v>-109382.12</v>
      </c>
      <c r="AM129">
        <v>0</v>
      </c>
      <c r="AN129" s="1">
        <v>6.6899999999999996E-10</v>
      </c>
    </row>
    <row r="130" spans="1:40" x14ac:dyDescent="0.3">
      <c r="A130" t="s">
        <v>179</v>
      </c>
      <c r="B130">
        <v>1</v>
      </c>
      <c r="C130" t="s">
        <v>45</v>
      </c>
      <c r="D130">
        <v>33609</v>
      </c>
      <c r="E130">
        <v>46100</v>
      </c>
      <c r="F130">
        <v>1946</v>
      </c>
      <c r="G130">
        <v>142</v>
      </c>
      <c r="H130" t="s">
        <v>42</v>
      </c>
      <c r="I130">
        <v>1482031.13</v>
      </c>
      <c r="J130">
        <v>1482031.13</v>
      </c>
      <c r="K130">
        <v>1501092.75</v>
      </c>
      <c r="L130">
        <v>49377</v>
      </c>
      <c r="M130">
        <v>-16192.41</v>
      </c>
      <c r="O130">
        <v>16192.41</v>
      </c>
      <c r="P130">
        <v>33184.589999999997</v>
      </c>
      <c r="Q130">
        <v>33184.589999999997</v>
      </c>
      <c r="R130">
        <v>17857.5</v>
      </c>
      <c r="S130">
        <v>407850.59</v>
      </c>
      <c r="T130">
        <v>189355.56</v>
      </c>
      <c r="U130">
        <v>126129.51</v>
      </c>
      <c r="V130">
        <v>0</v>
      </c>
      <c r="W130">
        <v>49.48</v>
      </c>
      <c r="AF130">
        <v>92365.52</v>
      </c>
      <c r="AG130">
        <v>258168.86</v>
      </c>
      <c r="AH130">
        <v>232039.07</v>
      </c>
      <c r="AI130">
        <v>253.62</v>
      </c>
      <c r="AL130">
        <v>1420.97</v>
      </c>
      <c r="AM130">
        <v>-85440.52</v>
      </c>
      <c r="AN130">
        <v>76251.649999999994</v>
      </c>
    </row>
    <row r="131" spans="1:40" x14ac:dyDescent="0.3">
      <c r="A131" t="s">
        <v>180</v>
      </c>
      <c r="B131">
        <v>0</v>
      </c>
      <c r="C131" t="s">
        <v>45</v>
      </c>
      <c r="D131">
        <v>33604</v>
      </c>
      <c r="E131">
        <v>49310</v>
      </c>
      <c r="F131">
        <v>1999</v>
      </c>
      <c r="G131">
        <v>704</v>
      </c>
      <c r="H131" t="s">
        <v>42</v>
      </c>
      <c r="I131">
        <v>328528.49</v>
      </c>
      <c r="J131">
        <v>328528.49</v>
      </c>
      <c r="K131">
        <v>186446.2</v>
      </c>
      <c r="L131">
        <v>26216.11</v>
      </c>
      <c r="M131">
        <v>-1679.99</v>
      </c>
      <c r="N131">
        <v>570.01</v>
      </c>
      <c r="O131">
        <v>2250</v>
      </c>
      <c r="P131">
        <v>24536.12</v>
      </c>
      <c r="Q131">
        <v>24536.12</v>
      </c>
      <c r="R131">
        <v>16748.11</v>
      </c>
      <c r="S131">
        <v>163734.44</v>
      </c>
      <c r="T131">
        <v>40031.33</v>
      </c>
      <c r="U131">
        <v>0</v>
      </c>
      <c r="V131">
        <v>0</v>
      </c>
      <c r="Z131">
        <v>3457.59</v>
      </c>
      <c r="AF131">
        <v>123703.11</v>
      </c>
      <c r="AG131">
        <v>137464.44</v>
      </c>
      <c r="AH131">
        <v>78640.289999999994</v>
      </c>
      <c r="AI131">
        <v>47618.45</v>
      </c>
      <c r="AL131">
        <v>35102.19</v>
      </c>
      <c r="AM131">
        <v>-18458.61</v>
      </c>
      <c r="AN131">
        <v>-69612.600000000006</v>
      </c>
    </row>
    <row r="132" spans="1:40" x14ac:dyDescent="0.3">
      <c r="A132" t="s">
        <v>181</v>
      </c>
      <c r="B132">
        <v>0</v>
      </c>
      <c r="C132" t="s">
        <v>71</v>
      </c>
      <c r="D132">
        <v>46286</v>
      </c>
      <c r="E132">
        <v>46230</v>
      </c>
      <c r="F132">
        <v>1900</v>
      </c>
      <c r="G132">
        <v>52</v>
      </c>
      <c r="H132" t="s">
        <v>42</v>
      </c>
      <c r="I132">
        <v>122864687.09999999</v>
      </c>
      <c r="J132">
        <v>123017520.2</v>
      </c>
      <c r="K132">
        <v>74894176.989999995</v>
      </c>
      <c r="L132">
        <v>3279679.92</v>
      </c>
      <c r="M132">
        <v>-749982.12</v>
      </c>
      <c r="N132">
        <v>177098.73</v>
      </c>
      <c r="O132">
        <v>1020790.07</v>
      </c>
      <c r="P132">
        <v>2529697.7999999998</v>
      </c>
      <c r="Q132">
        <v>2529697.7999999998</v>
      </c>
      <c r="R132">
        <v>1483238.14</v>
      </c>
      <c r="S132">
        <v>76019351.819999993</v>
      </c>
      <c r="T132">
        <v>28499626.710000001</v>
      </c>
      <c r="U132">
        <v>3339950.0800000001</v>
      </c>
      <c r="V132">
        <v>6808988.9800000004</v>
      </c>
      <c r="W132">
        <v>9228302.25</v>
      </c>
      <c r="X132">
        <v>3332149.22</v>
      </c>
      <c r="Y132">
        <v>883113.18</v>
      </c>
      <c r="Z132">
        <v>5771744.6399999997</v>
      </c>
      <c r="AF132">
        <v>37177136.049999997</v>
      </c>
      <c r="AG132">
        <v>51015478.390000001</v>
      </c>
      <c r="AH132">
        <v>24735657.440000001</v>
      </c>
      <c r="AI132">
        <v>671611.25</v>
      </c>
      <c r="AL132">
        <v>5454666.4000000004</v>
      </c>
      <c r="AM132">
        <v>-2589137.54</v>
      </c>
      <c r="AN132">
        <v>-1128702.3899999999</v>
      </c>
    </row>
    <row r="133" spans="1:40" x14ac:dyDescent="0.3">
      <c r="A133" t="s">
        <v>182</v>
      </c>
      <c r="B133">
        <v>0</v>
      </c>
      <c r="C133" t="s">
        <v>45</v>
      </c>
      <c r="D133">
        <v>45772</v>
      </c>
      <c r="E133">
        <v>43220</v>
      </c>
      <c r="F133">
        <v>1969</v>
      </c>
      <c r="H133" t="s">
        <v>42</v>
      </c>
      <c r="I133">
        <v>642903000</v>
      </c>
      <c r="J133">
        <v>641967000</v>
      </c>
      <c r="K133">
        <v>297250000</v>
      </c>
      <c r="L133">
        <v>51339000</v>
      </c>
      <c r="M133">
        <v>-8253000</v>
      </c>
      <c r="N133">
        <v>3417000</v>
      </c>
      <c r="O133">
        <v>10652000</v>
      </c>
      <c r="P133">
        <v>43086000</v>
      </c>
      <c r="Q133">
        <v>44997000</v>
      </c>
      <c r="R133">
        <v>0</v>
      </c>
      <c r="S133">
        <v>481846000</v>
      </c>
      <c r="T133">
        <v>203479000</v>
      </c>
      <c r="U133">
        <v>0</v>
      </c>
      <c r="V133">
        <v>200716000</v>
      </c>
      <c r="Z133">
        <v>12707000</v>
      </c>
      <c r="AF133">
        <v>77651000</v>
      </c>
      <c r="AG133">
        <v>452814000</v>
      </c>
      <c r="AH133">
        <v>21458000</v>
      </c>
      <c r="AI133">
        <v>585000</v>
      </c>
      <c r="AJ133">
        <v>9232000</v>
      </c>
      <c r="AL133">
        <v>145446000</v>
      </c>
      <c r="AM133">
        <v>-5469000</v>
      </c>
      <c r="AN133">
        <v>-139705000</v>
      </c>
    </row>
    <row r="134" spans="1:40" x14ac:dyDescent="0.3">
      <c r="A134" t="s">
        <v>183</v>
      </c>
      <c r="B134">
        <v>0</v>
      </c>
      <c r="C134" t="s">
        <v>45</v>
      </c>
      <c r="D134">
        <v>45659</v>
      </c>
      <c r="E134">
        <v>46389</v>
      </c>
      <c r="F134">
        <v>1989</v>
      </c>
      <c r="H134" t="s">
        <v>42</v>
      </c>
      <c r="I134">
        <v>5443230.6299999999</v>
      </c>
      <c r="J134">
        <v>4752410.17</v>
      </c>
      <c r="K134">
        <v>3314213.47</v>
      </c>
      <c r="L134">
        <v>360486.88</v>
      </c>
      <c r="M134">
        <v>3383.57</v>
      </c>
      <c r="N134">
        <v>3383.57</v>
      </c>
      <c r="P134">
        <v>363870.45</v>
      </c>
      <c r="Q134">
        <v>363901.78</v>
      </c>
      <c r="R134" s="1">
        <v>-5.5900000000000003E-10</v>
      </c>
      <c r="S134">
        <v>2513576.13</v>
      </c>
      <c r="T134">
        <v>1231489.75</v>
      </c>
      <c r="U134">
        <v>330.26</v>
      </c>
      <c r="V134">
        <v>0</v>
      </c>
      <c r="Z134">
        <v>166848.48000000001</v>
      </c>
      <c r="AA134">
        <v>330.26</v>
      </c>
      <c r="AF134">
        <v>1281756.1200000001</v>
      </c>
      <c r="AG134">
        <v>2074321.19</v>
      </c>
      <c r="AH134">
        <v>1128485.98</v>
      </c>
      <c r="AI134">
        <v>35</v>
      </c>
      <c r="AL134">
        <v>426021.12</v>
      </c>
      <c r="AM134">
        <v>-67401.2</v>
      </c>
      <c r="AN134">
        <v>-359517.59</v>
      </c>
    </row>
    <row r="135" spans="1:40" x14ac:dyDescent="0.3">
      <c r="A135" t="s">
        <v>184</v>
      </c>
      <c r="B135">
        <v>0</v>
      </c>
      <c r="C135" t="s">
        <v>45</v>
      </c>
      <c r="D135">
        <v>44787</v>
      </c>
      <c r="E135">
        <v>36002</v>
      </c>
      <c r="F135">
        <v>1998</v>
      </c>
      <c r="G135">
        <v>55</v>
      </c>
      <c r="H135" t="s">
        <v>42</v>
      </c>
      <c r="I135">
        <v>63297.13</v>
      </c>
      <c r="J135">
        <v>63297.13</v>
      </c>
      <c r="K135">
        <v>56447.55</v>
      </c>
      <c r="L135">
        <v>-167575.76999999999</v>
      </c>
      <c r="M135">
        <v>-60282.92</v>
      </c>
      <c r="N135">
        <v>1192</v>
      </c>
      <c r="O135">
        <v>61474.92</v>
      </c>
      <c r="P135">
        <v>-227858.69</v>
      </c>
      <c r="Q135">
        <v>-227858.69</v>
      </c>
      <c r="R135">
        <v>-227966.69</v>
      </c>
      <c r="S135">
        <v>1620778.59</v>
      </c>
      <c r="T135">
        <v>1172734.4099999999</v>
      </c>
      <c r="U135">
        <v>0</v>
      </c>
      <c r="V135">
        <v>0</v>
      </c>
      <c r="W135">
        <v>14520.14</v>
      </c>
      <c r="Z135">
        <v>24345.919999999998</v>
      </c>
      <c r="AF135">
        <v>448044.18</v>
      </c>
      <c r="AG135">
        <v>26633.59</v>
      </c>
      <c r="AH135">
        <v>15626.89</v>
      </c>
      <c r="AI135">
        <v>64.25</v>
      </c>
      <c r="AJ135">
        <v>2670.61</v>
      </c>
      <c r="AL135">
        <v>-108457.62</v>
      </c>
      <c r="AM135">
        <v>-7983.2</v>
      </c>
      <c r="AN135">
        <v>117175.84</v>
      </c>
    </row>
    <row r="136" spans="1:40" x14ac:dyDescent="0.3">
      <c r="A136" t="s">
        <v>185</v>
      </c>
      <c r="B136">
        <v>0</v>
      </c>
      <c r="C136" t="s">
        <v>41</v>
      </c>
      <c r="D136">
        <v>45721</v>
      </c>
      <c r="E136">
        <v>47700</v>
      </c>
      <c r="F136">
        <v>2003</v>
      </c>
      <c r="H136" t="s">
        <v>42</v>
      </c>
      <c r="I136">
        <v>3212542.72</v>
      </c>
      <c r="J136">
        <v>3488081.22</v>
      </c>
      <c r="K136">
        <v>1727316.14</v>
      </c>
      <c r="L136">
        <v>8087.39</v>
      </c>
      <c r="M136">
        <v>-24981.59</v>
      </c>
      <c r="O136">
        <v>24981.59</v>
      </c>
      <c r="P136">
        <v>-16894.2</v>
      </c>
      <c r="Q136">
        <v>-22883.59</v>
      </c>
      <c r="R136">
        <v>-35387.33</v>
      </c>
      <c r="S136">
        <v>1836534.25</v>
      </c>
      <c r="T136">
        <v>324727.87</v>
      </c>
      <c r="U136">
        <v>258335.35999999999</v>
      </c>
      <c r="V136">
        <v>0</v>
      </c>
      <c r="W136">
        <v>87642.57</v>
      </c>
      <c r="Z136">
        <v>40937.72</v>
      </c>
      <c r="AF136">
        <v>84349.93</v>
      </c>
      <c r="AG136">
        <v>1526096.19</v>
      </c>
      <c r="AH136">
        <v>216423.44</v>
      </c>
      <c r="AI136">
        <v>6589.22</v>
      </c>
      <c r="AJ136">
        <v>156802.35</v>
      </c>
      <c r="AL136">
        <v>117152.79</v>
      </c>
      <c r="AM136">
        <v>-264152.89</v>
      </c>
      <c r="AN136">
        <v>177054.86</v>
      </c>
    </row>
    <row r="137" spans="1:40" x14ac:dyDescent="0.3">
      <c r="A137" t="s">
        <v>186</v>
      </c>
      <c r="B137">
        <v>0</v>
      </c>
      <c r="C137" t="s">
        <v>45</v>
      </c>
      <c r="D137">
        <v>44651</v>
      </c>
      <c r="E137">
        <v>49420</v>
      </c>
      <c r="F137">
        <v>2008</v>
      </c>
      <c r="H137" t="s">
        <v>42</v>
      </c>
      <c r="I137">
        <v>9791144.5500000007</v>
      </c>
      <c r="J137">
        <v>9791144.5500000007</v>
      </c>
      <c r="K137">
        <v>1411370.31</v>
      </c>
      <c r="L137">
        <v>177142.93</v>
      </c>
      <c r="M137">
        <v>-34601.410000000003</v>
      </c>
      <c r="N137">
        <v>13431.33</v>
      </c>
      <c r="O137">
        <v>50108.93</v>
      </c>
      <c r="P137">
        <v>142541.51999999999</v>
      </c>
      <c r="Q137">
        <v>129782.35</v>
      </c>
      <c r="R137">
        <v>103933.27</v>
      </c>
      <c r="S137">
        <v>2741354.58</v>
      </c>
      <c r="T137">
        <v>808639.68</v>
      </c>
      <c r="U137">
        <v>0</v>
      </c>
      <c r="V137">
        <v>30649</v>
      </c>
      <c r="AF137">
        <v>1902065.9</v>
      </c>
      <c r="AG137">
        <v>1533302.97</v>
      </c>
      <c r="AH137">
        <v>632766.43000000005</v>
      </c>
      <c r="AI137">
        <v>97032.74</v>
      </c>
      <c r="AL137">
        <v>669236.56000000006</v>
      </c>
      <c r="AM137">
        <v>692625.13</v>
      </c>
      <c r="AN137" s="1">
        <v>-1.3999999999999999E-9</v>
      </c>
    </row>
    <row r="138" spans="1:40" x14ac:dyDescent="0.3">
      <c r="A138" t="s">
        <v>187</v>
      </c>
      <c r="B138">
        <v>0</v>
      </c>
      <c r="C138" t="s">
        <v>45</v>
      </c>
      <c r="D138">
        <v>59457</v>
      </c>
      <c r="E138">
        <v>46721</v>
      </c>
      <c r="F138">
        <v>1980</v>
      </c>
      <c r="G138">
        <v>134</v>
      </c>
      <c r="H138" t="s">
        <v>42</v>
      </c>
      <c r="I138">
        <v>2952785.95</v>
      </c>
      <c r="J138">
        <v>2952785.95</v>
      </c>
      <c r="K138">
        <v>2242679.39</v>
      </c>
      <c r="L138">
        <v>20655.91</v>
      </c>
      <c r="M138">
        <v>-33049.43</v>
      </c>
      <c r="O138">
        <v>33049.43</v>
      </c>
      <c r="P138">
        <v>-12393.52</v>
      </c>
      <c r="Q138">
        <v>19971.77</v>
      </c>
      <c r="R138">
        <v>2611.25</v>
      </c>
      <c r="S138">
        <v>547847.12</v>
      </c>
      <c r="T138">
        <v>533513.13</v>
      </c>
      <c r="U138">
        <v>0</v>
      </c>
      <c r="V138">
        <v>0</v>
      </c>
      <c r="W138">
        <v>427719.47</v>
      </c>
      <c r="Z138">
        <v>94829.3</v>
      </c>
      <c r="AF138">
        <v>14333.99</v>
      </c>
      <c r="AG138">
        <v>464324.66</v>
      </c>
      <c r="AH138">
        <v>328129.78000000003</v>
      </c>
      <c r="AI138">
        <v>35.130000000000003</v>
      </c>
      <c r="AL138">
        <v>-72226.460000000006</v>
      </c>
      <c r="AM138">
        <v>42509.34</v>
      </c>
      <c r="AN138">
        <v>-23410</v>
      </c>
    </row>
    <row r="139" spans="1:40" x14ac:dyDescent="0.3">
      <c r="A139" t="s">
        <v>188</v>
      </c>
      <c r="B139">
        <v>0</v>
      </c>
      <c r="C139" t="s">
        <v>45</v>
      </c>
      <c r="D139">
        <v>44143</v>
      </c>
      <c r="E139">
        <v>46154</v>
      </c>
      <c r="F139">
        <v>1939</v>
      </c>
      <c r="H139" t="s">
        <v>42</v>
      </c>
      <c r="I139">
        <v>5015171.72</v>
      </c>
      <c r="J139">
        <v>5015171.72</v>
      </c>
      <c r="K139">
        <v>1278717.08</v>
      </c>
      <c r="L139">
        <v>611392.19999999995</v>
      </c>
      <c r="M139">
        <v>-31351.5</v>
      </c>
      <c r="N139">
        <v>8937.67</v>
      </c>
      <c r="O139">
        <v>40302.17</v>
      </c>
      <c r="P139">
        <v>580040.69999999995</v>
      </c>
      <c r="Q139">
        <v>580040.69999999995</v>
      </c>
      <c r="R139" s="1">
        <v>4.4699999999999903E-10</v>
      </c>
      <c r="S139">
        <v>3528039.1</v>
      </c>
      <c r="T139">
        <v>1374502.38</v>
      </c>
      <c r="U139">
        <v>319573.02</v>
      </c>
      <c r="V139">
        <v>965572</v>
      </c>
      <c r="W139">
        <v>75463.98</v>
      </c>
      <c r="X139">
        <v>319573.02</v>
      </c>
      <c r="Y139">
        <v>885000</v>
      </c>
      <c r="Z139">
        <v>396042.62</v>
      </c>
      <c r="AF139">
        <v>819572.7</v>
      </c>
      <c r="AG139">
        <v>2091967.66</v>
      </c>
      <c r="AH139">
        <v>1435703.31</v>
      </c>
      <c r="AI139">
        <v>1164143.33</v>
      </c>
      <c r="AJ139">
        <v>182427.35</v>
      </c>
      <c r="AL139">
        <v>1876159.37</v>
      </c>
      <c r="AM139">
        <v>-60719.3</v>
      </c>
      <c r="AN139">
        <v>-663760.72</v>
      </c>
    </row>
    <row r="140" spans="1:40" x14ac:dyDescent="0.3">
      <c r="A140" t="s">
        <v>189</v>
      </c>
      <c r="B140">
        <v>0</v>
      </c>
      <c r="C140" t="s">
        <v>45</v>
      </c>
      <c r="D140">
        <v>44379</v>
      </c>
      <c r="E140">
        <v>33200</v>
      </c>
      <c r="F140">
        <v>1990</v>
      </c>
      <c r="H140" t="s">
        <v>42</v>
      </c>
      <c r="I140">
        <v>3627612.32</v>
      </c>
      <c r="J140">
        <v>3735502.32</v>
      </c>
      <c r="K140">
        <v>3653586.24</v>
      </c>
      <c r="L140">
        <v>169690.57</v>
      </c>
      <c r="M140">
        <v>-20449.45</v>
      </c>
      <c r="N140">
        <v>26879.56</v>
      </c>
      <c r="O140">
        <v>48862.89</v>
      </c>
      <c r="P140">
        <v>149241.12</v>
      </c>
      <c r="Q140">
        <v>149241.12</v>
      </c>
      <c r="R140">
        <v>100084.11</v>
      </c>
      <c r="S140">
        <v>1925121.34</v>
      </c>
      <c r="T140">
        <v>829084.08</v>
      </c>
      <c r="U140">
        <v>464000</v>
      </c>
      <c r="V140">
        <v>145000</v>
      </c>
      <c r="W140">
        <v>400054.07</v>
      </c>
      <c r="X140">
        <v>464000</v>
      </c>
      <c r="Y140">
        <v>145000</v>
      </c>
      <c r="Z140">
        <v>7065.23</v>
      </c>
      <c r="AF140">
        <v>487037.26</v>
      </c>
      <c r="AG140">
        <v>1195714.3400000001</v>
      </c>
      <c r="AH140">
        <v>491442.42</v>
      </c>
      <c r="AI140">
        <v>32058.15</v>
      </c>
      <c r="AJ140">
        <v>396207.4</v>
      </c>
      <c r="AL140">
        <v>138513.63</v>
      </c>
      <c r="AM140">
        <v>-250180.75</v>
      </c>
      <c r="AN140">
        <v>704360.15</v>
      </c>
    </row>
    <row r="141" spans="1:40" x14ac:dyDescent="0.3">
      <c r="A141" t="s">
        <v>190</v>
      </c>
      <c r="B141">
        <v>1</v>
      </c>
      <c r="C141" t="s">
        <v>41</v>
      </c>
      <c r="D141">
        <v>44532</v>
      </c>
      <c r="E141">
        <v>68102</v>
      </c>
      <c r="F141">
        <v>1996</v>
      </c>
      <c r="H141" t="s">
        <v>42</v>
      </c>
      <c r="I141">
        <v>191311.75</v>
      </c>
      <c r="J141">
        <v>187311.75</v>
      </c>
      <c r="K141">
        <v>148884.75</v>
      </c>
      <c r="L141">
        <v>65823.42</v>
      </c>
      <c r="M141">
        <v>-7049.62</v>
      </c>
      <c r="N141">
        <v>0.2</v>
      </c>
      <c r="O141">
        <v>7049.82</v>
      </c>
      <c r="P141">
        <v>58773.8</v>
      </c>
      <c r="Q141">
        <v>58773.8</v>
      </c>
      <c r="R141">
        <v>53885.8</v>
      </c>
      <c r="S141">
        <v>170925.8</v>
      </c>
      <c r="T141">
        <v>170925.8</v>
      </c>
      <c r="U141">
        <v>0</v>
      </c>
      <c r="V141">
        <v>0</v>
      </c>
      <c r="AG141">
        <v>46398.58</v>
      </c>
      <c r="AH141">
        <v>24916.78</v>
      </c>
      <c r="AI141">
        <v>2630.92</v>
      </c>
      <c r="AL141">
        <v>53851.47</v>
      </c>
      <c r="AM141">
        <v>-518.67999999999995</v>
      </c>
      <c r="AN141">
        <v>-56687.75</v>
      </c>
    </row>
    <row r="142" spans="1:40" x14ac:dyDescent="0.3">
      <c r="A142" t="s">
        <v>191</v>
      </c>
      <c r="B142">
        <v>0</v>
      </c>
      <c r="C142" t="s">
        <v>45</v>
      </c>
      <c r="D142">
        <v>44137</v>
      </c>
      <c r="E142">
        <v>68320</v>
      </c>
      <c r="F142">
        <v>1991</v>
      </c>
      <c r="H142" t="s">
        <v>42</v>
      </c>
      <c r="I142">
        <v>1654910.35</v>
      </c>
      <c r="J142">
        <v>1654910.35</v>
      </c>
      <c r="K142">
        <v>1693402.5</v>
      </c>
      <c r="L142">
        <v>157437.37</v>
      </c>
      <c r="M142">
        <v>-12561.39</v>
      </c>
      <c r="N142">
        <v>1115.02</v>
      </c>
      <c r="O142">
        <v>13676.41</v>
      </c>
      <c r="P142">
        <v>144875.98000000001</v>
      </c>
      <c r="Q142">
        <v>144875.98000000001</v>
      </c>
      <c r="R142">
        <v>97622.26</v>
      </c>
      <c r="S142">
        <v>891434.02</v>
      </c>
      <c r="T142">
        <v>198114.06</v>
      </c>
      <c r="U142">
        <v>283233.82</v>
      </c>
      <c r="V142">
        <v>49816.41</v>
      </c>
      <c r="X142">
        <v>167274.25</v>
      </c>
      <c r="Z142">
        <v>15783.79</v>
      </c>
      <c r="AF142">
        <v>360269.73</v>
      </c>
      <c r="AG142">
        <v>358277.84</v>
      </c>
      <c r="AH142">
        <v>365650.84</v>
      </c>
      <c r="AI142">
        <v>262773.81</v>
      </c>
      <c r="AJ142">
        <v>72270.31</v>
      </c>
      <c r="AL142">
        <v>323038.71999999997</v>
      </c>
      <c r="AM142">
        <v>-151116.97</v>
      </c>
      <c r="AN142">
        <v>185015.67</v>
      </c>
    </row>
    <row r="143" spans="1:40" x14ac:dyDescent="0.3">
      <c r="A143" t="s">
        <v>192</v>
      </c>
      <c r="B143">
        <v>0</v>
      </c>
      <c r="C143" t="s">
        <v>45</v>
      </c>
      <c r="D143">
        <v>58730</v>
      </c>
      <c r="E143">
        <v>96090</v>
      </c>
      <c r="F143">
        <v>2000</v>
      </c>
      <c r="H143" t="s">
        <v>42</v>
      </c>
      <c r="I143">
        <v>31472033.73</v>
      </c>
      <c r="J143">
        <v>31933437.219999999</v>
      </c>
      <c r="K143">
        <v>18261227.059999999</v>
      </c>
      <c r="L143">
        <v>777424.44</v>
      </c>
      <c r="M143">
        <v>-272626.90000000002</v>
      </c>
      <c r="N143">
        <v>16955.759999999998</v>
      </c>
      <c r="O143">
        <v>287257.5</v>
      </c>
      <c r="P143">
        <v>504797.54</v>
      </c>
      <c r="Q143">
        <v>504797.54</v>
      </c>
      <c r="R143">
        <v>329203.98</v>
      </c>
      <c r="S143">
        <v>29738890.309999999</v>
      </c>
      <c r="T143">
        <v>5579462.54</v>
      </c>
      <c r="U143">
        <v>3872316.67</v>
      </c>
      <c r="V143">
        <v>350000</v>
      </c>
      <c r="W143">
        <v>1212472.1499999999</v>
      </c>
      <c r="X143">
        <v>2856278.42</v>
      </c>
      <c r="Y143">
        <v>350000</v>
      </c>
      <c r="Z143">
        <v>1481086.21</v>
      </c>
      <c r="AF143">
        <v>19487111.100000001</v>
      </c>
      <c r="AG143">
        <v>14847761.539999999</v>
      </c>
      <c r="AH143">
        <v>8541714.6400000006</v>
      </c>
      <c r="AI143">
        <v>3159026.38</v>
      </c>
      <c r="AL143">
        <v>3464654.73</v>
      </c>
      <c r="AM143">
        <v>-2859426.67</v>
      </c>
      <c r="AN143">
        <v>-436433.93</v>
      </c>
    </row>
    <row r="144" spans="1:40" x14ac:dyDescent="0.3">
      <c r="A144" t="s">
        <v>193</v>
      </c>
      <c r="B144">
        <v>0</v>
      </c>
      <c r="C144" t="s">
        <v>45</v>
      </c>
      <c r="D144">
        <v>46240</v>
      </c>
      <c r="E144">
        <v>25110</v>
      </c>
      <c r="F144">
        <v>1989</v>
      </c>
      <c r="H144" t="s">
        <v>42</v>
      </c>
      <c r="I144">
        <v>703789225.5</v>
      </c>
      <c r="J144">
        <v>697347934.70000005</v>
      </c>
      <c r="K144">
        <v>47562620.780000001</v>
      </c>
      <c r="L144">
        <v>4024883.5</v>
      </c>
      <c r="M144">
        <v>10533945.710000001</v>
      </c>
      <c r="N144">
        <v>755876</v>
      </c>
      <c r="O144">
        <v>3565331.29</v>
      </c>
      <c r="P144">
        <v>14558829.210000001</v>
      </c>
      <c r="Q144">
        <v>14558829.210000001</v>
      </c>
      <c r="R144">
        <v>9832375.4499999993</v>
      </c>
      <c r="S144">
        <v>158126427.5</v>
      </c>
      <c r="T144">
        <v>68012134.180000007</v>
      </c>
      <c r="U144">
        <v>33795183.549999997</v>
      </c>
      <c r="V144">
        <v>9575215.9499999993</v>
      </c>
      <c r="W144">
        <v>157894.68</v>
      </c>
      <c r="X144">
        <v>33500000</v>
      </c>
      <c r="Y144">
        <v>9500000</v>
      </c>
      <c r="Z144">
        <v>31666468.489999998</v>
      </c>
      <c r="AF144">
        <v>41517017.780000001</v>
      </c>
      <c r="AG144">
        <v>112855215.40000001</v>
      </c>
      <c r="AH144">
        <v>75259519.819999993</v>
      </c>
      <c r="AI144">
        <v>7293261.0700000003</v>
      </c>
      <c r="AJ144">
        <v>33976090.740000002</v>
      </c>
      <c r="AL144">
        <v>13195714.07</v>
      </c>
      <c r="AM144">
        <v>-4907531.99</v>
      </c>
      <c r="AN144">
        <v>-4970304.54</v>
      </c>
    </row>
    <row r="145" spans="1:40" x14ac:dyDescent="0.3">
      <c r="A145" t="s">
        <v>194</v>
      </c>
      <c r="B145">
        <v>0</v>
      </c>
      <c r="C145" t="s">
        <v>41</v>
      </c>
      <c r="D145">
        <v>45881</v>
      </c>
      <c r="E145">
        <v>46722</v>
      </c>
      <c r="F145">
        <v>1994</v>
      </c>
      <c r="G145">
        <v>7</v>
      </c>
      <c r="H145" t="s">
        <v>42</v>
      </c>
      <c r="I145">
        <v>3005069.77</v>
      </c>
      <c r="J145">
        <v>3440883.93</v>
      </c>
      <c r="K145">
        <v>1334606.55</v>
      </c>
      <c r="L145">
        <v>247176.29</v>
      </c>
      <c r="M145">
        <v>-6356.76</v>
      </c>
      <c r="N145">
        <v>2572.73</v>
      </c>
      <c r="O145">
        <v>8929.49</v>
      </c>
      <c r="P145">
        <v>240819.53</v>
      </c>
      <c r="Q145">
        <v>240819.53</v>
      </c>
      <c r="R145">
        <v>164539.85999999999</v>
      </c>
      <c r="S145">
        <v>1070189.6599999999</v>
      </c>
      <c r="T145">
        <v>534885.78</v>
      </c>
      <c r="U145">
        <v>0</v>
      </c>
      <c r="V145">
        <v>0</v>
      </c>
      <c r="W145">
        <v>18414.89</v>
      </c>
      <c r="Z145">
        <v>116237.79</v>
      </c>
      <c r="AF145">
        <v>535303.88</v>
      </c>
      <c r="AG145">
        <v>1001314.54</v>
      </c>
      <c r="AH145">
        <v>927510.15</v>
      </c>
      <c r="AI145">
        <v>230371.96</v>
      </c>
      <c r="AJ145">
        <v>549954.57999999996</v>
      </c>
      <c r="AL145">
        <v>-74474.28</v>
      </c>
      <c r="AM145">
        <v>-29743.23</v>
      </c>
      <c r="AN145">
        <v>-360000</v>
      </c>
    </row>
    <row r="146" spans="1:40" x14ac:dyDescent="0.3">
      <c r="A146" t="s">
        <v>195</v>
      </c>
      <c r="B146">
        <v>0</v>
      </c>
      <c r="C146" t="s">
        <v>45</v>
      </c>
      <c r="D146">
        <v>45881</v>
      </c>
      <c r="E146">
        <v>21200</v>
      </c>
      <c r="F146">
        <v>1987</v>
      </c>
      <c r="H146" t="s">
        <v>42</v>
      </c>
      <c r="I146">
        <v>19057731.800000001</v>
      </c>
      <c r="J146">
        <v>19057731.800000001</v>
      </c>
      <c r="K146">
        <v>4869808.79</v>
      </c>
      <c r="L146">
        <v>284768.86</v>
      </c>
      <c r="M146">
        <v>-108181.66</v>
      </c>
      <c r="N146">
        <v>89188.25</v>
      </c>
      <c r="O146">
        <v>204253.31</v>
      </c>
      <c r="P146">
        <v>176587.2</v>
      </c>
      <c r="Q146">
        <v>176587.2</v>
      </c>
      <c r="R146">
        <v>104316.89</v>
      </c>
      <c r="S146">
        <v>5743248.7000000002</v>
      </c>
      <c r="T146">
        <v>3619002.11</v>
      </c>
      <c r="U146">
        <v>160610.41</v>
      </c>
      <c r="V146">
        <v>391098.72</v>
      </c>
      <c r="W146">
        <v>976388.81</v>
      </c>
      <c r="X146">
        <v>73224.36</v>
      </c>
      <c r="Z146">
        <v>1117598.9099999999</v>
      </c>
      <c r="AF146">
        <v>1572537.46</v>
      </c>
      <c r="AG146">
        <v>4544628.28</v>
      </c>
      <c r="AH146">
        <v>1915480.89</v>
      </c>
      <c r="AI146">
        <v>311820.48</v>
      </c>
      <c r="AJ146">
        <v>323401.13</v>
      </c>
      <c r="AL146">
        <v>188265.73</v>
      </c>
      <c r="AM146">
        <v>-349192.47</v>
      </c>
      <c r="AN146">
        <v>245159.93</v>
      </c>
    </row>
    <row r="147" spans="1:40" x14ac:dyDescent="0.3">
      <c r="A147" t="s">
        <v>196</v>
      </c>
      <c r="B147">
        <v>0</v>
      </c>
      <c r="C147" t="s">
        <v>47</v>
      </c>
      <c r="D147">
        <v>58097</v>
      </c>
      <c r="E147">
        <v>49310</v>
      </c>
      <c r="F147">
        <v>1884</v>
      </c>
      <c r="G147">
        <v>292</v>
      </c>
      <c r="H147" t="s">
        <v>42</v>
      </c>
      <c r="I147">
        <v>2692641.01</v>
      </c>
      <c r="J147">
        <v>2656949.9700000002</v>
      </c>
      <c r="K147">
        <v>1657869.66</v>
      </c>
      <c r="L147">
        <v>-35753.199999999997</v>
      </c>
      <c r="M147">
        <v>-37996.019999999997</v>
      </c>
      <c r="N147">
        <v>1569.78</v>
      </c>
      <c r="O147">
        <v>39565.800000000003</v>
      </c>
      <c r="P147">
        <v>-73749.22</v>
      </c>
      <c r="Q147">
        <v>-80901.22</v>
      </c>
      <c r="R147">
        <v>-84990.11</v>
      </c>
      <c r="S147">
        <v>1051757.1200000001</v>
      </c>
      <c r="T147">
        <v>310225.46999999997</v>
      </c>
      <c r="U147">
        <v>7202</v>
      </c>
      <c r="V147">
        <v>235337.42</v>
      </c>
      <c r="Z147">
        <v>187856.84</v>
      </c>
      <c r="AF147">
        <v>498992.23</v>
      </c>
      <c r="AG147">
        <v>673750.18</v>
      </c>
      <c r="AH147">
        <v>485645.98</v>
      </c>
      <c r="AI147">
        <v>229053.28</v>
      </c>
      <c r="AJ147">
        <v>245479.96</v>
      </c>
      <c r="AL147">
        <v>291212.64</v>
      </c>
      <c r="AM147">
        <v>-50115.44</v>
      </c>
      <c r="AN147">
        <v>-40424</v>
      </c>
    </row>
    <row r="148" spans="1:40" x14ac:dyDescent="0.3">
      <c r="A148" t="s">
        <v>197</v>
      </c>
      <c r="B148">
        <v>0</v>
      </c>
      <c r="C148" t="s">
        <v>41</v>
      </c>
      <c r="D148">
        <v>33378</v>
      </c>
      <c r="E148">
        <v>30920</v>
      </c>
      <c r="F148">
        <v>1908</v>
      </c>
      <c r="G148">
        <v>191</v>
      </c>
      <c r="H148" t="s">
        <v>42</v>
      </c>
      <c r="I148">
        <v>40537367.659999996</v>
      </c>
      <c r="J148">
        <v>40632494.219999999</v>
      </c>
      <c r="K148">
        <v>22627375.75</v>
      </c>
      <c r="L148">
        <v>6665050.4800000004</v>
      </c>
      <c r="M148">
        <v>90179.34</v>
      </c>
      <c r="N148">
        <v>71627.199999999997</v>
      </c>
      <c r="O148">
        <v>158619.39000000001</v>
      </c>
      <c r="P148">
        <v>6755229.8200000003</v>
      </c>
      <c r="Q148">
        <v>6755229.8200000003</v>
      </c>
      <c r="R148" s="1">
        <v>-1.5399999999999999E-8</v>
      </c>
      <c r="S148">
        <v>83827350.109999999</v>
      </c>
      <c r="T148">
        <v>24707668.629999999</v>
      </c>
      <c r="U148">
        <v>1546152.68</v>
      </c>
      <c r="V148">
        <v>3847910.07</v>
      </c>
      <c r="W148">
        <v>235000</v>
      </c>
      <c r="X148">
        <v>940000</v>
      </c>
      <c r="Y148">
        <v>3290000</v>
      </c>
      <c r="Z148">
        <v>2879354.48</v>
      </c>
      <c r="AF148">
        <v>17158514.649999999</v>
      </c>
      <c r="AG148">
        <v>11708015.9</v>
      </c>
      <c r="AH148">
        <v>10400804.32</v>
      </c>
      <c r="AI148">
        <v>8082047.7199999997</v>
      </c>
      <c r="AJ148">
        <v>2166972.2799999998</v>
      </c>
      <c r="AL148">
        <v>12089583.58</v>
      </c>
      <c r="AM148">
        <v>-4222866.25</v>
      </c>
      <c r="AN148">
        <v>-4382044.4800000004</v>
      </c>
    </row>
    <row r="149" spans="1:40" x14ac:dyDescent="0.3">
      <c r="A149" t="s">
        <v>198</v>
      </c>
      <c r="B149">
        <v>0</v>
      </c>
      <c r="C149" t="s">
        <v>45</v>
      </c>
      <c r="D149">
        <v>32051</v>
      </c>
      <c r="E149">
        <v>46510</v>
      </c>
      <c r="F149">
        <v>1983</v>
      </c>
      <c r="G149">
        <v>96</v>
      </c>
      <c r="H149" t="s">
        <v>42</v>
      </c>
      <c r="I149">
        <v>938685.52</v>
      </c>
      <c r="J149">
        <v>938685.52</v>
      </c>
      <c r="K149">
        <v>570103.11</v>
      </c>
      <c r="L149">
        <v>30431.67</v>
      </c>
      <c r="M149">
        <v>99.13</v>
      </c>
      <c r="N149">
        <v>875.9</v>
      </c>
      <c r="O149">
        <v>776.77</v>
      </c>
      <c r="P149">
        <v>30530.799999999999</v>
      </c>
      <c r="Q149">
        <v>30530.799999999999</v>
      </c>
      <c r="R149">
        <v>21679.62</v>
      </c>
      <c r="S149">
        <v>211018.43</v>
      </c>
      <c r="T149">
        <v>111341.2</v>
      </c>
      <c r="U149">
        <v>0</v>
      </c>
      <c r="V149">
        <v>0</v>
      </c>
      <c r="Z149">
        <v>53645.88</v>
      </c>
      <c r="AF149">
        <v>99677.23</v>
      </c>
      <c r="AG149">
        <v>190394.54</v>
      </c>
      <c r="AH149">
        <v>175411.56</v>
      </c>
      <c r="AI149">
        <v>45885.18</v>
      </c>
      <c r="AL149">
        <v>28319.98</v>
      </c>
      <c r="AM149">
        <v>-9530.41</v>
      </c>
      <c r="AN149">
        <v>-15255.77</v>
      </c>
    </row>
    <row r="150" spans="1:40" x14ac:dyDescent="0.3">
      <c r="A150" t="s">
        <v>199</v>
      </c>
      <c r="B150">
        <v>0</v>
      </c>
      <c r="C150" t="s">
        <v>45</v>
      </c>
      <c r="D150">
        <v>32257</v>
      </c>
      <c r="E150">
        <v>25100</v>
      </c>
      <c r="F150">
        <v>1984</v>
      </c>
      <c r="H150" t="s">
        <v>42</v>
      </c>
      <c r="I150">
        <v>1870037.83</v>
      </c>
      <c r="J150">
        <v>1895149.2</v>
      </c>
      <c r="K150">
        <v>1108564.6000000001</v>
      </c>
      <c r="L150">
        <v>77234.41</v>
      </c>
      <c r="M150">
        <v>807.16</v>
      </c>
      <c r="N150">
        <v>807.16</v>
      </c>
      <c r="P150">
        <v>78041.570000000007</v>
      </c>
      <c r="Q150">
        <v>78041.570000000007</v>
      </c>
      <c r="R150">
        <v>52191.42</v>
      </c>
      <c r="S150">
        <v>1859243.79</v>
      </c>
      <c r="T150">
        <v>220823.61</v>
      </c>
      <c r="U150">
        <v>0</v>
      </c>
      <c r="V150">
        <v>0</v>
      </c>
      <c r="Z150">
        <v>22707.97</v>
      </c>
      <c r="AF150">
        <v>832038.9</v>
      </c>
      <c r="AG150">
        <v>1755349.04</v>
      </c>
      <c r="AH150">
        <v>782317.42</v>
      </c>
      <c r="AI150">
        <v>447356.9</v>
      </c>
      <c r="AJ150">
        <v>311405.06</v>
      </c>
      <c r="AL150">
        <v>56461.32</v>
      </c>
      <c r="AM150">
        <v>-59561.73</v>
      </c>
      <c r="AN150" s="1">
        <v>-2.3300000000000002E-10</v>
      </c>
    </row>
    <row r="151" spans="1:40" x14ac:dyDescent="0.3">
      <c r="A151" t="s">
        <v>200</v>
      </c>
      <c r="B151">
        <v>0</v>
      </c>
      <c r="C151" t="s">
        <v>41</v>
      </c>
      <c r="D151">
        <v>32825</v>
      </c>
      <c r="E151">
        <v>22290</v>
      </c>
      <c r="F151">
        <v>1992</v>
      </c>
      <c r="G151">
        <v>160</v>
      </c>
      <c r="H151" t="s">
        <v>42</v>
      </c>
      <c r="I151">
        <v>6888211.6299999999</v>
      </c>
      <c r="J151">
        <v>7044030.8399999999</v>
      </c>
      <c r="K151">
        <v>3983796.51</v>
      </c>
      <c r="L151">
        <v>365563.8</v>
      </c>
      <c r="M151">
        <v>-17373.599999999999</v>
      </c>
      <c r="N151">
        <v>18015.68</v>
      </c>
      <c r="O151">
        <v>35389.279999999999</v>
      </c>
      <c r="P151">
        <v>348190.2</v>
      </c>
      <c r="Q151">
        <v>348190.2</v>
      </c>
      <c r="R151">
        <v>271011.92</v>
      </c>
      <c r="S151">
        <v>6210344.0800000001</v>
      </c>
      <c r="T151">
        <v>888571.86</v>
      </c>
      <c r="U151">
        <v>1244175.01</v>
      </c>
      <c r="V151">
        <v>0</v>
      </c>
      <c r="W151">
        <v>300210.61</v>
      </c>
      <c r="Z151">
        <v>292370.40000000002</v>
      </c>
      <c r="AF151">
        <v>3993932.21</v>
      </c>
      <c r="AG151">
        <v>2870125.13</v>
      </c>
      <c r="AH151">
        <v>1296775.8</v>
      </c>
      <c r="AI151">
        <v>568516.68999999994</v>
      </c>
      <c r="AL151">
        <v>340304.68</v>
      </c>
      <c r="AM151">
        <v>-592471.82999999996</v>
      </c>
      <c r="AN151">
        <v>-494831.25</v>
      </c>
    </row>
    <row r="152" spans="1:40" x14ac:dyDescent="0.3">
      <c r="A152" t="s">
        <v>201</v>
      </c>
      <c r="B152">
        <v>1</v>
      </c>
      <c r="C152" t="s">
        <v>49</v>
      </c>
      <c r="D152">
        <v>32051</v>
      </c>
      <c r="E152">
        <v>25110</v>
      </c>
      <c r="F152">
        <v>2006</v>
      </c>
      <c r="H152" t="s">
        <v>42</v>
      </c>
      <c r="I152">
        <v>70523.41</v>
      </c>
      <c r="J152">
        <v>70523.41</v>
      </c>
      <c r="K152">
        <v>71547.05</v>
      </c>
      <c r="L152">
        <v>48688.1</v>
      </c>
      <c r="M152">
        <v>-3755.82</v>
      </c>
      <c r="N152">
        <v>34.14</v>
      </c>
      <c r="O152">
        <v>3789.96</v>
      </c>
      <c r="P152">
        <v>44932.28</v>
      </c>
      <c r="Q152">
        <v>44932.28</v>
      </c>
      <c r="R152">
        <v>-3148.72</v>
      </c>
      <c r="S152">
        <v>354985.43</v>
      </c>
      <c r="T152">
        <v>330412.24</v>
      </c>
      <c r="U152">
        <v>24573.19</v>
      </c>
      <c r="V152">
        <v>0</v>
      </c>
      <c r="Z152">
        <v>4303.3999999999996</v>
      </c>
      <c r="AG152">
        <v>16992.12</v>
      </c>
      <c r="AH152">
        <v>16992.12</v>
      </c>
      <c r="AI152">
        <v>207.8</v>
      </c>
      <c r="AL152">
        <v>1189.1099999999999</v>
      </c>
      <c r="AM152">
        <v>0</v>
      </c>
      <c r="AN152">
        <v>-12471.86</v>
      </c>
    </row>
    <row r="153" spans="1:40" x14ac:dyDescent="0.3">
      <c r="A153" t="s">
        <v>202</v>
      </c>
      <c r="B153">
        <v>0</v>
      </c>
      <c r="C153" t="s">
        <v>45</v>
      </c>
      <c r="D153">
        <v>33613</v>
      </c>
      <c r="E153">
        <v>47420</v>
      </c>
      <c r="F153">
        <v>2010</v>
      </c>
      <c r="H153" t="s">
        <v>42</v>
      </c>
      <c r="I153">
        <v>24832812.649999999</v>
      </c>
      <c r="J153">
        <v>24832812.649999999</v>
      </c>
      <c r="K153">
        <v>12100034.970000001</v>
      </c>
      <c r="L153">
        <v>1045652.69</v>
      </c>
      <c r="M153">
        <v>-47523.11</v>
      </c>
      <c r="N153">
        <v>3041.53</v>
      </c>
      <c r="O153">
        <v>118631.44</v>
      </c>
      <c r="P153">
        <v>998129.58</v>
      </c>
      <c r="Q153">
        <v>998129.58</v>
      </c>
      <c r="R153">
        <v>516475.97</v>
      </c>
      <c r="S153">
        <v>10074635.869999999</v>
      </c>
      <c r="T153">
        <v>4870051.9800000004</v>
      </c>
      <c r="U153">
        <v>0</v>
      </c>
      <c r="V153">
        <v>1543019.1</v>
      </c>
      <c r="W153">
        <v>129219.8</v>
      </c>
      <c r="Z153">
        <v>1569961.2</v>
      </c>
      <c r="AF153">
        <v>3661564.79</v>
      </c>
      <c r="AG153">
        <v>8359640.7599999998</v>
      </c>
      <c r="AH153">
        <v>6273070.3399999999</v>
      </c>
      <c r="AI153">
        <v>3015351.44</v>
      </c>
      <c r="AJ153">
        <v>2567967.66</v>
      </c>
      <c r="AL153">
        <v>1153647.3400000001</v>
      </c>
      <c r="AM153">
        <v>-364514.94</v>
      </c>
      <c r="AN153">
        <v>-408000</v>
      </c>
    </row>
    <row r="154" spans="1:40" x14ac:dyDescent="0.3">
      <c r="A154" t="s">
        <v>203</v>
      </c>
      <c r="B154">
        <v>0</v>
      </c>
      <c r="C154" t="s">
        <v>45</v>
      </c>
      <c r="D154">
        <v>58513</v>
      </c>
      <c r="E154">
        <v>46432</v>
      </c>
      <c r="F154">
        <v>1982</v>
      </c>
      <c r="G154">
        <v>103</v>
      </c>
      <c r="H154" t="s">
        <v>42</v>
      </c>
      <c r="I154">
        <v>5774887.1100000003</v>
      </c>
      <c r="J154">
        <v>5774887.1100000003</v>
      </c>
      <c r="K154">
        <v>4507486.16</v>
      </c>
      <c r="L154">
        <v>120110.67</v>
      </c>
      <c r="M154">
        <v>-124157.15</v>
      </c>
      <c r="N154">
        <v>7738.19</v>
      </c>
      <c r="O154">
        <v>119844.86</v>
      </c>
      <c r="P154">
        <v>-4046.48</v>
      </c>
      <c r="Q154">
        <v>-4046.48</v>
      </c>
      <c r="R154">
        <v>-10298.85</v>
      </c>
      <c r="S154">
        <v>3556975.02</v>
      </c>
      <c r="T154">
        <v>3507765.52</v>
      </c>
      <c r="U154">
        <v>0</v>
      </c>
      <c r="V154">
        <v>0</v>
      </c>
      <c r="AF154">
        <v>49209.5</v>
      </c>
      <c r="AG154">
        <v>705560.02</v>
      </c>
      <c r="AH154">
        <v>602349.02</v>
      </c>
      <c r="AI154">
        <v>47891</v>
      </c>
      <c r="AJ154">
        <v>509069.52</v>
      </c>
      <c r="AL154">
        <v>512687.64</v>
      </c>
      <c r="AM154">
        <v>-1002364.17</v>
      </c>
      <c r="AN154" s="1">
        <v>-1.6699999999999999E-10</v>
      </c>
    </row>
    <row r="155" spans="1:40" x14ac:dyDescent="0.3">
      <c r="A155" t="s">
        <v>204</v>
      </c>
      <c r="B155">
        <v>0</v>
      </c>
      <c r="C155" t="s">
        <v>41</v>
      </c>
      <c r="D155">
        <v>58849</v>
      </c>
      <c r="E155">
        <v>25733</v>
      </c>
      <c r="F155">
        <v>1996</v>
      </c>
      <c r="H155" t="s">
        <v>42</v>
      </c>
      <c r="I155">
        <v>18838494.43</v>
      </c>
      <c r="J155">
        <v>21097328.41</v>
      </c>
      <c r="K155">
        <v>9605606.2200000007</v>
      </c>
      <c r="L155">
        <v>90825.78</v>
      </c>
      <c r="M155">
        <v>-149947.24</v>
      </c>
      <c r="O155">
        <v>149947.24</v>
      </c>
      <c r="P155">
        <v>-59121.46</v>
      </c>
      <c r="Q155">
        <v>-59121.46</v>
      </c>
      <c r="R155" s="1">
        <v>9.5999999999999999E-10</v>
      </c>
      <c r="S155">
        <v>9458903.3699999992</v>
      </c>
      <c r="T155">
        <v>7088011.7999999998</v>
      </c>
      <c r="U155">
        <v>0</v>
      </c>
      <c r="V155">
        <v>19183.310000000001</v>
      </c>
      <c r="Z155">
        <v>1647957.94</v>
      </c>
      <c r="AF155">
        <v>2339424.0499999998</v>
      </c>
      <c r="AG155">
        <v>5716329.9900000002</v>
      </c>
      <c r="AH155">
        <v>2916547.49</v>
      </c>
      <c r="AI155">
        <v>16101.57</v>
      </c>
      <c r="AL155">
        <v>334108.3</v>
      </c>
      <c r="AM155">
        <v>-398077.48</v>
      </c>
      <c r="AN155">
        <v>73664.78</v>
      </c>
    </row>
    <row r="156" spans="1:40" x14ac:dyDescent="0.3">
      <c r="A156" t="s">
        <v>205</v>
      </c>
      <c r="B156">
        <v>0</v>
      </c>
      <c r="C156" t="s">
        <v>92</v>
      </c>
      <c r="D156">
        <v>48727</v>
      </c>
      <c r="E156">
        <v>47530</v>
      </c>
      <c r="F156">
        <v>1999</v>
      </c>
      <c r="H156" t="s">
        <v>42</v>
      </c>
      <c r="I156">
        <v>60765695.289999999</v>
      </c>
      <c r="J156">
        <v>63011553.270000003</v>
      </c>
      <c r="K156">
        <v>48843283.5</v>
      </c>
      <c r="L156">
        <v>8032649.79</v>
      </c>
      <c r="M156">
        <v>-668766.68999999994</v>
      </c>
      <c r="N156">
        <v>170.06</v>
      </c>
      <c r="O156">
        <v>668936.75</v>
      </c>
      <c r="P156">
        <v>7363883.0999999996</v>
      </c>
      <c r="Q156">
        <v>7363883.0999999996</v>
      </c>
      <c r="R156">
        <v>6639863.5899999999</v>
      </c>
      <c r="S156">
        <v>108306531.7</v>
      </c>
      <c r="T156">
        <v>66062522.869999997</v>
      </c>
      <c r="U156">
        <v>0</v>
      </c>
      <c r="V156">
        <v>0</v>
      </c>
      <c r="Z156">
        <v>2323426.2999999998</v>
      </c>
      <c r="AF156">
        <v>42244008.82</v>
      </c>
      <c r="AG156">
        <v>65003428.030000001</v>
      </c>
      <c r="AH156">
        <v>10033918.52</v>
      </c>
      <c r="AI156">
        <v>2897871.99</v>
      </c>
      <c r="AJ156">
        <v>2703749.98</v>
      </c>
      <c r="AL156">
        <v>7895220.7199999997</v>
      </c>
      <c r="AM156">
        <v>-7044828.8200000003</v>
      </c>
      <c r="AN156">
        <v>-34000</v>
      </c>
    </row>
    <row r="157" spans="1:40" x14ac:dyDescent="0.3">
      <c r="A157" t="s">
        <v>206</v>
      </c>
      <c r="B157">
        <v>0</v>
      </c>
      <c r="C157" t="s">
        <v>45</v>
      </c>
      <c r="D157">
        <v>49479</v>
      </c>
      <c r="E157">
        <v>10610</v>
      </c>
      <c r="F157">
        <v>2000</v>
      </c>
      <c r="G157">
        <v>102</v>
      </c>
      <c r="H157" t="s">
        <v>42</v>
      </c>
      <c r="I157">
        <v>36911751.719999999</v>
      </c>
      <c r="J157">
        <v>36911751.719999999</v>
      </c>
      <c r="K157">
        <v>31555730.109999999</v>
      </c>
      <c r="L157">
        <v>1058965.96</v>
      </c>
      <c r="M157">
        <v>-641403.02</v>
      </c>
      <c r="N157">
        <v>29.87</v>
      </c>
      <c r="O157">
        <v>641432.89</v>
      </c>
      <c r="P157">
        <v>417562.94</v>
      </c>
      <c r="Q157">
        <v>417562.94</v>
      </c>
      <c r="R157">
        <v>0</v>
      </c>
      <c r="S157">
        <v>13581983.15</v>
      </c>
      <c r="T157">
        <v>8105818.54</v>
      </c>
      <c r="U157">
        <v>1822044.66</v>
      </c>
      <c r="V157">
        <v>1095700.04</v>
      </c>
      <c r="W157">
        <v>759726.32</v>
      </c>
      <c r="X157">
        <v>1596518.16</v>
      </c>
      <c r="Y157">
        <v>1095700.04</v>
      </c>
      <c r="Z157">
        <v>647029.27</v>
      </c>
      <c r="AF157">
        <v>1922919.91</v>
      </c>
      <c r="AG157">
        <v>552175.52</v>
      </c>
      <c r="AH157">
        <v>719057.61</v>
      </c>
      <c r="AI157">
        <v>258262.94</v>
      </c>
      <c r="AJ157">
        <v>522.85</v>
      </c>
      <c r="AL157">
        <v>-3279187.07</v>
      </c>
      <c r="AM157">
        <v>-616159.23</v>
      </c>
      <c r="AN157">
        <v>4076745.95</v>
      </c>
    </row>
    <row r="158" spans="1:40" x14ac:dyDescent="0.3">
      <c r="A158" t="s">
        <v>207</v>
      </c>
      <c r="B158">
        <v>0</v>
      </c>
      <c r="C158" t="s">
        <v>41</v>
      </c>
      <c r="D158">
        <v>59387</v>
      </c>
      <c r="E158">
        <v>68311</v>
      </c>
      <c r="F158">
        <v>2010</v>
      </c>
      <c r="H158" t="s">
        <v>42</v>
      </c>
      <c r="I158">
        <v>470925.92</v>
      </c>
      <c r="J158">
        <v>470925.92</v>
      </c>
      <c r="K158">
        <v>335392.63</v>
      </c>
      <c r="L158">
        <v>15399.32</v>
      </c>
      <c r="M158">
        <v>-11.13</v>
      </c>
      <c r="N158">
        <v>1076.58</v>
      </c>
      <c r="O158">
        <v>1087.71</v>
      </c>
      <c r="P158">
        <v>15388.19</v>
      </c>
      <c r="Q158">
        <v>15388.19</v>
      </c>
      <c r="R158">
        <v>13372.04</v>
      </c>
      <c r="S158">
        <v>261869.53</v>
      </c>
      <c r="T158">
        <v>63822.39</v>
      </c>
      <c r="U158">
        <v>3165.91</v>
      </c>
      <c r="V158">
        <v>10111.08</v>
      </c>
      <c r="Z158">
        <v>10839.6</v>
      </c>
      <c r="AF158">
        <v>184770.15</v>
      </c>
      <c r="AG158">
        <v>236830.02</v>
      </c>
      <c r="AH158">
        <v>146113.26999999999</v>
      </c>
      <c r="AI158">
        <v>85738.91</v>
      </c>
      <c r="AJ158">
        <v>25719.47</v>
      </c>
      <c r="AL158">
        <v>22161.31</v>
      </c>
      <c r="AM158">
        <v>-3052.07</v>
      </c>
      <c r="AN158" s="1">
        <v>5.8199999999999997E-11</v>
      </c>
    </row>
    <row r="159" spans="1:40" x14ac:dyDescent="0.3">
      <c r="A159" t="s">
        <v>208</v>
      </c>
      <c r="B159">
        <v>0</v>
      </c>
      <c r="C159" t="s">
        <v>45</v>
      </c>
      <c r="D159">
        <v>59872</v>
      </c>
      <c r="E159">
        <v>88102</v>
      </c>
      <c r="F159">
        <v>1879</v>
      </c>
      <c r="G159">
        <v>108</v>
      </c>
      <c r="H159" t="s">
        <v>42</v>
      </c>
      <c r="I159">
        <v>335651.58</v>
      </c>
      <c r="J159">
        <v>327251.58</v>
      </c>
      <c r="K159">
        <v>337601.83</v>
      </c>
      <c r="L159">
        <v>161101.92000000001</v>
      </c>
      <c r="M159">
        <v>-13762.92</v>
      </c>
      <c r="N159">
        <v>4.66</v>
      </c>
      <c r="O159">
        <v>13769.06</v>
      </c>
      <c r="P159">
        <v>147339</v>
      </c>
      <c r="Q159">
        <v>147339</v>
      </c>
      <c r="R159">
        <v>146564.98000000001</v>
      </c>
      <c r="S159">
        <v>731993.22</v>
      </c>
      <c r="T159">
        <v>731993.22</v>
      </c>
      <c r="U159">
        <v>0</v>
      </c>
      <c r="V159">
        <v>0</v>
      </c>
      <c r="AG159">
        <v>308744.88</v>
      </c>
      <c r="AH159">
        <v>51077.38</v>
      </c>
      <c r="AI159">
        <v>35034.76</v>
      </c>
      <c r="AL159">
        <v>-96322.85</v>
      </c>
      <c r="AM159">
        <v>-2159.5</v>
      </c>
      <c r="AN159">
        <v>-157313.79999999999</v>
      </c>
    </row>
    <row r="160" spans="1:40" x14ac:dyDescent="0.3">
      <c r="A160" t="s">
        <v>209</v>
      </c>
      <c r="B160">
        <v>0</v>
      </c>
      <c r="C160" t="s">
        <v>45</v>
      </c>
      <c r="D160">
        <v>59609</v>
      </c>
      <c r="E160">
        <v>43310</v>
      </c>
      <c r="F160">
        <v>1995</v>
      </c>
      <c r="H160" t="s">
        <v>42</v>
      </c>
      <c r="I160">
        <v>1027301.29</v>
      </c>
      <c r="J160">
        <v>686124.65</v>
      </c>
      <c r="K160">
        <v>467962.23</v>
      </c>
      <c r="L160">
        <v>-404813.32</v>
      </c>
      <c r="M160">
        <v>18178.7</v>
      </c>
      <c r="N160">
        <v>21164.76</v>
      </c>
      <c r="O160">
        <v>2986.06</v>
      </c>
      <c r="P160">
        <v>-386634.62</v>
      </c>
      <c r="Q160">
        <v>-386634.62</v>
      </c>
      <c r="R160">
        <v>-392518.74</v>
      </c>
      <c r="S160">
        <v>5142510.51</v>
      </c>
      <c r="T160">
        <v>164127.97</v>
      </c>
      <c r="U160">
        <v>19000</v>
      </c>
      <c r="V160">
        <v>0</v>
      </c>
      <c r="W160">
        <v>46384.62</v>
      </c>
      <c r="X160">
        <v>19000</v>
      </c>
      <c r="Z160">
        <v>25185.11</v>
      </c>
      <c r="AF160">
        <v>4959382.54</v>
      </c>
      <c r="AG160">
        <v>4677245.9000000004</v>
      </c>
      <c r="AH160">
        <v>2305789.2200000002</v>
      </c>
      <c r="AI160">
        <v>2264157.92</v>
      </c>
      <c r="AJ160">
        <v>13730.58</v>
      </c>
      <c r="AL160">
        <v>331687.28999999998</v>
      </c>
      <c r="AM160">
        <v>-249354.58</v>
      </c>
      <c r="AN160">
        <v>253325.47</v>
      </c>
    </row>
    <row r="161" spans="1:40" x14ac:dyDescent="0.3">
      <c r="A161" t="s">
        <v>210</v>
      </c>
      <c r="B161">
        <v>0</v>
      </c>
      <c r="C161" t="s">
        <v>45</v>
      </c>
      <c r="D161">
        <v>33106</v>
      </c>
      <c r="E161">
        <v>46721</v>
      </c>
      <c r="F161">
        <v>1996</v>
      </c>
      <c r="H161" t="s">
        <v>42</v>
      </c>
      <c r="I161">
        <v>777939.04</v>
      </c>
      <c r="J161">
        <v>777016.78</v>
      </c>
      <c r="K161">
        <v>650748.64</v>
      </c>
      <c r="L161">
        <v>137106.18</v>
      </c>
      <c r="M161">
        <v>-44968.21</v>
      </c>
      <c r="O161">
        <v>44968.21</v>
      </c>
      <c r="P161">
        <v>92137.97</v>
      </c>
      <c r="Q161">
        <v>92137.97</v>
      </c>
      <c r="R161">
        <v>85535.08</v>
      </c>
      <c r="S161">
        <v>820854.27</v>
      </c>
      <c r="T161">
        <v>815683.8</v>
      </c>
      <c r="U161">
        <v>2585.2350000000001</v>
      </c>
      <c r="V161">
        <v>0</v>
      </c>
      <c r="AG161">
        <v>53073.89</v>
      </c>
      <c r="AH161">
        <v>40570.959999999999</v>
      </c>
      <c r="AI161">
        <v>40203.769999999997</v>
      </c>
      <c r="AL161">
        <v>130427.06</v>
      </c>
      <c r="AM161">
        <v>-61667.040000000001</v>
      </c>
      <c r="AN161">
        <v>-836953.76</v>
      </c>
    </row>
    <row r="162" spans="1:40" x14ac:dyDescent="0.3">
      <c r="A162" t="s">
        <v>211</v>
      </c>
      <c r="B162">
        <v>0</v>
      </c>
      <c r="C162" t="s">
        <v>45</v>
      </c>
      <c r="D162">
        <v>33178</v>
      </c>
      <c r="E162">
        <v>24000</v>
      </c>
      <c r="F162">
        <v>1998</v>
      </c>
      <c r="G162">
        <v>74</v>
      </c>
      <c r="H162" t="s">
        <v>42</v>
      </c>
      <c r="I162">
        <v>4716402.99</v>
      </c>
      <c r="J162">
        <v>4716402.99</v>
      </c>
      <c r="K162">
        <v>2964383.03</v>
      </c>
      <c r="L162">
        <v>54215.45</v>
      </c>
      <c r="M162">
        <v>-11601.92</v>
      </c>
      <c r="N162">
        <v>40.57</v>
      </c>
      <c r="O162">
        <v>11642.49</v>
      </c>
      <c r="P162">
        <v>42613.53</v>
      </c>
      <c r="Q162">
        <v>42613.53</v>
      </c>
      <c r="R162">
        <v>25613.1</v>
      </c>
      <c r="S162">
        <v>798057.76</v>
      </c>
      <c r="T162">
        <v>798057.76</v>
      </c>
      <c r="U162">
        <v>0</v>
      </c>
      <c r="V162">
        <v>0</v>
      </c>
      <c r="W162">
        <v>9120.86</v>
      </c>
      <c r="Z162">
        <v>334353.65999999997</v>
      </c>
      <c r="AF162" s="1">
        <v>-3.6399999999999998E-12</v>
      </c>
      <c r="AG162">
        <v>615500.86</v>
      </c>
      <c r="AH162">
        <v>593836.94999999995</v>
      </c>
      <c r="AI162">
        <v>84813.78</v>
      </c>
      <c r="AJ162">
        <v>442141.94</v>
      </c>
      <c r="AL162">
        <v>98008.8</v>
      </c>
      <c r="AM162">
        <v>60101.99</v>
      </c>
      <c r="AN162">
        <v>-159418.06</v>
      </c>
    </row>
    <row r="163" spans="1:40" x14ac:dyDescent="0.3">
      <c r="A163" t="s">
        <v>212</v>
      </c>
      <c r="B163">
        <v>0</v>
      </c>
      <c r="C163" t="s">
        <v>45</v>
      </c>
      <c r="D163">
        <v>33102</v>
      </c>
      <c r="E163">
        <v>62090</v>
      </c>
      <c r="F163">
        <v>2004</v>
      </c>
      <c r="H163" t="s">
        <v>42</v>
      </c>
      <c r="I163">
        <v>28579969.870000001</v>
      </c>
      <c r="J163">
        <v>28579969.870000001</v>
      </c>
      <c r="K163">
        <v>8251090</v>
      </c>
      <c r="L163">
        <v>1449059.79</v>
      </c>
      <c r="M163">
        <v>10605.92</v>
      </c>
      <c r="N163">
        <v>11455.92</v>
      </c>
      <c r="O163">
        <v>850</v>
      </c>
      <c r="P163">
        <v>1459665.71</v>
      </c>
      <c r="Q163">
        <v>1459665.71</v>
      </c>
      <c r="R163">
        <v>984679.79</v>
      </c>
      <c r="S163">
        <v>8568559.1999999993</v>
      </c>
      <c r="T163">
        <v>7467976.8700000001</v>
      </c>
      <c r="U163">
        <v>0</v>
      </c>
      <c r="V163">
        <v>0</v>
      </c>
      <c r="Z163">
        <v>5786384.6200000001</v>
      </c>
      <c r="AF163">
        <v>1087702.03</v>
      </c>
      <c r="AG163">
        <v>8115733.5099999998</v>
      </c>
      <c r="AH163">
        <v>2140738.91</v>
      </c>
      <c r="AI163">
        <v>119463.03</v>
      </c>
      <c r="AJ163">
        <v>44961.47</v>
      </c>
      <c r="AL163">
        <v>1238750.53</v>
      </c>
      <c r="AM163">
        <v>-30943.75</v>
      </c>
      <c r="AN163">
        <v>-1336477.3400000001</v>
      </c>
    </row>
    <row r="164" spans="1:40" x14ac:dyDescent="0.3">
      <c r="A164" t="s">
        <v>213</v>
      </c>
      <c r="B164">
        <v>0</v>
      </c>
      <c r="C164" t="s">
        <v>45</v>
      </c>
      <c r="D164">
        <v>58097</v>
      </c>
      <c r="E164">
        <v>41103</v>
      </c>
      <c r="F164">
        <v>2008</v>
      </c>
      <c r="H164" t="s">
        <v>42</v>
      </c>
      <c r="I164">
        <v>3699234.67</v>
      </c>
      <c r="J164">
        <v>3699234.67</v>
      </c>
      <c r="K164">
        <v>2109053.88</v>
      </c>
      <c r="L164">
        <v>-32963.46</v>
      </c>
      <c r="M164">
        <v>-2826.49</v>
      </c>
      <c r="N164">
        <v>5906.08</v>
      </c>
      <c r="O164">
        <v>8732.57</v>
      </c>
      <c r="P164">
        <v>-35789.949999999997</v>
      </c>
      <c r="Q164">
        <v>-35789.949999999997</v>
      </c>
      <c r="R164">
        <v>-34095.46</v>
      </c>
      <c r="S164">
        <v>520933.09</v>
      </c>
      <c r="T164">
        <v>452957.2</v>
      </c>
      <c r="U164">
        <v>698</v>
      </c>
      <c r="V164">
        <v>0</v>
      </c>
      <c r="AF164">
        <v>66579.89</v>
      </c>
      <c r="AG164">
        <v>379731.09</v>
      </c>
      <c r="AH164">
        <v>120978.52</v>
      </c>
      <c r="AI164">
        <v>9045.2199999999993</v>
      </c>
      <c r="AJ164">
        <v>48718.15</v>
      </c>
      <c r="AL164">
        <v>-121849.88</v>
      </c>
      <c r="AM164">
        <v>-52711.7</v>
      </c>
      <c r="AN164">
        <v>18006.68</v>
      </c>
    </row>
    <row r="165" spans="1:40" x14ac:dyDescent="0.3">
      <c r="A165" t="s">
        <v>214</v>
      </c>
      <c r="B165">
        <v>0</v>
      </c>
      <c r="C165" t="s">
        <v>45</v>
      </c>
      <c r="D165">
        <v>57368</v>
      </c>
      <c r="E165">
        <v>22220</v>
      </c>
      <c r="F165">
        <v>1977</v>
      </c>
      <c r="G165">
        <v>64</v>
      </c>
      <c r="H165" t="s">
        <v>42</v>
      </c>
      <c r="I165">
        <v>6083304.21</v>
      </c>
      <c r="J165">
        <v>6083304.21</v>
      </c>
      <c r="K165">
        <v>1019224.1</v>
      </c>
      <c r="L165">
        <v>75941.37</v>
      </c>
      <c r="M165">
        <v>-35437.82</v>
      </c>
      <c r="N165">
        <v>24718.65</v>
      </c>
      <c r="O165">
        <v>60156.47</v>
      </c>
      <c r="P165">
        <v>40503.550000000003</v>
      </c>
      <c r="Q165">
        <v>40503.550000000003</v>
      </c>
      <c r="R165">
        <v>24340</v>
      </c>
      <c r="S165">
        <v>3150031.58</v>
      </c>
      <c r="T165">
        <v>2355147.9700000002</v>
      </c>
      <c r="U165">
        <v>10833.06</v>
      </c>
      <c r="V165">
        <v>40029.120000000003</v>
      </c>
      <c r="W165">
        <v>1833434.16</v>
      </c>
      <c r="X165">
        <v>10833.06</v>
      </c>
      <c r="Z165">
        <v>130927.9</v>
      </c>
      <c r="AF165">
        <v>744021.43</v>
      </c>
      <c r="AG165">
        <v>2527598.71</v>
      </c>
      <c r="AH165">
        <v>417722.01</v>
      </c>
      <c r="AI165">
        <v>233979.04</v>
      </c>
      <c r="AL165">
        <v>-125775.89</v>
      </c>
      <c r="AM165">
        <v>-40646.93</v>
      </c>
      <c r="AN165">
        <v>-22855.54</v>
      </c>
    </row>
    <row r="166" spans="1:40" x14ac:dyDescent="0.3">
      <c r="A166" t="s">
        <v>215</v>
      </c>
      <c r="B166">
        <v>0</v>
      </c>
      <c r="C166" t="s">
        <v>45</v>
      </c>
      <c r="D166">
        <v>57223</v>
      </c>
      <c r="E166">
        <v>25610</v>
      </c>
      <c r="F166">
        <v>1926</v>
      </c>
      <c r="G166">
        <v>59</v>
      </c>
      <c r="H166" t="s">
        <v>42</v>
      </c>
      <c r="I166">
        <v>2881053.62</v>
      </c>
      <c r="J166">
        <v>2702053.62</v>
      </c>
      <c r="K166">
        <v>876138.48</v>
      </c>
      <c r="L166">
        <v>63508.73</v>
      </c>
      <c r="M166">
        <v>-20503.98</v>
      </c>
      <c r="N166">
        <v>577.71</v>
      </c>
      <c r="O166">
        <v>21083.69</v>
      </c>
      <c r="P166">
        <v>43004.75</v>
      </c>
      <c r="Q166">
        <v>36004.75</v>
      </c>
      <c r="R166">
        <v>24128.21</v>
      </c>
      <c r="S166">
        <v>656149.61</v>
      </c>
      <c r="T166">
        <v>491525.13</v>
      </c>
      <c r="U166">
        <v>34387.82</v>
      </c>
      <c r="V166">
        <v>0</v>
      </c>
      <c r="AF166">
        <v>130236.66</v>
      </c>
      <c r="AG166">
        <v>643353.76</v>
      </c>
      <c r="AH166">
        <v>403211.07</v>
      </c>
      <c r="AI166">
        <v>25228.26</v>
      </c>
      <c r="AL166">
        <v>50425.18</v>
      </c>
      <c r="AM166">
        <v>-4229.2</v>
      </c>
      <c r="AN166">
        <v>47.5</v>
      </c>
    </row>
    <row r="167" spans="1:40" x14ac:dyDescent="0.3">
      <c r="A167" t="s">
        <v>216</v>
      </c>
      <c r="B167">
        <v>0</v>
      </c>
      <c r="C167" t="s">
        <v>45</v>
      </c>
      <c r="D167">
        <v>57072</v>
      </c>
      <c r="E167">
        <v>25993</v>
      </c>
      <c r="F167">
        <v>1866</v>
      </c>
      <c r="G167">
        <v>116</v>
      </c>
      <c r="H167" t="s">
        <v>42</v>
      </c>
      <c r="I167">
        <v>264500</v>
      </c>
      <c r="J167">
        <v>264500</v>
      </c>
      <c r="K167">
        <v>54100</v>
      </c>
      <c r="L167">
        <v>29200</v>
      </c>
      <c r="M167">
        <v>-4800</v>
      </c>
      <c r="O167">
        <v>4800</v>
      </c>
      <c r="P167">
        <v>24400</v>
      </c>
      <c r="Q167">
        <v>400</v>
      </c>
      <c r="R167">
        <v>0</v>
      </c>
      <c r="S167">
        <v>190081.08</v>
      </c>
      <c r="T167">
        <v>129510.44</v>
      </c>
      <c r="U167">
        <v>42230.12</v>
      </c>
      <c r="V167">
        <v>0</v>
      </c>
      <c r="W167">
        <v>5700</v>
      </c>
      <c r="Z167">
        <v>7100</v>
      </c>
      <c r="AF167">
        <v>18340.52</v>
      </c>
      <c r="AG167">
        <v>186602.25</v>
      </c>
      <c r="AH167">
        <v>172230.65</v>
      </c>
      <c r="AI167">
        <v>1434.82</v>
      </c>
      <c r="AL167">
        <v>1484.67</v>
      </c>
      <c r="AM167">
        <v>45</v>
      </c>
      <c r="AN167">
        <v>0</v>
      </c>
    </row>
    <row r="168" spans="1:40" x14ac:dyDescent="0.3">
      <c r="A168" t="s">
        <v>217</v>
      </c>
      <c r="B168">
        <v>0</v>
      </c>
      <c r="C168" t="s">
        <v>45</v>
      </c>
      <c r="D168">
        <v>57520</v>
      </c>
      <c r="E168">
        <v>28000</v>
      </c>
      <c r="F168">
        <v>1991</v>
      </c>
      <c r="G168">
        <v>65</v>
      </c>
      <c r="H168" t="s">
        <v>42</v>
      </c>
      <c r="I168">
        <v>425026.41</v>
      </c>
      <c r="J168">
        <v>424339.41</v>
      </c>
      <c r="K168">
        <v>417449.63</v>
      </c>
      <c r="L168">
        <v>39794.31</v>
      </c>
      <c r="M168">
        <v>-549.41999999999996</v>
      </c>
      <c r="N168">
        <v>1992.78</v>
      </c>
      <c r="O168">
        <v>2542.1999999999998</v>
      </c>
      <c r="P168">
        <v>39244.89</v>
      </c>
      <c r="Q168">
        <v>39244.89</v>
      </c>
      <c r="R168">
        <v>28188.46</v>
      </c>
      <c r="S168">
        <v>510878.73</v>
      </c>
      <c r="T168">
        <v>333036.34000000003</v>
      </c>
      <c r="U168">
        <v>72971.070000000007</v>
      </c>
      <c r="V168">
        <v>35842</v>
      </c>
      <c r="Z168">
        <v>7064.68</v>
      </c>
      <c r="AF168">
        <v>69029.320000000007</v>
      </c>
      <c r="AG168">
        <v>386168.02</v>
      </c>
      <c r="AH168">
        <v>63495.95</v>
      </c>
      <c r="AI168">
        <v>160.88</v>
      </c>
      <c r="AL168">
        <v>70710.59</v>
      </c>
      <c r="AM168">
        <v>-45715.34</v>
      </c>
      <c r="AN168">
        <v>-25000</v>
      </c>
    </row>
    <row r="169" spans="1:40" x14ac:dyDescent="0.3">
      <c r="A169" t="s">
        <v>218</v>
      </c>
      <c r="B169">
        <v>0</v>
      </c>
      <c r="C169" t="s">
        <v>45</v>
      </c>
      <c r="D169">
        <v>58454</v>
      </c>
      <c r="E169">
        <v>45201</v>
      </c>
      <c r="F169">
        <v>1986</v>
      </c>
      <c r="H169" t="s">
        <v>42</v>
      </c>
      <c r="I169">
        <v>127395.37</v>
      </c>
      <c r="J169">
        <v>127395.37</v>
      </c>
      <c r="K169">
        <v>94985.59</v>
      </c>
      <c r="L169">
        <v>-1981.03</v>
      </c>
      <c r="P169">
        <v>-1981.03</v>
      </c>
      <c r="Q169">
        <v>-1981.03</v>
      </c>
      <c r="R169">
        <v>-3011.03</v>
      </c>
      <c r="S169">
        <v>74679.990000000005</v>
      </c>
      <c r="T169">
        <v>58229.01</v>
      </c>
      <c r="U169">
        <v>0</v>
      </c>
      <c r="V169">
        <v>4334.6000000000004</v>
      </c>
      <c r="AF169">
        <v>12116.38</v>
      </c>
      <c r="AG169">
        <v>48401.03</v>
      </c>
      <c r="AH169">
        <v>58451.99</v>
      </c>
      <c r="AL169">
        <v>4303.7299999999996</v>
      </c>
      <c r="AM169">
        <v>-4570.54</v>
      </c>
      <c r="AN169">
        <v>266.81</v>
      </c>
    </row>
    <row r="170" spans="1:40" x14ac:dyDescent="0.3">
      <c r="A170" t="s">
        <v>219</v>
      </c>
      <c r="B170">
        <v>0</v>
      </c>
      <c r="C170" t="s">
        <v>45</v>
      </c>
      <c r="D170">
        <v>52249</v>
      </c>
      <c r="E170">
        <v>46902</v>
      </c>
      <c r="F170">
        <v>1982</v>
      </c>
      <c r="H170" t="s">
        <v>42</v>
      </c>
      <c r="I170">
        <v>2460546.37</v>
      </c>
      <c r="J170">
        <v>2119442.75</v>
      </c>
      <c r="K170">
        <v>858514.16</v>
      </c>
      <c r="L170">
        <v>44228.55</v>
      </c>
      <c r="M170">
        <v>-2862.94</v>
      </c>
      <c r="N170">
        <v>1668.98</v>
      </c>
      <c r="O170">
        <v>4531.92</v>
      </c>
      <c r="P170">
        <v>41365.61</v>
      </c>
      <c r="Q170">
        <v>33776.18</v>
      </c>
      <c r="R170">
        <v>22997.45</v>
      </c>
      <c r="S170">
        <v>1954909.43</v>
      </c>
      <c r="T170">
        <v>763032.11</v>
      </c>
      <c r="U170">
        <v>22428.68</v>
      </c>
      <c r="V170">
        <v>0</v>
      </c>
      <c r="W170">
        <v>58084.98</v>
      </c>
      <c r="X170">
        <v>22428.68</v>
      </c>
      <c r="Z170">
        <v>212919.25</v>
      </c>
      <c r="AF170">
        <v>205962.44</v>
      </c>
      <c r="AG170">
        <v>1897613.16</v>
      </c>
      <c r="AH170">
        <v>907552.98</v>
      </c>
      <c r="AI170">
        <v>133137.25</v>
      </c>
      <c r="AJ170">
        <v>742951.54</v>
      </c>
      <c r="AL170">
        <v>209682.23</v>
      </c>
      <c r="AM170">
        <v>-10262.370000000001</v>
      </c>
      <c r="AN170">
        <v>-221789.82</v>
      </c>
    </row>
    <row r="171" spans="1:40" x14ac:dyDescent="0.3">
      <c r="A171" t="s">
        <v>220</v>
      </c>
      <c r="B171">
        <v>0</v>
      </c>
      <c r="C171" t="s">
        <v>41</v>
      </c>
      <c r="D171">
        <v>52062</v>
      </c>
      <c r="E171">
        <v>47783</v>
      </c>
      <c r="F171">
        <v>1986</v>
      </c>
      <c r="G171">
        <v>491</v>
      </c>
      <c r="H171" t="s">
        <v>42</v>
      </c>
      <c r="I171">
        <v>19299245.41</v>
      </c>
      <c r="J171">
        <v>9083470.6799999997</v>
      </c>
      <c r="K171">
        <v>1822785.71</v>
      </c>
      <c r="L171">
        <v>673073.26</v>
      </c>
      <c r="M171">
        <v>-500865.08</v>
      </c>
      <c r="N171">
        <v>863.98</v>
      </c>
      <c r="O171">
        <v>501843.56</v>
      </c>
      <c r="P171">
        <v>172208.18</v>
      </c>
      <c r="Q171">
        <v>172208.18</v>
      </c>
      <c r="R171">
        <v>113105.04</v>
      </c>
      <c r="S171">
        <v>6438246.7400000002</v>
      </c>
      <c r="T171">
        <v>4754161.66</v>
      </c>
      <c r="U171">
        <v>457220.11</v>
      </c>
      <c r="V171">
        <v>144591.29999999999</v>
      </c>
      <c r="W171">
        <v>3455000</v>
      </c>
      <c r="X171">
        <v>108000</v>
      </c>
      <c r="Y171">
        <v>144591.29999999999</v>
      </c>
      <c r="Z171">
        <v>777000</v>
      </c>
      <c r="AA171">
        <v>349220.11</v>
      </c>
      <c r="AF171">
        <v>262450.78999999998</v>
      </c>
      <c r="AG171">
        <v>6126338.9800000004</v>
      </c>
      <c r="AH171">
        <v>1542568.1</v>
      </c>
      <c r="AI171">
        <v>1045714.26</v>
      </c>
      <c r="AJ171">
        <v>384154.87</v>
      </c>
      <c r="AL171">
        <v>5348379.09</v>
      </c>
      <c r="AM171">
        <v>30899.67</v>
      </c>
      <c r="AN171">
        <v>-132838.29</v>
      </c>
    </row>
    <row r="172" spans="1:40" x14ac:dyDescent="0.3">
      <c r="A172" t="s">
        <v>221</v>
      </c>
      <c r="B172">
        <v>0</v>
      </c>
      <c r="C172" t="s">
        <v>45</v>
      </c>
      <c r="D172">
        <v>52156</v>
      </c>
      <c r="E172">
        <v>68320</v>
      </c>
      <c r="F172">
        <v>1974</v>
      </c>
      <c r="H172" t="s">
        <v>42</v>
      </c>
      <c r="I172">
        <v>1955495.67</v>
      </c>
      <c r="J172">
        <v>2139896.66</v>
      </c>
      <c r="K172">
        <v>1586934.92</v>
      </c>
      <c r="L172">
        <v>146610.76</v>
      </c>
      <c r="M172">
        <v>-2357.2399999999998</v>
      </c>
      <c r="N172">
        <v>642.76</v>
      </c>
      <c r="O172">
        <v>3000</v>
      </c>
      <c r="P172">
        <v>144253.51999999999</v>
      </c>
      <c r="Q172">
        <v>144253.51999999999</v>
      </c>
      <c r="R172">
        <v>91268.46</v>
      </c>
      <c r="S172">
        <v>844020.3</v>
      </c>
      <c r="T172">
        <v>430101.8</v>
      </c>
      <c r="U172">
        <v>0</v>
      </c>
      <c r="V172">
        <v>0</v>
      </c>
      <c r="AF172">
        <v>413918.5</v>
      </c>
      <c r="AG172">
        <v>639355.05000000005</v>
      </c>
      <c r="AH172">
        <v>351513.32</v>
      </c>
      <c r="AI172">
        <v>266609.48</v>
      </c>
      <c r="AL172">
        <v>145502.84</v>
      </c>
      <c r="AM172">
        <v>-190799.27</v>
      </c>
      <c r="AN172" s="1">
        <v>-2.9099999999999998E-10</v>
      </c>
    </row>
    <row r="173" spans="1:40" x14ac:dyDescent="0.3">
      <c r="A173" t="s">
        <v>222</v>
      </c>
      <c r="B173">
        <v>0</v>
      </c>
      <c r="C173" t="s">
        <v>45</v>
      </c>
      <c r="D173">
        <v>52457</v>
      </c>
      <c r="E173">
        <v>20160</v>
      </c>
      <c r="F173">
        <v>1999</v>
      </c>
      <c r="G173">
        <v>152</v>
      </c>
      <c r="H173" t="s">
        <v>42</v>
      </c>
      <c r="I173">
        <v>705867.8</v>
      </c>
      <c r="J173">
        <v>705867.8</v>
      </c>
      <c r="K173">
        <v>541880.65</v>
      </c>
      <c r="L173">
        <v>4402.3100000000004</v>
      </c>
      <c r="M173">
        <v>-1666.8</v>
      </c>
      <c r="N173">
        <v>7.47</v>
      </c>
      <c r="O173">
        <v>1674.27</v>
      </c>
      <c r="P173">
        <v>2735.51</v>
      </c>
      <c r="Q173">
        <v>2735.51</v>
      </c>
      <c r="R173">
        <v>1686.17</v>
      </c>
      <c r="S173">
        <v>171338.66</v>
      </c>
      <c r="T173">
        <v>142978.01</v>
      </c>
      <c r="U173">
        <v>0</v>
      </c>
      <c r="V173">
        <v>0</v>
      </c>
      <c r="AF173">
        <v>28360.65</v>
      </c>
      <c r="AG173">
        <v>130199.36</v>
      </c>
      <c r="AH173">
        <v>130145.5</v>
      </c>
      <c r="AI173">
        <v>20382.22</v>
      </c>
      <c r="AL173">
        <v>16405.060000000001</v>
      </c>
      <c r="AM173">
        <v>-31673.81</v>
      </c>
      <c r="AN173" s="1">
        <v>-3.9999999999999998E-11</v>
      </c>
    </row>
    <row r="174" spans="1:40" x14ac:dyDescent="0.3">
      <c r="A174" t="s">
        <v>223</v>
      </c>
      <c r="B174">
        <v>0</v>
      </c>
      <c r="C174" t="s">
        <v>92</v>
      </c>
      <c r="D174">
        <v>53757</v>
      </c>
      <c r="E174">
        <v>41201</v>
      </c>
      <c r="F174">
        <v>1985</v>
      </c>
      <c r="H174" t="s">
        <v>42</v>
      </c>
      <c r="I174">
        <v>4697910.16</v>
      </c>
      <c r="J174">
        <v>4697910.16</v>
      </c>
      <c r="K174">
        <v>1891206.8</v>
      </c>
      <c r="L174">
        <v>406099.25</v>
      </c>
      <c r="M174">
        <v>1225.31</v>
      </c>
      <c r="N174">
        <v>1261.28</v>
      </c>
      <c r="O174">
        <v>35.97</v>
      </c>
      <c r="P174">
        <v>407324.56</v>
      </c>
      <c r="Q174">
        <v>407324.56</v>
      </c>
      <c r="R174">
        <v>102042.8</v>
      </c>
      <c r="S174">
        <v>1511956.92</v>
      </c>
      <c r="T174">
        <v>334767.44</v>
      </c>
      <c r="U174">
        <v>0</v>
      </c>
      <c r="V174">
        <v>0</v>
      </c>
      <c r="Z174">
        <v>20408.25</v>
      </c>
      <c r="AF174">
        <v>1177189.48</v>
      </c>
      <c r="AG174">
        <v>956474.03</v>
      </c>
      <c r="AH174">
        <v>656416.64</v>
      </c>
      <c r="AI174">
        <v>467032.57</v>
      </c>
      <c r="AL174">
        <v>140461.37</v>
      </c>
      <c r="AM174">
        <v>-2210.64</v>
      </c>
      <c r="AN174">
        <v>-273.95</v>
      </c>
    </row>
    <row r="175" spans="1:40" x14ac:dyDescent="0.3">
      <c r="A175" t="s">
        <v>224</v>
      </c>
      <c r="B175">
        <v>0</v>
      </c>
      <c r="C175" t="s">
        <v>45</v>
      </c>
      <c r="D175">
        <v>53639</v>
      </c>
      <c r="E175">
        <v>46734</v>
      </c>
      <c r="F175">
        <v>1986</v>
      </c>
      <c r="G175">
        <v>16</v>
      </c>
      <c r="H175" t="s">
        <v>42</v>
      </c>
      <c r="I175">
        <v>1853896.8</v>
      </c>
      <c r="J175">
        <v>1718194.1</v>
      </c>
      <c r="K175">
        <v>600591.09</v>
      </c>
      <c r="L175">
        <v>169668.26</v>
      </c>
      <c r="M175">
        <v>-15009.86</v>
      </c>
      <c r="O175">
        <v>15009.86</v>
      </c>
      <c r="P175">
        <v>154658.4</v>
      </c>
      <c r="Q175">
        <v>154658.4</v>
      </c>
      <c r="R175">
        <v>108952.26</v>
      </c>
      <c r="S175">
        <v>2664276.5</v>
      </c>
      <c r="T175">
        <v>252114.16</v>
      </c>
      <c r="U175">
        <v>129166.41</v>
      </c>
      <c r="V175">
        <v>0</v>
      </c>
      <c r="W175">
        <v>50000</v>
      </c>
      <c r="X175">
        <v>129166.41</v>
      </c>
      <c r="Z175">
        <v>61707.79</v>
      </c>
      <c r="AF175">
        <v>2249542.6800000002</v>
      </c>
      <c r="AG175">
        <v>1880240.99</v>
      </c>
      <c r="AH175">
        <v>1465104.76</v>
      </c>
      <c r="AI175">
        <v>1253770.8999999999</v>
      </c>
      <c r="AJ175">
        <v>4786.3</v>
      </c>
      <c r="AL175">
        <v>-348046</v>
      </c>
      <c r="AM175">
        <v>-35324.269999999997</v>
      </c>
      <c r="AN175">
        <v>38676.5</v>
      </c>
    </row>
    <row r="176" spans="1:40" x14ac:dyDescent="0.3">
      <c r="A176" t="s">
        <v>225</v>
      </c>
      <c r="B176">
        <v>0</v>
      </c>
      <c r="C176" t="s">
        <v>45</v>
      </c>
      <c r="D176">
        <v>53721</v>
      </c>
      <c r="E176">
        <v>62020</v>
      </c>
      <c r="F176">
        <v>2008</v>
      </c>
      <c r="G176">
        <v>301</v>
      </c>
      <c r="H176" t="s">
        <v>42</v>
      </c>
      <c r="I176">
        <v>259739.47</v>
      </c>
      <c r="J176">
        <v>259739.47</v>
      </c>
      <c r="K176">
        <v>62047.32</v>
      </c>
      <c r="L176">
        <v>16341.67</v>
      </c>
      <c r="P176">
        <v>16341.67</v>
      </c>
      <c r="Q176">
        <v>16341.67</v>
      </c>
      <c r="R176">
        <v>16341.62</v>
      </c>
      <c r="S176">
        <v>27026.37</v>
      </c>
      <c r="T176">
        <v>16526.37</v>
      </c>
      <c r="U176">
        <v>0</v>
      </c>
      <c r="V176">
        <v>0</v>
      </c>
      <c r="Z176">
        <v>1142.4000000000001</v>
      </c>
      <c r="AF176">
        <v>10500</v>
      </c>
      <c r="AG176">
        <v>23136.37</v>
      </c>
      <c r="AH176">
        <v>15979.89</v>
      </c>
      <c r="AI176">
        <v>15979.89</v>
      </c>
      <c r="AL176">
        <v>6138.14</v>
      </c>
      <c r="AM176">
        <v>-3519.16</v>
      </c>
      <c r="AN176">
        <v>3897.3</v>
      </c>
    </row>
    <row r="177" spans="1:40" x14ac:dyDescent="0.3">
      <c r="A177" t="s">
        <v>226</v>
      </c>
      <c r="B177">
        <v>0</v>
      </c>
      <c r="C177" t="s">
        <v>45</v>
      </c>
      <c r="D177">
        <v>40721</v>
      </c>
      <c r="E177">
        <v>25110</v>
      </c>
      <c r="F177">
        <v>1973</v>
      </c>
      <c r="G177">
        <v>44</v>
      </c>
      <c r="H177" t="s">
        <v>42</v>
      </c>
      <c r="I177">
        <v>336315.62</v>
      </c>
      <c r="J177">
        <v>336315.62</v>
      </c>
      <c r="K177">
        <v>206412.63</v>
      </c>
      <c r="L177">
        <v>29370.68</v>
      </c>
      <c r="M177">
        <v>557.66999999999996</v>
      </c>
      <c r="N177">
        <v>557.66999999999996</v>
      </c>
      <c r="P177">
        <v>29928.35</v>
      </c>
      <c r="Q177">
        <v>27328.35</v>
      </c>
      <c r="R177">
        <v>18513.36</v>
      </c>
      <c r="S177">
        <v>110569.67</v>
      </c>
      <c r="T177">
        <v>35562.769999999997</v>
      </c>
      <c r="U177">
        <v>0</v>
      </c>
      <c r="V177">
        <v>0</v>
      </c>
      <c r="Z177">
        <v>14567.36</v>
      </c>
      <c r="AF177">
        <v>72277</v>
      </c>
      <c r="AG177">
        <v>101492.66</v>
      </c>
      <c r="AH177">
        <v>95088.51</v>
      </c>
      <c r="AI177">
        <v>45507.27</v>
      </c>
      <c r="AL177">
        <v>32810.42</v>
      </c>
      <c r="AM177">
        <v>-649.95000000000005</v>
      </c>
      <c r="AN177">
        <v>-9171.7000000000007</v>
      </c>
    </row>
    <row r="178" spans="1:40" x14ac:dyDescent="0.3">
      <c r="A178" t="s">
        <v>227</v>
      </c>
      <c r="B178">
        <v>0</v>
      </c>
      <c r="C178" t="s">
        <v>45</v>
      </c>
      <c r="D178">
        <v>40882</v>
      </c>
      <c r="E178">
        <v>46734</v>
      </c>
      <c r="F178">
        <v>1976</v>
      </c>
      <c r="G178">
        <v>23</v>
      </c>
      <c r="H178" t="s">
        <v>42</v>
      </c>
      <c r="I178">
        <v>750890.33</v>
      </c>
      <c r="J178">
        <v>750890.33</v>
      </c>
      <c r="K178">
        <v>553535.49</v>
      </c>
      <c r="L178">
        <v>84397.74</v>
      </c>
      <c r="M178">
        <v>-1683.92</v>
      </c>
      <c r="N178">
        <v>3130.07</v>
      </c>
      <c r="O178">
        <v>4813.99</v>
      </c>
      <c r="P178">
        <v>82713.820000000007</v>
      </c>
      <c r="Q178">
        <v>82713.820000000007</v>
      </c>
      <c r="R178">
        <v>72416.820000000007</v>
      </c>
      <c r="S178">
        <v>299469.5</v>
      </c>
      <c r="T178">
        <v>99410.83</v>
      </c>
      <c r="U178">
        <v>55082.31</v>
      </c>
      <c r="V178">
        <v>0</v>
      </c>
      <c r="W178">
        <v>19981.38</v>
      </c>
      <c r="Z178">
        <v>17061.91</v>
      </c>
      <c r="AF178">
        <v>144976.35999999999</v>
      </c>
      <c r="AG178">
        <v>252673.5</v>
      </c>
      <c r="AH178">
        <v>39916.17</v>
      </c>
      <c r="AI178">
        <v>28548.85</v>
      </c>
      <c r="AJ178">
        <v>1345.03</v>
      </c>
      <c r="AL178">
        <v>112116.25</v>
      </c>
      <c r="AM178">
        <v>3786.06</v>
      </c>
      <c r="AN178">
        <v>-142502.44</v>
      </c>
    </row>
    <row r="179" spans="1:40" x14ac:dyDescent="0.3">
      <c r="A179" t="s">
        <v>228</v>
      </c>
      <c r="B179">
        <v>0</v>
      </c>
      <c r="C179" t="s">
        <v>45</v>
      </c>
      <c r="D179">
        <v>51379</v>
      </c>
      <c r="E179">
        <v>86101</v>
      </c>
      <c r="F179">
        <v>1878</v>
      </c>
      <c r="G179">
        <v>143</v>
      </c>
      <c r="H179" t="s">
        <v>42</v>
      </c>
      <c r="I179">
        <v>3245477.43</v>
      </c>
      <c r="J179">
        <v>3245477.43</v>
      </c>
      <c r="K179">
        <v>1254090.42</v>
      </c>
      <c r="L179">
        <v>179980.76</v>
      </c>
      <c r="M179">
        <v>-45282.91</v>
      </c>
      <c r="N179">
        <v>91.08</v>
      </c>
      <c r="O179">
        <v>45373.99</v>
      </c>
      <c r="P179">
        <v>134697.85</v>
      </c>
      <c r="Q179">
        <v>134697.85</v>
      </c>
      <c r="R179">
        <v>113482.51</v>
      </c>
      <c r="S179">
        <v>2560367.8199999998</v>
      </c>
      <c r="T179">
        <v>995553.11</v>
      </c>
      <c r="U179">
        <v>977465.36</v>
      </c>
      <c r="V179">
        <v>0</v>
      </c>
      <c r="W179">
        <v>255172.65</v>
      </c>
      <c r="Z179">
        <v>586165.84</v>
      </c>
      <c r="AF179">
        <v>587349.35</v>
      </c>
      <c r="AG179">
        <v>489551.67</v>
      </c>
      <c r="AH179">
        <v>175635.31</v>
      </c>
      <c r="AI179">
        <v>52896.63</v>
      </c>
      <c r="AL179">
        <v>925411.78</v>
      </c>
      <c r="AM179">
        <v>-1058957.82</v>
      </c>
      <c r="AN179">
        <v>782410.08</v>
      </c>
    </row>
    <row r="180" spans="1:40" x14ac:dyDescent="0.3">
      <c r="A180" t="s">
        <v>229</v>
      </c>
      <c r="B180">
        <v>0</v>
      </c>
      <c r="C180" t="s">
        <v>45</v>
      </c>
      <c r="D180">
        <v>40233</v>
      </c>
      <c r="E180">
        <v>47430</v>
      </c>
      <c r="F180">
        <v>1993</v>
      </c>
      <c r="G180">
        <v>48</v>
      </c>
      <c r="H180" t="s">
        <v>42</v>
      </c>
      <c r="I180">
        <v>559502.27</v>
      </c>
      <c r="J180">
        <v>559502.27</v>
      </c>
      <c r="K180">
        <v>412913.23</v>
      </c>
      <c r="L180">
        <v>56212.3</v>
      </c>
      <c r="M180">
        <v>-8.4700000000000006</v>
      </c>
      <c r="O180">
        <v>8.4700000000000006</v>
      </c>
      <c r="P180">
        <v>56203.83</v>
      </c>
      <c r="Q180">
        <v>56203.83</v>
      </c>
      <c r="R180">
        <v>55561.83</v>
      </c>
      <c r="S180">
        <v>169429.99</v>
      </c>
      <c r="T180">
        <v>81541.460000000006</v>
      </c>
      <c r="U180">
        <v>51679.12</v>
      </c>
      <c r="V180">
        <v>0</v>
      </c>
      <c r="Z180">
        <v>32883.4</v>
      </c>
      <c r="AF180">
        <v>36209.410000000003</v>
      </c>
      <c r="AG180">
        <v>167710.01</v>
      </c>
      <c r="AH180">
        <v>162461.22</v>
      </c>
      <c r="AI180">
        <v>102037.98</v>
      </c>
      <c r="AL180">
        <v>-1382.62</v>
      </c>
      <c r="AM180">
        <v>-605.25</v>
      </c>
      <c r="AN180">
        <v>51679.12</v>
      </c>
    </row>
    <row r="181" spans="1:40" x14ac:dyDescent="0.3">
      <c r="A181" t="s">
        <v>230</v>
      </c>
      <c r="B181">
        <v>0</v>
      </c>
      <c r="C181" t="s">
        <v>45</v>
      </c>
      <c r="D181">
        <v>40468</v>
      </c>
      <c r="E181">
        <v>51100</v>
      </c>
      <c r="F181">
        <v>2002</v>
      </c>
      <c r="G181">
        <v>161</v>
      </c>
      <c r="H181" t="s">
        <v>42</v>
      </c>
      <c r="I181">
        <v>4074371.65</v>
      </c>
      <c r="J181">
        <v>4074371.65</v>
      </c>
      <c r="K181">
        <v>1487164.47</v>
      </c>
      <c r="L181">
        <v>236794.9</v>
      </c>
      <c r="M181">
        <v>15077.7</v>
      </c>
      <c r="N181">
        <v>26418.6</v>
      </c>
      <c r="O181">
        <v>11340.9</v>
      </c>
      <c r="P181">
        <v>251872.6</v>
      </c>
      <c r="Q181">
        <v>251872.6</v>
      </c>
      <c r="R181" s="1">
        <v>1.3100000000000001E-10</v>
      </c>
      <c r="S181">
        <v>2652968.96</v>
      </c>
      <c r="T181">
        <v>2445642.4900000002</v>
      </c>
      <c r="U181">
        <v>84402.14</v>
      </c>
      <c r="V181">
        <v>0</v>
      </c>
      <c r="W181">
        <v>104130.75</v>
      </c>
      <c r="X181">
        <v>84402.14</v>
      </c>
      <c r="Z181">
        <v>16149.28</v>
      </c>
      <c r="AF181">
        <v>122924.33</v>
      </c>
      <c r="AG181">
        <v>928539.14</v>
      </c>
      <c r="AH181">
        <v>126275.77</v>
      </c>
      <c r="AI181">
        <v>8277.16</v>
      </c>
      <c r="AL181">
        <v>570354.64</v>
      </c>
      <c r="AM181">
        <v>-1303.75</v>
      </c>
      <c r="AN181">
        <v>-467413.68</v>
      </c>
    </row>
    <row r="182" spans="1:40" x14ac:dyDescent="0.3">
      <c r="A182" t="s">
        <v>231</v>
      </c>
      <c r="B182">
        <v>0</v>
      </c>
      <c r="C182" t="s">
        <v>45</v>
      </c>
      <c r="D182">
        <v>40211</v>
      </c>
      <c r="E182">
        <v>62019</v>
      </c>
      <c r="F182">
        <v>1993</v>
      </c>
      <c r="G182">
        <v>76</v>
      </c>
      <c r="H182" t="s">
        <v>42</v>
      </c>
      <c r="I182">
        <v>20895577.870000001</v>
      </c>
      <c r="J182">
        <v>19997486.02</v>
      </c>
      <c r="K182">
        <v>10156444.48</v>
      </c>
      <c r="L182">
        <v>779850.36</v>
      </c>
      <c r="M182">
        <v>-65887.06</v>
      </c>
      <c r="N182">
        <v>1559.1</v>
      </c>
      <c r="O182">
        <v>67446.16</v>
      </c>
      <c r="P182">
        <v>713963.3</v>
      </c>
      <c r="Q182">
        <v>713963.3</v>
      </c>
      <c r="R182">
        <v>494320.32</v>
      </c>
      <c r="S182">
        <v>5656852.8099999996</v>
      </c>
      <c r="T182">
        <v>3512193.53</v>
      </c>
      <c r="U182">
        <v>0</v>
      </c>
      <c r="V182">
        <v>17205</v>
      </c>
      <c r="AF182">
        <v>2127454.2799999998</v>
      </c>
      <c r="AG182">
        <v>4561439.87</v>
      </c>
      <c r="AH182">
        <v>2398990.8199999998</v>
      </c>
      <c r="AI182">
        <v>8272.42</v>
      </c>
      <c r="AJ182">
        <v>2346287.77</v>
      </c>
      <c r="AK182">
        <v>2000</v>
      </c>
      <c r="AL182">
        <v>564207.61</v>
      </c>
      <c r="AM182">
        <v>-252343.8</v>
      </c>
      <c r="AN182">
        <v>-311000</v>
      </c>
    </row>
    <row r="183" spans="1:40" x14ac:dyDescent="0.3">
      <c r="A183" t="s">
        <v>232</v>
      </c>
      <c r="B183">
        <v>0</v>
      </c>
      <c r="C183" t="s">
        <v>102</v>
      </c>
      <c r="D183">
        <v>40878</v>
      </c>
      <c r="E183">
        <v>62090</v>
      </c>
      <c r="F183">
        <v>2007</v>
      </c>
      <c r="H183" t="s">
        <v>42</v>
      </c>
      <c r="I183">
        <v>601239.85</v>
      </c>
      <c r="J183">
        <v>601239.85</v>
      </c>
      <c r="K183">
        <v>488980.75</v>
      </c>
      <c r="L183">
        <v>-154668.24</v>
      </c>
      <c r="M183">
        <v>698975.09</v>
      </c>
      <c r="N183">
        <v>68203.199999999997</v>
      </c>
      <c r="O183">
        <v>78.75</v>
      </c>
      <c r="P183">
        <v>544306.85</v>
      </c>
      <c r="Q183">
        <v>544112.44999999995</v>
      </c>
      <c r="R183">
        <v>535417.29</v>
      </c>
      <c r="S183">
        <v>8846256.1699999999</v>
      </c>
      <c r="T183">
        <v>117569.93</v>
      </c>
      <c r="U183">
        <v>0</v>
      </c>
      <c r="V183">
        <v>0</v>
      </c>
      <c r="Z183">
        <v>15676.4</v>
      </c>
      <c r="AF183">
        <v>8704464.5600000005</v>
      </c>
      <c r="AG183">
        <v>5704591.1299999999</v>
      </c>
      <c r="AH183">
        <v>5599258.2699999996</v>
      </c>
      <c r="AI183">
        <v>5491457.6100000003</v>
      </c>
      <c r="AL183">
        <v>467516.2</v>
      </c>
      <c r="AM183">
        <v>-19068.509999999998</v>
      </c>
      <c r="AN183">
        <v>-166320.14000000001</v>
      </c>
    </row>
    <row r="184" spans="1:40" x14ac:dyDescent="0.3">
      <c r="A184" t="s">
        <v>233</v>
      </c>
      <c r="B184">
        <v>0</v>
      </c>
      <c r="C184" t="s">
        <v>45</v>
      </c>
      <c r="D184">
        <v>74821</v>
      </c>
      <c r="E184">
        <v>46495</v>
      </c>
      <c r="F184">
        <v>2010</v>
      </c>
      <c r="G184">
        <v>95</v>
      </c>
      <c r="H184" t="s">
        <v>42</v>
      </c>
      <c r="I184">
        <v>71370284.140000001</v>
      </c>
      <c r="J184">
        <v>72495057.069999993</v>
      </c>
      <c r="K184">
        <v>23366216.800000001</v>
      </c>
      <c r="L184">
        <v>3775556.38</v>
      </c>
      <c r="M184">
        <v>-702666.54</v>
      </c>
      <c r="O184">
        <v>702666.54</v>
      </c>
      <c r="P184">
        <v>3072889.84</v>
      </c>
      <c r="Q184">
        <v>3072889.84</v>
      </c>
      <c r="R184">
        <v>2166588.56</v>
      </c>
      <c r="S184">
        <v>56154655.390000001</v>
      </c>
      <c r="T184">
        <v>21563769.390000001</v>
      </c>
      <c r="U184">
        <v>13645832</v>
      </c>
      <c r="V184">
        <v>0</v>
      </c>
      <c r="W184">
        <v>17244223.550000001</v>
      </c>
      <c r="X184">
        <v>13645832</v>
      </c>
      <c r="Z184">
        <v>2869159.68</v>
      </c>
      <c r="AF184">
        <v>20945054</v>
      </c>
      <c r="AG184">
        <v>12209204.060000001</v>
      </c>
      <c r="AH184">
        <v>7422276.1500000004</v>
      </c>
      <c r="AI184">
        <v>2738.19</v>
      </c>
      <c r="AJ184">
        <v>4850092.42</v>
      </c>
      <c r="AL184">
        <v>3522675.33</v>
      </c>
      <c r="AM184">
        <v>-6298502.6299999999</v>
      </c>
      <c r="AN184">
        <v>2965636.67</v>
      </c>
    </row>
    <row r="185" spans="1:40" x14ac:dyDescent="0.3">
      <c r="A185" t="s">
        <v>234</v>
      </c>
      <c r="B185">
        <v>0</v>
      </c>
      <c r="C185" t="s">
        <v>45</v>
      </c>
      <c r="D185">
        <v>45326</v>
      </c>
      <c r="E185">
        <v>46421</v>
      </c>
      <c r="F185">
        <v>1982</v>
      </c>
      <c r="G185">
        <v>301</v>
      </c>
      <c r="H185" t="s">
        <v>42</v>
      </c>
      <c r="I185">
        <v>110061.26</v>
      </c>
      <c r="J185">
        <v>110061.26</v>
      </c>
      <c r="K185">
        <v>80258.78</v>
      </c>
      <c r="L185">
        <v>4437.9799999999996</v>
      </c>
      <c r="P185">
        <v>4437.9799999999996</v>
      </c>
      <c r="Q185">
        <v>4437.9799999999996</v>
      </c>
      <c r="R185">
        <v>4437.9799999999996</v>
      </c>
      <c r="S185">
        <v>41052.28</v>
      </c>
      <c r="T185">
        <v>33818.49</v>
      </c>
      <c r="U185">
        <v>0</v>
      </c>
      <c r="V185">
        <v>0</v>
      </c>
      <c r="AF185">
        <v>7233.79</v>
      </c>
      <c r="AG185">
        <v>32045.27</v>
      </c>
      <c r="AH185">
        <v>29763.42</v>
      </c>
      <c r="AI185">
        <v>9875.31</v>
      </c>
      <c r="AL185">
        <v>8103.14</v>
      </c>
      <c r="AM185">
        <v>-2321</v>
      </c>
      <c r="AN185" s="1">
        <v>1.8199999999999999E-12</v>
      </c>
    </row>
    <row r="186" spans="1:40" x14ac:dyDescent="0.3">
      <c r="A186" t="s">
        <v>235</v>
      </c>
      <c r="B186">
        <v>0</v>
      </c>
      <c r="C186" t="s">
        <v>45</v>
      </c>
      <c r="D186">
        <v>45356</v>
      </c>
      <c r="E186">
        <v>16100</v>
      </c>
      <c r="F186">
        <v>1987</v>
      </c>
      <c r="H186" t="s">
        <v>42</v>
      </c>
      <c r="I186">
        <v>31260290.84</v>
      </c>
      <c r="J186">
        <v>30922833.420000002</v>
      </c>
      <c r="K186">
        <v>7731566.4500000002</v>
      </c>
      <c r="L186">
        <v>475529.6</v>
      </c>
      <c r="M186">
        <v>50481.38</v>
      </c>
      <c r="N186">
        <v>59488.91</v>
      </c>
      <c r="O186">
        <v>9007.5300000000007</v>
      </c>
      <c r="P186">
        <v>526010.98</v>
      </c>
      <c r="Q186">
        <v>526010.98</v>
      </c>
      <c r="R186">
        <v>365759.28</v>
      </c>
      <c r="S186">
        <v>5430546.29</v>
      </c>
      <c r="T186">
        <v>2225781.69</v>
      </c>
      <c r="U186">
        <v>207100</v>
      </c>
      <c r="V186">
        <v>0</v>
      </c>
      <c r="Z186">
        <v>87372.04</v>
      </c>
      <c r="AF186">
        <v>2704518.34</v>
      </c>
      <c r="AG186">
        <v>5417232.2400000002</v>
      </c>
      <c r="AH186">
        <v>2361291.36</v>
      </c>
      <c r="AI186">
        <v>293573.87</v>
      </c>
      <c r="AL186">
        <v>-451086.3</v>
      </c>
      <c r="AM186">
        <v>0</v>
      </c>
      <c r="AN186">
        <v>100000</v>
      </c>
    </row>
    <row r="187" spans="1:40" x14ac:dyDescent="0.3">
      <c r="A187" t="s">
        <v>236</v>
      </c>
      <c r="B187">
        <v>0</v>
      </c>
      <c r="C187" t="s">
        <v>45</v>
      </c>
      <c r="D187">
        <v>45141</v>
      </c>
      <c r="E187">
        <v>81210</v>
      </c>
      <c r="F187">
        <v>1997</v>
      </c>
      <c r="G187">
        <v>1454</v>
      </c>
      <c r="H187" t="s">
        <v>42</v>
      </c>
      <c r="I187">
        <v>13324614.67</v>
      </c>
      <c r="J187">
        <v>13041780.17</v>
      </c>
      <c r="K187">
        <v>8746837.6400000006</v>
      </c>
      <c r="L187">
        <v>1828588.83</v>
      </c>
      <c r="M187">
        <v>-1689433.26</v>
      </c>
      <c r="N187">
        <v>3067.88</v>
      </c>
      <c r="O187">
        <v>1692546.6</v>
      </c>
      <c r="P187">
        <v>139155.57</v>
      </c>
      <c r="Q187">
        <v>337051.78</v>
      </c>
      <c r="R187">
        <v>98454.48</v>
      </c>
      <c r="S187">
        <v>99371394.329999998</v>
      </c>
      <c r="T187">
        <v>6675359.2400000002</v>
      </c>
      <c r="U187">
        <v>5160582.08</v>
      </c>
      <c r="V187">
        <v>30869012.239999998</v>
      </c>
      <c r="W187">
        <v>1041130.42</v>
      </c>
      <c r="X187">
        <v>4618946.8099999996</v>
      </c>
      <c r="Y187">
        <v>27570223.280000001</v>
      </c>
      <c r="Z187">
        <v>350331.79</v>
      </c>
      <c r="AF187">
        <v>48675964.649999999</v>
      </c>
      <c r="AG187">
        <v>6809977.8700000001</v>
      </c>
      <c r="AH187">
        <v>2808870.64</v>
      </c>
      <c r="AI187">
        <v>2459114.37</v>
      </c>
      <c r="AJ187">
        <v>228691.95</v>
      </c>
      <c r="AL187">
        <v>3289102.5</v>
      </c>
      <c r="AM187">
        <v>-1212909.1299999999</v>
      </c>
      <c r="AN187">
        <v>-853215.74</v>
      </c>
    </row>
    <row r="188" spans="1:40" x14ac:dyDescent="0.3">
      <c r="A188" t="s">
        <v>237</v>
      </c>
      <c r="B188">
        <v>0</v>
      </c>
      <c r="C188" t="s">
        <v>45</v>
      </c>
      <c r="D188">
        <v>45128</v>
      </c>
      <c r="E188">
        <v>26300</v>
      </c>
      <c r="F188">
        <v>2000</v>
      </c>
      <c r="H188" t="s">
        <v>42</v>
      </c>
      <c r="I188">
        <v>1501101.83</v>
      </c>
      <c r="J188">
        <v>1501093.11</v>
      </c>
      <c r="K188">
        <v>1483747.59</v>
      </c>
      <c r="L188">
        <v>198638.5</v>
      </c>
      <c r="M188">
        <v>-31666.11</v>
      </c>
      <c r="N188">
        <v>316</v>
      </c>
      <c r="O188">
        <v>31982.11</v>
      </c>
      <c r="P188">
        <v>166972.39000000001</v>
      </c>
      <c r="Q188">
        <v>165577.39000000001</v>
      </c>
      <c r="R188">
        <v>130811.29</v>
      </c>
      <c r="S188">
        <v>577221.35</v>
      </c>
      <c r="T188">
        <v>428046.38</v>
      </c>
      <c r="U188">
        <v>0</v>
      </c>
      <c r="V188">
        <v>0</v>
      </c>
      <c r="AF188">
        <v>140430.97</v>
      </c>
      <c r="AG188">
        <v>407122.34</v>
      </c>
      <c r="AH188">
        <v>264366.25</v>
      </c>
      <c r="AI188">
        <v>9875.89</v>
      </c>
      <c r="AJ188">
        <v>247628.48</v>
      </c>
      <c r="AL188">
        <v>99638.48</v>
      </c>
      <c r="AM188">
        <v>-31290.959999999999</v>
      </c>
      <c r="AN188">
        <v>-220487.34</v>
      </c>
    </row>
    <row r="189" spans="1:40" x14ac:dyDescent="0.3">
      <c r="A189" t="s">
        <v>238</v>
      </c>
      <c r="B189">
        <v>0</v>
      </c>
      <c r="C189" t="s">
        <v>45</v>
      </c>
      <c r="D189">
        <v>47509</v>
      </c>
      <c r="E189">
        <v>46712</v>
      </c>
      <c r="F189">
        <v>1990</v>
      </c>
      <c r="G189">
        <v>50</v>
      </c>
      <c r="H189" t="s">
        <v>42</v>
      </c>
      <c r="I189">
        <v>10462356.73</v>
      </c>
      <c r="J189">
        <v>10462356.73</v>
      </c>
      <c r="K189">
        <v>8641881.7300000004</v>
      </c>
      <c r="L189">
        <v>839691.71</v>
      </c>
      <c r="M189">
        <v>-307463.28999999998</v>
      </c>
      <c r="N189">
        <v>14633.54</v>
      </c>
      <c r="O189">
        <v>322096.83</v>
      </c>
      <c r="P189">
        <v>532228.42000000004</v>
      </c>
      <c r="Q189">
        <v>523960.11</v>
      </c>
      <c r="R189">
        <v>523960.11</v>
      </c>
      <c r="S189">
        <v>20039300.760000002</v>
      </c>
      <c r="T189">
        <v>986745.27</v>
      </c>
      <c r="U189">
        <v>1561227.26</v>
      </c>
      <c r="V189">
        <v>5734000</v>
      </c>
      <c r="W189">
        <v>345000</v>
      </c>
      <c r="X189">
        <v>1533978.62</v>
      </c>
      <c r="Y189">
        <v>5734000</v>
      </c>
      <c r="Z189">
        <v>130000</v>
      </c>
      <c r="AA189">
        <v>27248.639999999999</v>
      </c>
      <c r="AF189">
        <v>7200441.8899999997</v>
      </c>
      <c r="AG189">
        <v>1728630.27</v>
      </c>
      <c r="AH189">
        <v>1718607.73</v>
      </c>
      <c r="AI189">
        <v>1196051.83</v>
      </c>
      <c r="AJ189">
        <v>507913.14</v>
      </c>
      <c r="AK189">
        <v>1600</v>
      </c>
      <c r="AL189">
        <v>1162537.5</v>
      </c>
      <c r="AM189">
        <v>-205179.15</v>
      </c>
      <c r="AN189">
        <v>-337327.01</v>
      </c>
    </row>
    <row r="190" spans="1:40" x14ac:dyDescent="0.3">
      <c r="A190" t="s">
        <v>239</v>
      </c>
      <c r="B190">
        <v>0</v>
      </c>
      <c r="C190" t="s">
        <v>45</v>
      </c>
      <c r="D190">
        <v>47665</v>
      </c>
      <c r="E190">
        <v>45100</v>
      </c>
      <c r="F190">
        <v>2001</v>
      </c>
      <c r="H190" t="s">
        <v>42</v>
      </c>
      <c r="I190">
        <v>1950541.87</v>
      </c>
      <c r="J190">
        <v>1800947.42</v>
      </c>
      <c r="K190">
        <v>1742639.45</v>
      </c>
      <c r="L190">
        <v>35638.5</v>
      </c>
      <c r="M190">
        <v>-24366.58</v>
      </c>
      <c r="O190">
        <v>24366.58</v>
      </c>
      <c r="P190">
        <v>11271.92</v>
      </c>
      <c r="Q190">
        <v>11272.13</v>
      </c>
      <c r="R190">
        <v>13085.06</v>
      </c>
      <c r="S190">
        <v>1027025.86</v>
      </c>
      <c r="T190">
        <v>917805.87</v>
      </c>
      <c r="U190">
        <v>0</v>
      </c>
      <c r="V190">
        <v>0</v>
      </c>
      <c r="AF190">
        <v>109219.99</v>
      </c>
      <c r="AG190">
        <v>222506.46</v>
      </c>
      <c r="AH190">
        <v>200216.43</v>
      </c>
      <c r="AI190">
        <v>141428.48000000001</v>
      </c>
      <c r="AL190">
        <v>50062.22</v>
      </c>
      <c r="AM190">
        <v>-99095.5</v>
      </c>
      <c r="AN190">
        <v>-41023.29</v>
      </c>
    </row>
    <row r="191" spans="1:40" x14ac:dyDescent="0.3">
      <c r="A191" t="s">
        <v>240</v>
      </c>
      <c r="B191">
        <v>0</v>
      </c>
      <c r="C191" t="s">
        <v>45</v>
      </c>
      <c r="D191">
        <v>56355</v>
      </c>
      <c r="E191">
        <v>70101</v>
      </c>
      <c r="F191">
        <v>2004</v>
      </c>
      <c r="H191" t="s">
        <v>42</v>
      </c>
      <c r="I191">
        <v>24411333.09</v>
      </c>
      <c r="J191">
        <v>22014970.989999998</v>
      </c>
      <c r="K191">
        <v>6324621.5199999996</v>
      </c>
      <c r="L191">
        <v>114738.46</v>
      </c>
      <c r="M191">
        <v>-53794.26</v>
      </c>
      <c r="N191">
        <v>11121.16</v>
      </c>
      <c r="O191">
        <v>64915.42</v>
      </c>
      <c r="P191">
        <v>60944.2</v>
      </c>
      <c r="Q191">
        <v>60944.2</v>
      </c>
      <c r="R191">
        <v>60451.199999999997</v>
      </c>
      <c r="S191">
        <v>4989702.33</v>
      </c>
      <c r="T191">
        <v>4989702.33</v>
      </c>
      <c r="U191">
        <v>0</v>
      </c>
      <c r="V191">
        <v>0</v>
      </c>
      <c r="Z191">
        <v>124618.87</v>
      </c>
      <c r="AF191">
        <v>0</v>
      </c>
      <c r="AG191">
        <v>1655690.99</v>
      </c>
      <c r="AH191">
        <v>783927.39</v>
      </c>
      <c r="AI191">
        <v>471514.74</v>
      </c>
      <c r="AJ191">
        <v>312021.65000000002</v>
      </c>
      <c r="AL191">
        <v>373980.83</v>
      </c>
      <c r="AM191">
        <v>-25411.3</v>
      </c>
      <c r="AN191">
        <v>11092.05</v>
      </c>
    </row>
    <row r="192" spans="1:40" x14ac:dyDescent="0.3">
      <c r="A192" t="s">
        <v>241</v>
      </c>
      <c r="B192">
        <v>0</v>
      </c>
      <c r="C192" t="s">
        <v>45</v>
      </c>
      <c r="D192">
        <v>56242</v>
      </c>
      <c r="E192">
        <v>62019</v>
      </c>
      <c r="F192">
        <v>2003</v>
      </c>
      <c r="H192" t="s">
        <v>42</v>
      </c>
      <c r="I192">
        <v>17099087.440000001</v>
      </c>
      <c r="J192">
        <v>20218636.440000001</v>
      </c>
      <c r="K192">
        <v>7034689.8499999996</v>
      </c>
      <c r="L192">
        <v>250714.41</v>
      </c>
      <c r="M192">
        <v>-146645.85</v>
      </c>
      <c r="N192">
        <v>1563.61</v>
      </c>
      <c r="O192">
        <v>148209.46</v>
      </c>
      <c r="P192">
        <v>104068.56</v>
      </c>
      <c r="Q192">
        <v>104068.56</v>
      </c>
      <c r="R192">
        <v>30407.24</v>
      </c>
      <c r="S192">
        <v>10278616.380000001</v>
      </c>
      <c r="T192">
        <v>7863989.4900000002</v>
      </c>
      <c r="U192">
        <v>546219</v>
      </c>
      <c r="V192">
        <v>0</v>
      </c>
      <c r="W192">
        <v>269873.64</v>
      </c>
      <c r="X192">
        <v>137582</v>
      </c>
      <c r="Z192">
        <v>1998127.59</v>
      </c>
      <c r="AF192">
        <v>1868407.89</v>
      </c>
      <c r="AG192">
        <v>7368461.1399999997</v>
      </c>
      <c r="AH192">
        <v>3844284.65</v>
      </c>
      <c r="AI192">
        <v>2553320.9700000002</v>
      </c>
      <c r="AJ192">
        <v>1103641.6599999999</v>
      </c>
      <c r="AL192">
        <v>1834427.02</v>
      </c>
      <c r="AM192">
        <v>-298740.23</v>
      </c>
      <c r="AN192">
        <v>27831</v>
      </c>
    </row>
    <row r="193" spans="1:40" x14ac:dyDescent="0.3">
      <c r="A193" t="s">
        <v>242</v>
      </c>
      <c r="B193">
        <v>0</v>
      </c>
      <c r="C193" t="s">
        <v>41</v>
      </c>
      <c r="D193">
        <v>51105</v>
      </c>
      <c r="E193">
        <v>28910</v>
      </c>
      <c r="F193">
        <v>1903</v>
      </c>
      <c r="G193">
        <v>396</v>
      </c>
      <c r="H193" t="s">
        <v>42</v>
      </c>
      <c r="I193">
        <v>5821157.6799999997</v>
      </c>
      <c r="J193">
        <v>5693557.04</v>
      </c>
      <c r="K193">
        <v>2612303.39</v>
      </c>
      <c r="L193">
        <v>662034.25</v>
      </c>
      <c r="M193">
        <v>-4.78</v>
      </c>
      <c r="N193">
        <v>24074.240000000002</v>
      </c>
      <c r="O193">
        <v>24079.02</v>
      </c>
      <c r="P193">
        <v>662029.47</v>
      </c>
      <c r="Q193">
        <v>651401.84</v>
      </c>
      <c r="R193">
        <v>450109.64</v>
      </c>
      <c r="S193">
        <v>2376476.06</v>
      </c>
      <c r="T193">
        <v>1281504.72</v>
      </c>
      <c r="U193">
        <v>108517.96</v>
      </c>
      <c r="V193">
        <v>0</v>
      </c>
      <c r="W193">
        <v>45602.76</v>
      </c>
      <c r="X193">
        <v>108517.96</v>
      </c>
      <c r="Z193">
        <v>92964.02</v>
      </c>
      <c r="AF193">
        <v>979745.12</v>
      </c>
      <c r="AG193">
        <v>1827918.24</v>
      </c>
      <c r="AH193">
        <v>1819525.53</v>
      </c>
      <c r="AI193">
        <v>1060009.68</v>
      </c>
      <c r="AJ193">
        <v>676110.38</v>
      </c>
      <c r="AL193">
        <v>412128.2</v>
      </c>
      <c r="AM193">
        <v>-22172.67</v>
      </c>
      <c r="AN193">
        <v>-538635.54</v>
      </c>
    </row>
    <row r="194" spans="1:40" x14ac:dyDescent="0.3">
      <c r="A194" t="s">
        <v>243</v>
      </c>
      <c r="B194">
        <v>0</v>
      </c>
      <c r="C194" t="s">
        <v>71</v>
      </c>
      <c r="D194">
        <v>50668</v>
      </c>
      <c r="E194">
        <v>47112</v>
      </c>
      <c r="F194">
        <v>1962</v>
      </c>
      <c r="G194">
        <v>40</v>
      </c>
      <c r="H194" t="s">
        <v>42</v>
      </c>
      <c r="I194">
        <v>169447041.19999999</v>
      </c>
      <c r="J194">
        <v>167672299.19999999</v>
      </c>
      <c r="K194">
        <v>106224572</v>
      </c>
      <c r="L194">
        <v>40802155.289999999</v>
      </c>
      <c r="M194">
        <v>-25778895.969999999</v>
      </c>
      <c r="N194">
        <v>1148385.01</v>
      </c>
      <c r="O194">
        <v>28467790.149999999</v>
      </c>
      <c r="P194">
        <v>15023259.32</v>
      </c>
      <c r="Q194">
        <v>15023259.32</v>
      </c>
      <c r="R194">
        <v>14394032.949999999</v>
      </c>
      <c r="S194">
        <v>1084173663</v>
      </c>
      <c r="T194">
        <v>165800984.19999999</v>
      </c>
      <c r="U194">
        <v>107008000</v>
      </c>
      <c r="V194">
        <v>457754223</v>
      </c>
      <c r="W194">
        <v>22996216.82</v>
      </c>
      <c r="X194">
        <v>96853000</v>
      </c>
      <c r="Y194">
        <v>421041000</v>
      </c>
      <c r="Z194">
        <v>7470738.1299999999</v>
      </c>
      <c r="AA194">
        <v>89000</v>
      </c>
      <c r="AB194">
        <v>16000</v>
      </c>
      <c r="AF194">
        <v>335314453</v>
      </c>
      <c r="AG194">
        <v>133791863.40000001</v>
      </c>
      <c r="AH194">
        <v>78809997.650000006</v>
      </c>
      <c r="AI194">
        <v>72428540.010000005</v>
      </c>
      <c r="AJ194">
        <v>2188943.62</v>
      </c>
      <c r="AK194">
        <v>102000</v>
      </c>
      <c r="AL194">
        <v>79228945.579999998</v>
      </c>
      <c r="AM194">
        <v>-9002147.5</v>
      </c>
      <c r="AN194">
        <v>62690434.5</v>
      </c>
    </row>
    <row r="195" spans="1:40" x14ac:dyDescent="0.3">
      <c r="A195" t="s">
        <v>244</v>
      </c>
      <c r="B195">
        <v>0</v>
      </c>
      <c r="C195" t="s">
        <v>45</v>
      </c>
      <c r="D195">
        <v>50668</v>
      </c>
      <c r="E195">
        <v>46399</v>
      </c>
      <c r="F195">
        <v>1962</v>
      </c>
      <c r="G195">
        <v>24</v>
      </c>
      <c r="H195" t="s">
        <v>42</v>
      </c>
      <c r="I195">
        <v>3006483.55</v>
      </c>
      <c r="J195">
        <v>3006483.55</v>
      </c>
      <c r="K195">
        <v>3129291.59</v>
      </c>
      <c r="L195">
        <v>184813.22</v>
      </c>
      <c r="M195">
        <v>-15010.28</v>
      </c>
      <c r="N195">
        <v>2.79</v>
      </c>
      <c r="O195">
        <v>15138.35</v>
      </c>
      <c r="P195">
        <v>169802.94</v>
      </c>
      <c r="Q195">
        <v>169802.94</v>
      </c>
      <c r="R195">
        <v>153598.29</v>
      </c>
      <c r="S195">
        <v>977928.52</v>
      </c>
      <c r="T195">
        <v>460828.09</v>
      </c>
      <c r="U195">
        <v>155720.06</v>
      </c>
      <c r="V195">
        <v>0</v>
      </c>
      <c r="W195">
        <v>206578.37</v>
      </c>
      <c r="X195">
        <v>155720.06</v>
      </c>
      <c r="Z195">
        <v>99905.51</v>
      </c>
      <c r="AF195">
        <v>361380.37</v>
      </c>
      <c r="AG195">
        <v>428023.96</v>
      </c>
      <c r="AH195">
        <v>440142.31</v>
      </c>
      <c r="AI195">
        <v>50945.84</v>
      </c>
      <c r="AJ195">
        <v>354936.53</v>
      </c>
      <c r="AL195">
        <v>158429.76999999999</v>
      </c>
      <c r="AM195">
        <v>-400606.42</v>
      </c>
      <c r="AN195">
        <v>200671.05</v>
      </c>
    </row>
    <row r="196" spans="1:40" x14ac:dyDescent="0.3">
      <c r="A196" t="s">
        <v>245</v>
      </c>
      <c r="B196">
        <v>0</v>
      </c>
      <c r="C196" t="s">
        <v>45</v>
      </c>
      <c r="D196">
        <v>50968</v>
      </c>
      <c r="E196">
        <v>28130</v>
      </c>
      <c r="F196">
        <v>1995</v>
      </c>
      <c r="G196">
        <v>776</v>
      </c>
      <c r="H196" t="s">
        <v>42</v>
      </c>
      <c r="I196">
        <v>862563.06</v>
      </c>
      <c r="J196">
        <v>862563.06</v>
      </c>
      <c r="K196">
        <v>893599.32</v>
      </c>
      <c r="L196">
        <v>99926.36</v>
      </c>
      <c r="M196">
        <v>-19287.02</v>
      </c>
      <c r="O196">
        <v>19287.02</v>
      </c>
      <c r="P196">
        <v>80639.34</v>
      </c>
      <c r="Q196">
        <v>80639.34</v>
      </c>
      <c r="R196">
        <v>52513.65</v>
      </c>
      <c r="S196">
        <v>1440211.35</v>
      </c>
      <c r="T196">
        <v>138851.34</v>
      </c>
      <c r="U196">
        <v>684222.5</v>
      </c>
      <c r="V196">
        <v>0</v>
      </c>
      <c r="Z196">
        <v>7928.07</v>
      </c>
      <c r="AF196">
        <v>567987.01</v>
      </c>
      <c r="AG196">
        <v>220757.98</v>
      </c>
      <c r="AH196">
        <v>163005.12</v>
      </c>
      <c r="AI196">
        <v>83674.559999999998</v>
      </c>
      <c r="AL196">
        <v>298603.98</v>
      </c>
      <c r="AM196">
        <v>-327435.71000000002</v>
      </c>
      <c r="AN196">
        <v>50000</v>
      </c>
    </row>
    <row r="197" spans="1:40" x14ac:dyDescent="0.3">
      <c r="A197" t="s">
        <v>246</v>
      </c>
      <c r="B197">
        <v>0</v>
      </c>
      <c r="C197" t="s">
        <v>41</v>
      </c>
      <c r="D197">
        <v>50668</v>
      </c>
      <c r="E197">
        <v>46750</v>
      </c>
      <c r="F197">
        <v>1996</v>
      </c>
      <c r="G197">
        <v>129</v>
      </c>
      <c r="H197" t="s">
        <v>42</v>
      </c>
      <c r="I197">
        <v>1930544.4</v>
      </c>
      <c r="J197">
        <v>1582214.73</v>
      </c>
      <c r="K197">
        <v>738044.16</v>
      </c>
      <c r="L197">
        <v>203720.39</v>
      </c>
      <c r="M197">
        <v>-1219.03</v>
      </c>
      <c r="N197">
        <v>525.5</v>
      </c>
      <c r="O197">
        <v>1744.53</v>
      </c>
      <c r="P197">
        <v>202501.36</v>
      </c>
      <c r="Q197">
        <v>202501.36</v>
      </c>
      <c r="R197">
        <v>142039.56</v>
      </c>
      <c r="S197">
        <v>1463705.84</v>
      </c>
      <c r="T197">
        <v>752779.97</v>
      </c>
      <c r="U197">
        <v>0</v>
      </c>
      <c r="V197">
        <v>0</v>
      </c>
      <c r="Z197">
        <v>116059.41</v>
      </c>
      <c r="AF197">
        <v>221020.57</v>
      </c>
      <c r="AG197">
        <v>1451682.5</v>
      </c>
      <c r="AH197">
        <v>829587.65</v>
      </c>
      <c r="AI197">
        <v>2314.16</v>
      </c>
      <c r="AJ197">
        <v>822174.19</v>
      </c>
      <c r="AL197">
        <v>-44958.38</v>
      </c>
      <c r="AM197">
        <v>-5743.64</v>
      </c>
      <c r="AN197">
        <v>938.52</v>
      </c>
    </row>
    <row r="198" spans="1:40" x14ac:dyDescent="0.3">
      <c r="A198" t="s">
        <v>247</v>
      </c>
      <c r="B198">
        <v>0</v>
      </c>
      <c r="C198" t="s">
        <v>45</v>
      </c>
      <c r="D198">
        <v>51149</v>
      </c>
      <c r="E198">
        <v>46734</v>
      </c>
      <c r="F198">
        <v>1998</v>
      </c>
      <c r="G198">
        <v>17661</v>
      </c>
      <c r="H198" t="s">
        <v>42</v>
      </c>
      <c r="I198">
        <v>2842765.22</v>
      </c>
      <c r="J198">
        <v>2842765.22</v>
      </c>
      <c r="K198">
        <v>2730008.97</v>
      </c>
      <c r="L198">
        <v>72558.48</v>
      </c>
      <c r="M198">
        <v>-13220.49</v>
      </c>
      <c r="N198">
        <v>213.67</v>
      </c>
      <c r="O198">
        <v>13434.16</v>
      </c>
      <c r="P198">
        <v>59337.99</v>
      </c>
      <c r="Q198">
        <v>59337.99</v>
      </c>
      <c r="R198">
        <v>59337.99</v>
      </c>
      <c r="S198">
        <v>1563512.07</v>
      </c>
      <c r="T198">
        <v>512613.56</v>
      </c>
      <c r="U198">
        <v>0</v>
      </c>
      <c r="V198">
        <v>0</v>
      </c>
      <c r="AF198">
        <v>869720.87</v>
      </c>
      <c r="AG198">
        <v>425166.85</v>
      </c>
      <c r="AH198">
        <v>391845.88</v>
      </c>
      <c r="AI198">
        <v>174326.63</v>
      </c>
      <c r="AL198">
        <v>205715.5</v>
      </c>
      <c r="AM198">
        <v>-37646.81</v>
      </c>
      <c r="AN198">
        <v>-508513.17</v>
      </c>
    </row>
    <row r="199" spans="1:40" x14ac:dyDescent="0.3">
      <c r="A199" t="s">
        <v>248</v>
      </c>
      <c r="B199">
        <v>0</v>
      </c>
      <c r="C199" t="s">
        <v>45</v>
      </c>
      <c r="D199">
        <v>50733</v>
      </c>
      <c r="E199">
        <v>45310</v>
      </c>
      <c r="F199">
        <v>1994</v>
      </c>
      <c r="H199" t="s">
        <v>42</v>
      </c>
      <c r="I199">
        <v>279427.99</v>
      </c>
      <c r="J199">
        <v>474655.31</v>
      </c>
      <c r="K199">
        <v>296276.37</v>
      </c>
      <c r="L199">
        <v>10208.65</v>
      </c>
      <c r="M199">
        <v>-3709.1</v>
      </c>
      <c r="N199">
        <v>36.25</v>
      </c>
      <c r="O199">
        <v>3745.35</v>
      </c>
      <c r="P199">
        <v>6499.55</v>
      </c>
      <c r="Q199">
        <v>6499.55</v>
      </c>
      <c r="R199">
        <v>3649.1</v>
      </c>
      <c r="S199">
        <v>167254.68</v>
      </c>
      <c r="T199">
        <v>38236.14</v>
      </c>
      <c r="U199">
        <v>65243.17</v>
      </c>
      <c r="V199">
        <v>0</v>
      </c>
      <c r="Z199">
        <v>9445.89</v>
      </c>
      <c r="AF199">
        <v>63775.37</v>
      </c>
      <c r="AG199">
        <v>138315.26999999999</v>
      </c>
      <c r="AH199">
        <v>61820.65</v>
      </c>
      <c r="AI199">
        <v>43807.92</v>
      </c>
      <c r="AJ199">
        <v>11520.82</v>
      </c>
      <c r="AL199">
        <v>-1236.8800000000001</v>
      </c>
      <c r="AM199">
        <v>-2191.21</v>
      </c>
      <c r="AN199">
        <v>3693.01</v>
      </c>
    </row>
    <row r="200" spans="1:40" x14ac:dyDescent="0.3">
      <c r="A200" t="s">
        <v>249</v>
      </c>
      <c r="B200">
        <v>1</v>
      </c>
      <c r="C200" t="s">
        <v>41</v>
      </c>
      <c r="D200">
        <v>47906</v>
      </c>
      <c r="E200">
        <v>35000</v>
      </c>
      <c r="F200">
        <v>2010</v>
      </c>
      <c r="H200" t="s">
        <v>42</v>
      </c>
      <c r="I200">
        <v>1639564.4</v>
      </c>
      <c r="J200">
        <v>1721564.4</v>
      </c>
      <c r="K200">
        <v>1308749.77</v>
      </c>
      <c r="L200">
        <v>162695.53</v>
      </c>
      <c r="M200">
        <v>-30370.61</v>
      </c>
      <c r="O200">
        <v>30370.61</v>
      </c>
      <c r="P200">
        <v>132324.92000000001</v>
      </c>
      <c r="Q200">
        <v>132324.92000000001</v>
      </c>
      <c r="R200">
        <v>129807.29</v>
      </c>
      <c r="S200">
        <v>764723.62</v>
      </c>
      <c r="T200">
        <v>764723.62</v>
      </c>
      <c r="U200">
        <v>0</v>
      </c>
      <c r="V200">
        <v>0</v>
      </c>
      <c r="AF200">
        <v>0</v>
      </c>
      <c r="AG200">
        <v>219885.49</v>
      </c>
      <c r="AH200">
        <v>109802.2</v>
      </c>
      <c r="AI200">
        <v>1133.5</v>
      </c>
      <c r="AL200">
        <v>292200.56</v>
      </c>
      <c r="AM200">
        <v>-9723.1299999999992</v>
      </c>
      <c r="AN200">
        <v>-233088.11</v>
      </c>
    </row>
    <row r="201" spans="1:40" x14ac:dyDescent="0.3">
      <c r="A201" t="s">
        <v>250</v>
      </c>
      <c r="B201">
        <v>0</v>
      </c>
      <c r="C201" t="s">
        <v>45</v>
      </c>
      <c r="D201">
        <v>42853</v>
      </c>
      <c r="E201">
        <v>46432</v>
      </c>
      <c r="F201">
        <v>1995</v>
      </c>
      <c r="G201">
        <v>46</v>
      </c>
      <c r="H201" t="s">
        <v>42</v>
      </c>
      <c r="I201">
        <v>2333050.63</v>
      </c>
      <c r="J201">
        <v>2656335.4300000002</v>
      </c>
      <c r="K201">
        <v>1533996.35</v>
      </c>
      <c r="L201">
        <v>1365302.74</v>
      </c>
      <c r="M201">
        <v>-65177.63</v>
      </c>
      <c r="N201">
        <v>35533.980000000003</v>
      </c>
      <c r="O201">
        <v>100711.61</v>
      </c>
      <c r="P201">
        <v>1300125.1100000001</v>
      </c>
      <c r="Q201">
        <v>1300125.1100000001</v>
      </c>
      <c r="R201">
        <v>1087315.31</v>
      </c>
      <c r="S201">
        <v>8262759.6900000004</v>
      </c>
      <c r="T201">
        <v>7047523.4900000002</v>
      </c>
      <c r="U201">
        <v>0</v>
      </c>
      <c r="V201">
        <v>0</v>
      </c>
      <c r="W201">
        <v>11.69</v>
      </c>
      <c r="Z201">
        <v>510299.35</v>
      </c>
      <c r="AF201">
        <v>1215236.2</v>
      </c>
      <c r="AG201">
        <v>3020705.89</v>
      </c>
      <c r="AH201">
        <v>477145.9</v>
      </c>
      <c r="AI201">
        <v>54940.01</v>
      </c>
      <c r="AJ201">
        <v>182466.6</v>
      </c>
      <c r="AL201">
        <v>5476033.6500000004</v>
      </c>
      <c r="AM201">
        <v>-5251891.51</v>
      </c>
      <c r="AN201">
        <v>-266350.63</v>
      </c>
    </row>
    <row r="202" spans="1:40" x14ac:dyDescent="0.3">
      <c r="A202" t="s">
        <v>251</v>
      </c>
      <c r="B202">
        <v>0</v>
      </c>
      <c r="C202" t="s">
        <v>41</v>
      </c>
      <c r="D202">
        <v>42929</v>
      </c>
      <c r="E202">
        <v>16230</v>
      </c>
      <c r="F202">
        <v>1999</v>
      </c>
      <c r="G202">
        <v>13</v>
      </c>
      <c r="H202" t="s">
        <v>42</v>
      </c>
      <c r="I202">
        <v>1354531.19</v>
      </c>
      <c r="J202">
        <v>1354531.19</v>
      </c>
      <c r="K202">
        <v>1362137.08</v>
      </c>
      <c r="L202">
        <v>84184.53</v>
      </c>
      <c r="M202">
        <v>-10298.57</v>
      </c>
      <c r="N202">
        <v>130.81</v>
      </c>
      <c r="O202">
        <v>10429.379999999999</v>
      </c>
      <c r="P202">
        <v>73885.960000000006</v>
      </c>
      <c r="Q202">
        <v>77703.460000000006</v>
      </c>
      <c r="R202">
        <v>72604.899999999994</v>
      </c>
      <c r="S202">
        <v>624159.71</v>
      </c>
      <c r="T202">
        <v>194040.93</v>
      </c>
      <c r="U202">
        <v>290697.75</v>
      </c>
      <c r="V202">
        <v>0</v>
      </c>
      <c r="Z202">
        <v>53548.55</v>
      </c>
      <c r="AF202">
        <v>139421.03</v>
      </c>
      <c r="AG202">
        <v>321601.64</v>
      </c>
      <c r="AH202">
        <v>290209.82</v>
      </c>
      <c r="AI202">
        <v>40676.36</v>
      </c>
      <c r="AJ202">
        <v>240881.39</v>
      </c>
      <c r="AL202">
        <v>66347.92</v>
      </c>
      <c r="AM202">
        <v>-299461.83</v>
      </c>
      <c r="AN202">
        <v>264430.53000000003</v>
      </c>
    </row>
    <row r="203" spans="1:40" x14ac:dyDescent="0.3">
      <c r="A203" t="s">
        <v>252</v>
      </c>
      <c r="B203">
        <v>0</v>
      </c>
      <c r="C203" t="s">
        <v>45</v>
      </c>
      <c r="D203">
        <v>42781</v>
      </c>
      <c r="E203">
        <v>53200</v>
      </c>
      <c r="F203">
        <v>1990</v>
      </c>
      <c r="H203" t="s">
        <v>42</v>
      </c>
      <c r="I203">
        <v>35059187.369999997</v>
      </c>
      <c r="J203">
        <v>34640563.829999998</v>
      </c>
      <c r="K203">
        <v>9236754.7699999996</v>
      </c>
      <c r="L203">
        <v>-1547038.17</v>
      </c>
      <c r="M203">
        <v>-251375.24</v>
      </c>
      <c r="N203">
        <v>4363.76</v>
      </c>
      <c r="O203">
        <v>255739</v>
      </c>
      <c r="P203">
        <v>-1798413.41</v>
      </c>
      <c r="Q203">
        <v>-1798413.41</v>
      </c>
      <c r="R203" s="1">
        <v>-8.9500000000000001E-10</v>
      </c>
      <c r="S203">
        <v>13595448.609999999</v>
      </c>
      <c r="T203">
        <v>10868634.609999999</v>
      </c>
      <c r="U203">
        <v>0</v>
      </c>
      <c r="V203">
        <v>166814</v>
      </c>
      <c r="Z203">
        <v>940957.75</v>
      </c>
      <c r="AF203">
        <v>2560000</v>
      </c>
      <c r="AG203">
        <v>5788284.3200000003</v>
      </c>
      <c r="AH203">
        <v>73198.81</v>
      </c>
      <c r="AI203">
        <v>436.32</v>
      </c>
      <c r="AL203">
        <v>1617172.21</v>
      </c>
      <c r="AM203">
        <v>-1549072.29</v>
      </c>
      <c r="AN203">
        <v>-68354.91</v>
      </c>
    </row>
    <row r="204" spans="1:40" x14ac:dyDescent="0.3">
      <c r="A204" t="s">
        <v>253</v>
      </c>
      <c r="B204">
        <v>0</v>
      </c>
      <c r="C204" t="s">
        <v>45</v>
      </c>
      <c r="D204">
        <v>42657</v>
      </c>
      <c r="E204">
        <v>71122</v>
      </c>
      <c r="F204">
        <v>2005</v>
      </c>
      <c r="H204" t="s">
        <v>42</v>
      </c>
      <c r="I204">
        <v>1466305.84</v>
      </c>
      <c r="J204">
        <v>1466305.84</v>
      </c>
      <c r="K204">
        <v>338293.21</v>
      </c>
      <c r="L204">
        <v>6991.31</v>
      </c>
      <c r="P204">
        <v>6991.31</v>
      </c>
      <c r="Q204">
        <v>6991.31</v>
      </c>
      <c r="R204">
        <v>4559.09</v>
      </c>
      <c r="S204">
        <v>295321.12</v>
      </c>
      <c r="T204">
        <v>227536.19</v>
      </c>
      <c r="U204">
        <v>0</v>
      </c>
      <c r="V204">
        <v>0</v>
      </c>
      <c r="Z204">
        <v>180594.52</v>
      </c>
      <c r="AF204">
        <v>67784.929999999993</v>
      </c>
      <c r="AG204">
        <v>289366.12</v>
      </c>
      <c r="AH204">
        <v>267252.67</v>
      </c>
      <c r="AI204">
        <v>27710.98</v>
      </c>
      <c r="AJ204">
        <v>238575.19</v>
      </c>
      <c r="AL204">
        <v>-38625.4</v>
      </c>
      <c r="AM204">
        <v>-2649.63</v>
      </c>
      <c r="AN204" s="1">
        <v>-8.7299999999999998E-11</v>
      </c>
    </row>
    <row r="205" spans="1:40" x14ac:dyDescent="0.3">
      <c r="A205" t="s">
        <v>254</v>
      </c>
      <c r="B205">
        <v>0</v>
      </c>
      <c r="C205" t="s">
        <v>45</v>
      </c>
      <c r="D205">
        <v>54296</v>
      </c>
      <c r="E205">
        <v>43210</v>
      </c>
      <c r="F205">
        <v>2002</v>
      </c>
      <c r="H205" t="s">
        <v>42</v>
      </c>
      <c r="I205">
        <v>70862467.859999999</v>
      </c>
      <c r="J205">
        <v>70862467.859999999</v>
      </c>
      <c r="K205">
        <v>2070076.75</v>
      </c>
      <c r="L205">
        <v>1520010.03</v>
      </c>
      <c r="M205">
        <v>2313.42</v>
      </c>
      <c r="N205">
        <v>2313.42</v>
      </c>
      <c r="P205">
        <v>1522323.45</v>
      </c>
      <c r="Q205">
        <v>1522323.45</v>
      </c>
      <c r="R205" s="1">
        <v>-1.1299999999999899E-8</v>
      </c>
      <c r="S205">
        <v>10983692.789999999</v>
      </c>
      <c r="T205">
        <v>10884455.74</v>
      </c>
      <c r="U205">
        <v>0</v>
      </c>
      <c r="V205">
        <v>0</v>
      </c>
      <c r="Z205">
        <v>3108947.73</v>
      </c>
      <c r="AF205">
        <v>99237.05</v>
      </c>
      <c r="AG205">
        <v>10976670.710000001</v>
      </c>
      <c r="AH205">
        <v>6807867.7599999998</v>
      </c>
      <c r="AI205">
        <v>1995504.51</v>
      </c>
      <c r="AL205">
        <v>-197484.78</v>
      </c>
      <c r="AM205">
        <v>390</v>
      </c>
      <c r="AN205">
        <v>-2348953.89</v>
      </c>
    </row>
    <row r="206" spans="1:40" x14ac:dyDescent="0.3">
      <c r="A206" t="s">
        <v>255</v>
      </c>
      <c r="B206">
        <v>0</v>
      </c>
      <c r="C206" t="s">
        <v>45</v>
      </c>
      <c r="D206">
        <v>42551</v>
      </c>
      <c r="E206">
        <v>46492</v>
      </c>
      <c r="F206">
        <v>2002</v>
      </c>
      <c r="H206" t="s">
        <v>42</v>
      </c>
      <c r="I206">
        <v>7799824</v>
      </c>
      <c r="J206">
        <v>7801383.3899999997</v>
      </c>
      <c r="K206">
        <v>3846144.61</v>
      </c>
      <c r="L206">
        <v>252366.93</v>
      </c>
      <c r="M206">
        <v>-30621.08</v>
      </c>
      <c r="N206">
        <v>902.5</v>
      </c>
      <c r="O206">
        <v>31523.58</v>
      </c>
      <c r="P206">
        <v>221745.85</v>
      </c>
      <c r="Q206">
        <v>221745.85</v>
      </c>
      <c r="R206">
        <v>141360.44</v>
      </c>
      <c r="S206">
        <v>2784945.41</v>
      </c>
      <c r="T206">
        <v>760543.33</v>
      </c>
      <c r="U206">
        <v>208505.18</v>
      </c>
      <c r="V206">
        <v>0</v>
      </c>
      <c r="W206">
        <v>45878</v>
      </c>
      <c r="Z206">
        <v>171448.13</v>
      </c>
      <c r="AF206">
        <v>1724979</v>
      </c>
      <c r="AG206">
        <v>1138909.8999999999</v>
      </c>
      <c r="AH206">
        <v>784742.84</v>
      </c>
      <c r="AI206">
        <v>490339.97</v>
      </c>
      <c r="AL206">
        <v>731814.07</v>
      </c>
      <c r="AM206">
        <v>-361186.83</v>
      </c>
      <c r="AN206">
        <v>-45878</v>
      </c>
    </row>
    <row r="207" spans="1:40" x14ac:dyDescent="0.3">
      <c r="A207" t="s">
        <v>256</v>
      </c>
      <c r="B207">
        <v>0</v>
      </c>
      <c r="C207" t="s">
        <v>45</v>
      </c>
      <c r="D207">
        <v>46569</v>
      </c>
      <c r="E207">
        <v>36001</v>
      </c>
      <c r="F207">
        <v>1998</v>
      </c>
      <c r="G207">
        <v>3</v>
      </c>
      <c r="H207" t="s">
        <v>42</v>
      </c>
      <c r="I207">
        <v>1994098.87</v>
      </c>
      <c r="J207">
        <v>1997778.87</v>
      </c>
      <c r="K207">
        <v>1811453.67</v>
      </c>
      <c r="L207">
        <v>490231.18</v>
      </c>
      <c r="M207">
        <v>-17238.78</v>
      </c>
      <c r="O207">
        <v>17238.78</v>
      </c>
      <c r="P207">
        <v>472992.4</v>
      </c>
      <c r="Q207">
        <v>472992.4</v>
      </c>
      <c r="R207">
        <v>461293.36</v>
      </c>
      <c r="S207">
        <v>1769267.21</v>
      </c>
      <c r="T207">
        <v>206944.86</v>
      </c>
      <c r="U207">
        <v>109447.36</v>
      </c>
      <c r="V207">
        <v>0</v>
      </c>
      <c r="W207">
        <v>41910.89</v>
      </c>
      <c r="X207">
        <v>109447.36</v>
      </c>
      <c r="Z207">
        <v>68416.490000000005</v>
      </c>
      <c r="AF207">
        <v>1452874.99</v>
      </c>
      <c r="AG207">
        <v>910625.19</v>
      </c>
      <c r="AH207">
        <v>273381.94</v>
      </c>
      <c r="AI207">
        <v>118425.49</v>
      </c>
      <c r="AL207">
        <v>474154.98</v>
      </c>
      <c r="AM207">
        <v>12367.14</v>
      </c>
      <c r="AN207">
        <v>-89128.99</v>
      </c>
    </row>
    <row r="208" spans="1:40" x14ac:dyDescent="0.3">
      <c r="A208" t="s">
        <v>257</v>
      </c>
      <c r="B208">
        <v>0</v>
      </c>
      <c r="C208" t="s">
        <v>45</v>
      </c>
      <c r="D208">
        <v>42289</v>
      </c>
      <c r="E208">
        <v>71122</v>
      </c>
      <c r="F208">
        <v>2010</v>
      </c>
      <c r="H208" t="s">
        <v>42</v>
      </c>
      <c r="I208">
        <v>545333.87</v>
      </c>
      <c r="J208">
        <v>545333.87</v>
      </c>
      <c r="K208">
        <v>179924.67</v>
      </c>
      <c r="L208">
        <v>24130.97</v>
      </c>
      <c r="M208">
        <v>-15391.17</v>
      </c>
      <c r="O208">
        <v>15391.17</v>
      </c>
      <c r="P208">
        <v>8739.7999999999993</v>
      </c>
      <c r="Q208">
        <v>8739.7999999999993</v>
      </c>
      <c r="R208">
        <v>13700.21</v>
      </c>
      <c r="S208">
        <v>557563.75</v>
      </c>
      <c r="T208">
        <v>177678.57</v>
      </c>
      <c r="U208">
        <v>194583.03</v>
      </c>
      <c r="V208">
        <v>0</v>
      </c>
      <c r="W208">
        <v>118808.05</v>
      </c>
      <c r="Z208">
        <v>21798.43</v>
      </c>
      <c r="AF208">
        <v>185302.15</v>
      </c>
      <c r="AG208">
        <v>394118.82</v>
      </c>
      <c r="AH208">
        <v>394528.75</v>
      </c>
      <c r="AJ208">
        <v>376177.29</v>
      </c>
      <c r="AL208">
        <v>25931.71</v>
      </c>
      <c r="AM208">
        <v>-11151.93</v>
      </c>
      <c r="AN208">
        <v>-26219.200000000001</v>
      </c>
    </row>
    <row r="209" spans="1:40" x14ac:dyDescent="0.3">
      <c r="A209" t="s">
        <v>258</v>
      </c>
      <c r="B209">
        <v>0</v>
      </c>
      <c r="C209" t="s">
        <v>45</v>
      </c>
      <c r="D209">
        <v>55545</v>
      </c>
      <c r="E209">
        <v>70220</v>
      </c>
      <c r="F209">
        <v>2006</v>
      </c>
      <c r="G209">
        <v>2</v>
      </c>
      <c r="H209" t="s">
        <v>259</v>
      </c>
      <c r="I209">
        <v>7816500</v>
      </c>
      <c r="L209">
        <v>5508000</v>
      </c>
      <c r="M209">
        <v>7500</v>
      </c>
      <c r="N209">
        <v>7500</v>
      </c>
      <c r="P209">
        <v>5515500</v>
      </c>
      <c r="Q209">
        <v>5515500</v>
      </c>
      <c r="R209">
        <v>4854800</v>
      </c>
      <c r="S209">
        <v>7670400</v>
      </c>
      <c r="T209">
        <v>2970500</v>
      </c>
      <c r="U209">
        <v>0</v>
      </c>
      <c r="V209">
        <v>0</v>
      </c>
      <c r="Z209">
        <v>59000</v>
      </c>
      <c r="AF209">
        <v>4699900</v>
      </c>
      <c r="AG209">
        <v>5929200</v>
      </c>
      <c r="AH209">
        <v>5845000</v>
      </c>
      <c r="AI209">
        <v>4198600</v>
      </c>
      <c r="AJ209">
        <v>1571500</v>
      </c>
      <c r="AL209">
        <v>7086199.8799999999</v>
      </c>
      <c r="AM209">
        <v>48.1</v>
      </c>
      <c r="AN209">
        <v>-5535949.7400000002</v>
      </c>
    </row>
    <row r="210" spans="1:40" x14ac:dyDescent="0.3">
      <c r="A210" t="s">
        <v>260</v>
      </c>
      <c r="B210">
        <v>0</v>
      </c>
      <c r="C210" t="s">
        <v>41</v>
      </c>
      <c r="D210">
        <v>64584</v>
      </c>
      <c r="E210">
        <v>42990</v>
      </c>
      <c r="F210">
        <v>1932</v>
      </c>
      <c r="G210">
        <v>96</v>
      </c>
      <c r="H210" t="s">
        <v>42</v>
      </c>
      <c r="I210">
        <v>19254886.550000001</v>
      </c>
      <c r="J210">
        <v>19254886.550000001</v>
      </c>
      <c r="K210">
        <v>18753891.620000001</v>
      </c>
      <c r="L210">
        <v>1611842.06</v>
      </c>
      <c r="M210">
        <v>-100292.54</v>
      </c>
      <c r="N210">
        <v>29098.93</v>
      </c>
      <c r="O210">
        <v>129391.47</v>
      </c>
      <c r="P210">
        <v>1511549.52</v>
      </c>
      <c r="Q210">
        <v>1511549.52</v>
      </c>
      <c r="R210">
        <v>1481647.45</v>
      </c>
      <c r="S210">
        <v>20068359.609999999</v>
      </c>
      <c r="T210">
        <v>6211644.7999999998</v>
      </c>
      <c r="U210">
        <v>810528</v>
      </c>
      <c r="V210">
        <v>2124077.5299999998</v>
      </c>
      <c r="W210">
        <v>133960.26999999999</v>
      </c>
      <c r="X210">
        <v>810528</v>
      </c>
      <c r="Y210">
        <v>2124077.5299999998</v>
      </c>
      <c r="Z210">
        <v>1406064.93</v>
      </c>
      <c r="AF210">
        <v>8730801.2799999993</v>
      </c>
      <c r="AG210">
        <v>10145888.960000001</v>
      </c>
      <c r="AH210">
        <v>9631196</v>
      </c>
      <c r="AI210">
        <v>5864797.1399999997</v>
      </c>
      <c r="AL210">
        <v>1829809.18</v>
      </c>
      <c r="AM210">
        <v>-3825702.63</v>
      </c>
      <c r="AN210">
        <v>2414707.7400000002</v>
      </c>
    </row>
    <row r="211" spans="1:40" x14ac:dyDescent="0.3">
      <c r="A211" t="s">
        <v>261</v>
      </c>
      <c r="B211">
        <v>0</v>
      </c>
      <c r="C211" t="s">
        <v>45</v>
      </c>
      <c r="D211">
        <v>64347</v>
      </c>
      <c r="E211">
        <v>25120</v>
      </c>
      <c r="F211">
        <v>2003</v>
      </c>
      <c r="G211">
        <v>9</v>
      </c>
      <c r="H211" t="s">
        <v>42</v>
      </c>
      <c r="I211">
        <v>502527.6</v>
      </c>
      <c r="J211">
        <v>558523.38</v>
      </c>
      <c r="K211">
        <v>991689.51</v>
      </c>
      <c r="L211">
        <v>40261.54</v>
      </c>
      <c r="M211">
        <v>-11391.74</v>
      </c>
      <c r="N211">
        <v>2001.01</v>
      </c>
      <c r="O211">
        <v>13392.75</v>
      </c>
      <c r="P211">
        <v>28869.8</v>
      </c>
      <c r="Q211">
        <v>28869.8</v>
      </c>
      <c r="R211" s="1">
        <v>-1.4600000000000001E-10</v>
      </c>
      <c r="S211">
        <v>1399536.62</v>
      </c>
      <c r="T211">
        <v>1373972.03</v>
      </c>
      <c r="U211">
        <v>0</v>
      </c>
      <c r="V211">
        <v>0</v>
      </c>
      <c r="AF211">
        <v>25564.59</v>
      </c>
      <c r="AG211">
        <v>409921.86</v>
      </c>
      <c r="AH211">
        <v>97672.62</v>
      </c>
      <c r="AI211">
        <v>75958.600000000006</v>
      </c>
      <c r="AL211">
        <v>4334.6000000000004</v>
      </c>
      <c r="AM211" s="1">
        <v>-7.3899999999999998E-13</v>
      </c>
      <c r="AN211">
        <v>-28869.8</v>
      </c>
    </row>
    <row r="212" spans="1:40" x14ac:dyDescent="0.3">
      <c r="A212" t="s">
        <v>262</v>
      </c>
      <c r="B212">
        <v>0</v>
      </c>
      <c r="C212" t="s">
        <v>45</v>
      </c>
      <c r="D212">
        <v>64807</v>
      </c>
      <c r="E212">
        <v>25733</v>
      </c>
      <c r="F212">
        <v>2011</v>
      </c>
      <c r="H212" t="s">
        <v>42</v>
      </c>
      <c r="I212">
        <v>5892768.29</v>
      </c>
      <c r="J212">
        <v>5799556.5199999996</v>
      </c>
      <c r="K212">
        <v>3198762.5</v>
      </c>
      <c r="L212">
        <v>28374.07</v>
      </c>
      <c r="M212">
        <v>-52641.66</v>
      </c>
      <c r="O212">
        <v>52641.66</v>
      </c>
      <c r="P212">
        <v>-24267.59</v>
      </c>
      <c r="Q212">
        <v>-24267.59</v>
      </c>
      <c r="R212">
        <v>-36698.32</v>
      </c>
      <c r="S212">
        <v>1997174.87</v>
      </c>
      <c r="T212">
        <v>1427433.1</v>
      </c>
      <c r="U212">
        <v>50171.31</v>
      </c>
      <c r="V212">
        <v>330308</v>
      </c>
      <c r="W212">
        <v>545324.66</v>
      </c>
      <c r="Z212">
        <v>377075.89</v>
      </c>
      <c r="AF212">
        <v>40724.29</v>
      </c>
      <c r="AG212">
        <v>1752539.11</v>
      </c>
      <c r="AH212">
        <v>459198</v>
      </c>
      <c r="AI212">
        <v>2232</v>
      </c>
      <c r="AJ212">
        <v>432433.4</v>
      </c>
      <c r="AL212">
        <v>-31567.8</v>
      </c>
      <c r="AM212">
        <v>-86362.52</v>
      </c>
      <c r="AN212">
        <v>-2051.5300000000002</v>
      </c>
    </row>
    <row r="213" spans="1:40" x14ac:dyDescent="0.3">
      <c r="A213" t="s">
        <v>263</v>
      </c>
      <c r="B213">
        <v>0</v>
      </c>
      <c r="C213" t="s">
        <v>45</v>
      </c>
      <c r="D213">
        <v>60486</v>
      </c>
      <c r="E213">
        <v>49392</v>
      </c>
      <c r="F213">
        <v>1992</v>
      </c>
      <c r="G213">
        <v>397</v>
      </c>
      <c r="H213" t="s">
        <v>42</v>
      </c>
      <c r="I213">
        <v>8598534</v>
      </c>
      <c r="J213">
        <v>8598534</v>
      </c>
      <c r="K213">
        <v>418590.63</v>
      </c>
      <c r="L213">
        <v>18951.169999999998</v>
      </c>
      <c r="M213">
        <v>-4324.59</v>
      </c>
      <c r="N213">
        <v>344.37</v>
      </c>
      <c r="O213">
        <v>4668.96</v>
      </c>
      <c r="P213">
        <v>14626.58</v>
      </c>
      <c r="Q213">
        <v>14626.58</v>
      </c>
      <c r="R213">
        <v>14237.58</v>
      </c>
      <c r="S213">
        <v>553955.91</v>
      </c>
      <c r="T213">
        <v>531437.52</v>
      </c>
      <c r="U213">
        <v>0</v>
      </c>
      <c r="V213">
        <v>0</v>
      </c>
      <c r="AF213">
        <v>22518.3</v>
      </c>
      <c r="AG213">
        <v>497978.91</v>
      </c>
      <c r="AH213">
        <v>351438.1</v>
      </c>
      <c r="AI213">
        <v>53169.55</v>
      </c>
      <c r="AJ213">
        <v>258490.64</v>
      </c>
      <c r="AL213">
        <v>-217594.1</v>
      </c>
      <c r="AM213">
        <v>-40703.879999999997</v>
      </c>
      <c r="AN213">
        <v>88595.61</v>
      </c>
    </row>
    <row r="214" spans="1:40" x14ac:dyDescent="0.3">
      <c r="A214" t="s">
        <v>264</v>
      </c>
      <c r="B214">
        <v>1</v>
      </c>
      <c r="C214" t="s">
        <v>45</v>
      </c>
      <c r="D214">
        <v>65843</v>
      </c>
      <c r="E214">
        <v>46692</v>
      </c>
      <c r="F214">
        <v>1990</v>
      </c>
      <c r="H214" t="s">
        <v>42</v>
      </c>
      <c r="I214">
        <v>96952.4</v>
      </c>
      <c r="J214">
        <v>114882.4</v>
      </c>
      <c r="K214">
        <v>257007.72</v>
      </c>
      <c r="L214">
        <v>21865.74</v>
      </c>
      <c r="M214">
        <v>-40817.599999999999</v>
      </c>
      <c r="O214">
        <v>40817.599999999999</v>
      </c>
      <c r="P214">
        <v>-18951.86</v>
      </c>
      <c r="Q214">
        <v>-18951.86</v>
      </c>
      <c r="R214">
        <v>-22943.97</v>
      </c>
      <c r="S214">
        <v>660527.69999999995</v>
      </c>
      <c r="T214">
        <v>371761.99</v>
      </c>
      <c r="U214">
        <v>187363.64</v>
      </c>
      <c r="V214">
        <v>73427.48</v>
      </c>
      <c r="AF214">
        <v>27974.59</v>
      </c>
      <c r="AG214">
        <v>223018.49</v>
      </c>
      <c r="AH214">
        <v>80874.929999999993</v>
      </c>
      <c r="AI214">
        <v>80874.929999999993</v>
      </c>
      <c r="AL214">
        <v>302229.87</v>
      </c>
      <c r="AM214">
        <v>-112734</v>
      </c>
      <c r="AN214">
        <v>-198016.98</v>
      </c>
    </row>
    <row r="215" spans="1:40" x14ac:dyDescent="0.3">
      <c r="A215" t="s">
        <v>265</v>
      </c>
      <c r="B215">
        <v>0</v>
      </c>
      <c r="C215" t="s">
        <v>45</v>
      </c>
      <c r="D215">
        <v>60489</v>
      </c>
      <c r="E215">
        <v>72100</v>
      </c>
      <c r="F215">
        <v>2002</v>
      </c>
      <c r="H215" t="s">
        <v>42</v>
      </c>
      <c r="I215">
        <v>263712.43</v>
      </c>
      <c r="J215">
        <v>263712.43</v>
      </c>
      <c r="K215">
        <v>193620.71</v>
      </c>
      <c r="L215">
        <v>17374.89</v>
      </c>
      <c r="M215">
        <v>-4506.7</v>
      </c>
      <c r="N215">
        <v>1138.6099999999999</v>
      </c>
      <c r="O215">
        <v>5645.31</v>
      </c>
      <c r="P215">
        <v>12868.19</v>
      </c>
      <c r="Q215">
        <v>12868.19</v>
      </c>
      <c r="R215">
        <v>12081.55</v>
      </c>
      <c r="S215">
        <v>144515.82999999999</v>
      </c>
      <c r="T215">
        <v>54976.3</v>
      </c>
      <c r="U215">
        <v>0</v>
      </c>
      <c r="V215">
        <v>56219.12</v>
      </c>
      <c r="W215">
        <v>30154.080000000002</v>
      </c>
      <c r="Y215">
        <v>56219.12</v>
      </c>
      <c r="Z215">
        <v>4772.22</v>
      </c>
      <c r="AF215">
        <v>33320.410000000003</v>
      </c>
      <c r="AG215">
        <v>113277.83</v>
      </c>
      <c r="AH215">
        <v>53321.75</v>
      </c>
      <c r="AI215">
        <v>3019.86</v>
      </c>
      <c r="AL215">
        <v>41444</v>
      </c>
      <c r="AM215">
        <v>-7453.11</v>
      </c>
      <c r="AN215">
        <v>-14636.91</v>
      </c>
    </row>
    <row r="216" spans="1:40" x14ac:dyDescent="0.3">
      <c r="A216" t="s">
        <v>266</v>
      </c>
      <c r="B216">
        <v>0</v>
      </c>
      <c r="C216" t="s">
        <v>47</v>
      </c>
      <c r="D216">
        <v>60323</v>
      </c>
      <c r="E216">
        <v>71122</v>
      </c>
      <c r="F216">
        <v>2003</v>
      </c>
      <c r="G216">
        <v>16</v>
      </c>
      <c r="H216" t="s">
        <v>42</v>
      </c>
      <c r="I216">
        <v>28740939.260000002</v>
      </c>
      <c r="J216">
        <v>28917925.739999998</v>
      </c>
      <c r="K216">
        <v>9950802.2100000009</v>
      </c>
      <c r="L216">
        <v>5015480.47</v>
      </c>
      <c r="M216">
        <v>131631.4</v>
      </c>
      <c r="N216">
        <v>148918.57</v>
      </c>
      <c r="O216">
        <v>4538.17</v>
      </c>
      <c r="P216">
        <v>5147111.87</v>
      </c>
      <c r="Q216">
        <v>5147111.87</v>
      </c>
      <c r="R216">
        <v>3572805.51</v>
      </c>
      <c r="S216">
        <v>36170379.990000002</v>
      </c>
      <c r="T216">
        <v>6509675.9000000004</v>
      </c>
      <c r="U216">
        <v>2196520.6150000002</v>
      </c>
      <c r="V216">
        <v>480676.73</v>
      </c>
      <c r="Z216">
        <v>1080308.2</v>
      </c>
      <c r="AF216">
        <v>22580857.210000001</v>
      </c>
      <c r="AG216">
        <v>16924069.34</v>
      </c>
      <c r="AH216">
        <v>16778832.489999998</v>
      </c>
      <c r="AI216">
        <v>10093609.449999999</v>
      </c>
      <c r="AJ216">
        <v>4405125.9400000004</v>
      </c>
      <c r="AL216">
        <v>-676175.48</v>
      </c>
      <c r="AM216">
        <v>-1860503.68</v>
      </c>
      <c r="AN216">
        <v>-2142221.16</v>
      </c>
    </row>
    <row r="217" spans="1:40" x14ac:dyDescent="0.3">
      <c r="A217" t="s">
        <v>267</v>
      </c>
      <c r="B217">
        <v>0</v>
      </c>
      <c r="C217" t="s">
        <v>45</v>
      </c>
      <c r="D217">
        <v>60313</v>
      </c>
      <c r="E217">
        <v>68201</v>
      </c>
      <c r="F217">
        <v>2011</v>
      </c>
      <c r="H217" t="s">
        <v>42</v>
      </c>
      <c r="I217">
        <v>2644271.46</v>
      </c>
      <c r="J217">
        <v>3181188.46</v>
      </c>
      <c r="K217">
        <v>977380.68</v>
      </c>
      <c r="L217">
        <v>37206.11</v>
      </c>
      <c r="M217">
        <v>-18655.18</v>
      </c>
      <c r="N217">
        <v>10.55</v>
      </c>
      <c r="O217">
        <v>18665.73</v>
      </c>
      <c r="P217">
        <v>18550.93</v>
      </c>
      <c r="Q217">
        <v>18550.93</v>
      </c>
      <c r="R217">
        <v>-10061.07</v>
      </c>
      <c r="S217">
        <v>1478200.25</v>
      </c>
      <c r="T217">
        <v>493560.89</v>
      </c>
      <c r="U217">
        <v>60000</v>
      </c>
      <c r="V217">
        <v>0</v>
      </c>
      <c r="W217">
        <v>53556</v>
      </c>
      <c r="X217">
        <v>49000</v>
      </c>
      <c r="Z217">
        <v>168904.19</v>
      </c>
      <c r="AF217">
        <v>23008.13</v>
      </c>
      <c r="AG217">
        <v>1359372.92</v>
      </c>
      <c r="AH217">
        <v>145949.13</v>
      </c>
      <c r="AI217">
        <v>6142.91</v>
      </c>
      <c r="AJ217">
        <v>91359.1</v>
      </c>
      <c r="AL217">
        <v>163206.68</v>
      </c>
      <c r="AM217">
        <v>-87442.65</v>
      </c>
      <c r="AN217">
        <v>33220.99</v>
      </c>
    </row>
    <row r="218" spans="1:40" x14ac:dyDescent="0.3">
      <c r="A218" t="s">
        <v>268</v>
      </c>
      <c r="B218">
        <v>0</v>
      </c>
      <c r="C218" t="s">
        <v>45</v>
      </c>
      <c r="D218">
        <v>63456</v>
      </c>
      <c r="E218">
        <v>23610</v>
      </c>
      <c r="F218">
        <v>1999</v>
      </c>
      <c r="G218">
        <v>241</v>
      </c>
      <c r="H218" t="s">
        <v>42</v>
      </c>
      <c r="I218">
        <v>1495668.79</v>
      </c>
      <c r="J218">
        <v>1485115.79</v>
      </c>
      <c r="K218">
        <v>896283.36</v>
      </c>
      <c r="L218">
        <v>56918.23</v>
      </c>
      <c r="M218">
        <v>-13428.36</v>
      </c>
      <c r="N218">
        <v>18.75</v>
      </c>
      <c r="O218">
        <v>13447.11</v>
      </c>
      <c r="P218">
        <v>43489.87</v>
      </c>
      <c r="Q218">
        <v>43489.87</v>
      </c>
      <c r="R218">
        <v>32939.96</v>
      </c>
      <c r="S218">
        <v>434370.99</v>
      </c>
      <c r="T218">
        <v>244688.12</v>
      </c>
      <c r="U218">
        <v>116165.82</v>
      </c>
      <c r="V218">
        <v>0</v>
      </c>
      <c r="W218">
        <v>95091.9</v>
      </c>
      <c r="Z218">
        <v>55139.040000000001</v>
      </c>
      <c r="AF218">
        <v>73517.05</v>
      </c>
      <c r="AG218">
        <v>256385.92000000001</v>
      </c>
      <c r="AH218">
        <v>230050.41</v>
      </c>
      <c r="AI218">
        <v>2115.17</v>
      </c>
      <c r="AL218">
        <v>13517.24</v>
      </c>
      <c r="AM218">
        <v>-70799.039999999994</v>
      </c>
      <c r="AN218">
        <v>48066.07</v>
      </c>
    </row>
    <row r="219" spans="1:40" x14ac:dyDescent="0.3">
      <c r="A219" t="s">
        <v>269</v>
      </c>
      <c r="B219">
        <v>0</v>
      </c>
      <c r="C219" t="s">
        <v>45</v>
      </c>
      <c r="D219">
        <v>34123</v>
      </c>
      <c r="E219">
        <v>52291</v>
      </c>
      <c r="F219">
        <v>2003</v>
      </c>
      <c r="H219" t="s">
        <v>42</v>
      </c>
      <c r="I219">
        <v>2119953.25</v>
      </c>
      <c r="J219">
        <v>2084237.78</v>
      </c>
      <c r="K219">
        <v>1284079.6499999999</v>
      </c>
      <c r="L219">
        <v>136306.4</v>
      </c>
      <c r="M219">
        <v>-1963.2</v>
      </c>
      <c r="N219">
        <v>1521.62</v>
      </c>
      <c r="O219">
        <v>3484.82</v>
      </c>
      <c r="P219">
        <v>134343.20000000001</v>
      </c>
      <c r="Q219">
        <v>134343.20000000001</v>
      </c>
      <c r="R219">
        <v>94025.02</v>
      </c>
      <c r="S219">
        <v>1105862.32</v>
      </c>
      <c r="T219">
        <v>338952.72</v>
      </c>
      <c r="U219">
        <v>73966.929999999993</v>
      </c>
      <c r="V219">
        <v>30712.79</v>
      </c>
      <c r="X219">
        <v>73966.929999999993</v>
      </c>
      <c r="Y219">
        <v>30712.79</v>
      </c>
      <c r="Z219">
        <v>40724.07</v>
      </c>
      <c r="AF219">
        <v>662229.88</v>
      </c>
      <c r="AG219">
        <v>972171.5</v>
      </c>
      <c r="AH219">
        <v>876033.33</v>
      </c>
      <c r="AI219">
        <v>408146.12</v>
      </c>
      <c r="AJ219">
        <v>434651.74</v>
      </c>
      <c r="AL219">
        <v>36806.57</v>
      </c>
      <c r="AM219">
        <v>-53294.71</v>
      </c>
      <c r="AN219">
        <v>50357.08</v>
      </c>
    </row>
    <row r="220" spans="1:40" x14ac:dyDescent="0.3">
      <c r="A220" t="s">
        <v>270</v>
      </c>
      <c r="B220">
        <v>1</v>
      </c>
      <c r="C220" t="s">
        <v>45</v>
      </c>
      <c r="D220">
        <v>65520</v>
      </c>
      <c r="E220">
        <v>28910</v>
      </c>
      <c r="F220">
        <v>1985</v>
      </c>
      <c r="H220" t="s">
        <v>42</v>
      </c>
      <c r="I220">
        <v>189182.84</v>
      </c>
      <c r="J220">
        <v>231682.84</v>
      </c>
      <c r="K220">
        <v>155849.82</v>
      </c>
      <c r="L220">
        <v>35789.74</v>
      </c>
      <c r="M220">
        <v>-1240</v>
      </c>
      <c r="O220">
        <v>1240</v>
      </c>
      <c r="P220">
        <v>34549.74</v>
      </c>
      <c r="Q220">
        <v>34549.74</v>
      </c>
      <c r="R220">
        <v>32956.74</v>
      </c>
      <c r="S220">
        <v>120379.47</v>
      </c>
      <c r="T220">
        <v>76847.460000000006</v>
      </c>
      <c r="U220">
        <v>23087.13</v>
      </c>
      <c r="V220">
        <v>0</v>
      </c>
      <c r="W220">
        <v>170.07</v>
      </c>
      <c r="Z220">
        <v>32875.620000000003</v>
      </c>
      <c r="AF220">
        <v>20444.88</v>
      </c>
      <c r="AG220">
        <v>78198.47</v>
      </c>
      <c r="AH220">
        <v>26105.43</v>
      </c>
      <c r="AI220">
        <v>1331</v>
      </c>
      <c r="AL220">
        <v>18273.810000000001</v>
      </c>
      <c r="AM220">
        <v>-37149.97</v>
      </c>
      <c r="AN220">
        <v>18560.900000000001</v>
      </c>
    </row>
    <row r="221" spans="1:40" x14ac:dyDescent="0.3">
      <c r="A221" t="s">
        <v>271</v>
      </c>
      <c r="B221">
        <v>0</v>
      </c>
      <c r="C221" t="s">
        <v>45</v>
      </c>
      <c r="D221">
        <v>55124</v>
      </c>
      <c r="E221">
        <v>26119</v>
      </c>
      <c r="F221">
        <v>1990</v>
      </c>
      <c r="H221" t="s">
        <v>42</v>
      </c>
      <c r="I221">
        <v>4014734.01</v>
      </c>
      <c r="J221">
        <v>4024219.77</v>
      </c>
      <c r="K221">
        <v>1764490.94</v>
      </c>
      <c r="L221">
        <v>94751.8</v>
      </c>
      <c r="M221">
        <v>-12973.18</v>
      </c>
      <c r="N221">
        <v>154.78</v>
      </c>
      <c r="O221">
        <v>13188.45</v>
      </c>
      <c r="P221">
        <v>81778.62</v>
      </c>
      <c r="Q221">
        <v>81778.62</v>
      </c>
      <c r="R221">
        <v>51911.88</v>
      </c>
      <c r="S221">
        <v>1881997.79</v>
      </c>
      <c r="T221">
        <v>1175104.99</v>
      </c>
      <c r="U221">
        <v>200000</v>
      </c>
      <c r="V221">
        <v>0</v>
      </c>
      <c r="X221">
        <v>200000</v>
      </c>
      <c r="Z221">
        <v>389484.42</v>
      </c>
      <c r="AF221">
        <v>406395.42</v>
      </c>
      <c r="AG221">
        <v>1156051.43</v>
      </c>
      <c r="AH221">
        <v>607021.11</v>
      </c>
      <c r="AI221">
        <v>442754.44</v>
      </c>
      <c r="AL221">
        <v>323754.32</v>
      </c>
      <c r="AM221">
        <v>-522719.88</v>
      </c>
      <c r="AN221">
        <v>286256.71000000002</v>
      </c>
    </row>
    <row r="222" spans="1:40" x14ac:dyDescent="0.3">
      <c r="A222" t="s">
        <v>272</v>
      </c>
      <c r="B222">
        <v>0</v>
      </c>
      <c r="C222" t="s">
        <v>47</v>
      </c>
      <c r="D222">
        <v>55122</v>
      </c>
      <c r="E222">
        <v>23190</v>
      </c>
      <c r="F222">
        <v>1972</v>
      </c>
      <c r="G222">
        <v>4313</v>
      </c>
      <c r="H222" t="s">
        <v>42</v>
      </c>
      <c r="I222">
        <v>5177744.8</v>
      </c>
      <c r="J222">
        <v>5190660.16</v>
      </c>
      <c r="K222">
        <v>1830258.46</v>
      </c>
      <c r="L222">
        <v>696690.23</v>
      </c>
      <c r="M222">
        <v>-68686</v>
      </c>
      <c r="N222">
        <v>20066.02</v>
      </c>
      <c r="O222">
        <v>88752.02</v>
      </c>
      <c r="P222">
        <v>628004.23</v>
      </c>
      <c r="Q222">
        <v>628004.23</v>
      </c>
      <c r="R222" s="1">
        <v>-5.2400000000000005E-10</v>
      </c>
      <c r="S222">
        <v>6351759.46</v>
      </c>
      <c r="T222">
        <v>2020543.8</v>
      </c>
      <c r="U222">
        <v>504002.03</v>
      </c>
      <c r="V222">
        <v>1281805</v>
      </c>
      <c r="W222">
        <v>228533.5</v>
      </c>
      <c r="X222">
        <v>504002.03</v>
      </c>
      <c r="Y222">
        <v>1281805</v>
      </c>
      <c r="Z222">
        <v>485093.79</v>
      </c>
      <c r="AF222">
        <v>2545408.63</v>
      </c>
      <c r="AG222">
        <v>1360476.91</v>
      </c>
      <c r="AH222">
        <v>416712.28</v>
      </c>
      <c r="AI222">
        <v>9680.61</v>
      </c>
      <c r="AL222">
        <v>1300072.8899999999</v>
      </c>
      <c r="AM222">
        <v>-792415.38</v>
      </c>
      <c r="AN222">
        <v>-523483.55</v>
      </c>
    </row>
    <row r="223" spans="1:40" x14ac:dyDescent="0.3">
      <c r="A223" t="s">
        <v>273</v>
      </c>
      <c r="B223">
        <v>0</v>
      </c>
      <c r="C223" t="s">
        <v>45</v>
      </c>
      <c r="D223">
        <v>55129</v>
      </c>
      <c r="E223">
        <v>68202</v>
      </c>
      <c r="F223">
        <v>2000</v>
      </c>
      <c r="H223" t="s">
        <v>42</v>
      </c>
      <c r="I223">
        <v>1218533.6299999999</v>
      </c>
      <c r="J223">
        <v>1224135.4099999999</v>
      </c>
      <c r="K223">
        <v>568699.04</v>
      </c>
      <c r="L223">
        <v>-59312.46</v>
      </c>
      <c r="M223">
        <v>-83428.570000000007</v>
      </c>
      <c r="N223">
        <v>56.74</v>
      </c>
      <c r="O223">
        <v>83485.31</v>
      </c>
      <c r="P223">
        <v>-142741.03</v>
      </c>
      <c r="Q223">
        <v>-142741.03</v>
      </c>
      <c r="R223" s="1">
        <v>-2.8699999999999999E-10</v>
      </c>
      <c r="S223">
        <v>2026390.05</v>
      </c>
      <c r="T223">
        <v>2020075.62</v>
      </c>
      <c r="U223">
        <v>0</v>
      </c>
      <c r="V223">
        <v>0</v>
      </c>
      <c r="Z223">
        <v>128830.23</v>
      </c>
      <c r="AF223">
        <v>6314.43</v>
      </c>
      <c r="AG223">
        <v>1125996.42</v>
      </c>
      <c r="AH223">
        <v>297557.24</v>
      </c>
      <c r="AI223">
        <v>4869.57</v>
      </c>
      <c r="AL223">
        <v>10426.299999999999</v>
      </c>
      <c r="AM223">
        <v>-2648.22</v>
      </c>
      <c r="AN223">
        <v>15697.54</v>
      </c>
    </row>
    <row r="224" spans="1:40" x14ac:dyDescent="0.3">
      <c r="A224" t="s">
        <v>274</v>
      </c>
      <c r="B224">
        <v>0</v>
      </c>
      <c r="C224" t="s">
        <v>45</v>
      </c>
      <c r="D224">
        <v>55129</v>
      </c>
      <c r="E224">
        <v>68300</v>
      </c>
      <c r="F224">
        <v>1992</v>
      </c>
      <c r="H224" t="s">
        <v>42</v>
      </c>
      <c r="I224">
        <v>3610986.86</v>
      </c>
      <c r="J224">
        <v>3617246.04</v>
      </c>
      <c r="K224">
        <v>3129774.72</v>
      </c>
      <c r="L224">
        <v>17623.22</v>
      </c>
      <c r="M224">
        <v>32003.54</v>
      </c>
      <c r="N224">
        <v>41514.019999999997</v>
      </c>
      <c r="O224">
        <v>9510.48</v>
      </c>
      <c r="P224">
        <v>49626.76</v>
      </c>
      <c r="Q224">
        <v>49626.76</v>
      </c>
      <c r="R224">
        <v>175086.21</v>
      </c>
      <c r="S224">
        <v>1254204.07</v>
      </c>
      <c r="T224">
        <v>481995.09</v>
      </c>
      <c r="U224">
        <v>3230.59</v>
      </c>
      <c r="V224">
        <v>337348.48</v>
      </c>
      <c r="Y224">
        <v>337348.48</v>
      </c>
      <c r="Z224">
        <v>90056.18</v>
      </c>
      <c r="AF224">
        <v>431629.91</v>
      </c>
      <c r="AG224">
        <v>556903.03</v>
      </c>
      <c r="AH224">
        <v>631359.09</v>
      </c>
      <c r="AI224">
        <v>395397.3</v>
      </c>
      <c r="AJ224">
        <v>42488.44</v>
      </c>
      <c r="AL224">
        <v>22516</v>
      </c>
      <c r="AM224">
        <v>-390140.15999999997</v>
      </c>
      <c r="AN224">
        <v>321324.48</v>
      </c>
    </row>
    <row r="225" spans="1:40" x14ac:dyDescent="0.3">
      <c r="A225" t="s">
        <v>275</v>
      </c>
      <c r="B225">
        <v>0</v>
      </c>
      <c r="C225" t="s">
        <v>41</v>
      </c>
      <c r="D225">
        <v>55129</v>
      </c>
      <c r="E225">
        <v>68200</v>
      </c>
      <c r="F225">
        <v>2007</v>
      </c>
      <c r="H225" t="s">
        <v>42</v>
      </c>
      <c r="I225">
        <v>2508000</v>
      </c>
      <c r="J225">
        <v>2508000</v>
      </c>
      <c r="K225">
        <v>2079000</v>
      </c>
      <c r="L225">
        <v>339000</v>
      </c>
      <c r="M225">
        <v>-150000</v>
      </c>
      <c r="N225">
        <v>30000</v>
      </c>
      <c r="O225">
        <v>180000</v>
      </c>
      <c r="P225">
        <v>189000</v>
      </c>
      <c r="Q225">
        <v>189000</v>
      </c>
      <c r="R225">
        <v>189000</v>
      </c>
      <c r="S225">
        <v>5738270.7800000003</v>
      </c>
      <c r="T225">
        <v>368782.75</v>
      </c>
      <c r="U225">
        <v>944532.46</v>
      </c>
      <c r="V225">
        <v>2345271.86</v>
      </c>
      <c r="W225">
        <v>208143.02</v>
      </c>
      <c r="X225">
        <v>944532.46</v>
      </c>
      <c r="Y225">
        <v>2345271.86</v>
      </c>
      <c r="Z225">
        <v>34448.410000000003</v>
      </c>
      <c r="AF225">
        <v>2076615.79</v>
      </c>
      <c r="AG225">
        <v>1698086.35</v>
      </c>
      <c r="AH225">
        <v>310764.68</v>
      </c>
      <c r="AI225">
        <v>295965.27</v>
      </c>
      <c r="AJ225">
        <v>11429.69</v>
      </c>
      <c r="AL225">
        <v>445136.77</v>
      </c>
      <c r="AM225">
        <v>-42404</v>
      </c>
      <c r="AN225">
        <v>-208332.57</v>
      </c>
    </row>
    <row r="226" spans="1:40" x14ac:dyDescent="0.3">
      <c r="A226" t="s">
        <v>276</v>
      </c>
      <c r="B226">
        <v>0</v>
      </c>
      <c r="C226" t="s">
        <v>41</v>
      </c>
      <c r="D226">
        <v>55129</v>
      </c>
      <c r="E226">
        <v>68101</v>
      </c>
      <c r="F226">
        <v>2011</v>
      </c>
      <c r="H226" t="s">
        <v>42</v>
      </c>
      <c r="I226">
        <v>1515076.58</v>
      </c>
      <c r="J226">
        <v>1565139.25</v>
      </c>
      <c r="K226">
        <v>1238571.75</v>
      </c>
      <c r="L226">
        <v>214988.07</v>
      </c>
      <c r="M226">
        <v>73.94</v>
      </c>
      <c r="N226">
        <v>73.94</v>
      </c>
      <c r="P226">
        <v>215062.01</v>
      </c>
      <c r="Q226">
        <v>215062.01</v>
      </c>
      <c r="R226">
        <v>161365.60999999999</v>
      </c>
      <c r="S226">
        <v>603568.63</v>
      </c>
      <c r="T226">
        <v>163932.73000000001</v>
      </c>
      <c r="U226">
        <v>0</v>
      </c>
      <c r="V226">
        <v>0</v>
      </c>
      <c r="Z226">
        <v>496.29</v>
      </c>
      <c r="AF226">
        <v>439635.9</v>
      </c>
      <c r="AG226">
        <v>595683.63</v>
      </c>
      <c r="AH226">
        <v>544624.76</v>
      </c>
      <c r="AI226">
        <v>175189.37</v>
      </c>
      <c r="AL226">
        <v>26448.99</v>
      </c>
      <c r="AM226">
        <v>-183.99</v>
      </c>
      <c r="AN226">
        <v>-180000</v>
      </c>
    </row>
    <row r="227" spans="1:40" x14ac:dyDescent="0.3">
      <c r="A227" t="s">
        <v>277</v>
      </c>
      <c r="B227">
        <v>0</v>
      </c>
      <c r="C227" t="s">
        <v>45</v>
      </c>
      <c r="D227">
        <v>63263</v>
      </c>
      <c r="E227">
        <v>70220</v>
      </c>
      <c r="F227">
        <v>1976</v>
      </c>
      <c r="H227" t="s">
        <v>42</v>
      </c>
      <c r="I227">
        <v>2350724.0699999998</v>
      </c>
      <c r="J227">
        <v>2350724.0699999998</v>
      </c>
      <c r="K227">
        <v>2358612.42</v>
      </c>
      <c r="L227">
        <v>252042.5</v>
      </c>
      <c r="M227">
        <v>13266.17</v>
      </c>
      <c r="N227">
        <v>15994.55</v>
      </c>
      <c r="O227">
        <v>2728.38</v>
      </c>
      <c r="P227">
        <v>265308.67</v>
      </c>
      <c r="Q227">
        <v>265308.67</v>
      </c>
      <c r="R227" s="1">
        <v>-4.6600000000000005E-10</v>
      </c>
      <c r="S227">
        <v>738345.87</v>
      </c>
      <c r="T227">
        <v>638903.1</v>
      </c>
      <c r="U227">
        <v>0</v>
      </c>
      <c r="V227">
        <v>0</v>
      </c>
      <c r="Z227">
        <v>1847.6</v>
      </c>
      <c r="AF227">
        <v>99442.77</v>
      </c>
      <c r="AG227">
        <v>737928.87</v>
      </c>
      <c r="AH227">
        <v>737760.21</v>
      </c>
      <c r="AI227">
        <v>36.700000000000003</v>
      </c>
      <c r="AJ227">
        <v>190819.4</v>
      </c>
      <c r="AL227">
        <v>262746.81</v>
      </c>
      <c r="AM227">
        <v>2598.56</v>
      </c>
      <c r="AN227">
        <v>-265308.67</v>
      </c>
    </row>
    <row r="228" spans="1:40" x14ac:dyDescent="0.3">
      <c r="A228" t="s">
        <v>278</v>
      </c>
      <c r="B228">
        <v>1</v>
      </c>
      <c r="C228" t="s">
        <v>45</v>
      </c>
      <c r="D228">
        <v>63165</v>
      </c>
      <c r="E228">
        <v>56101</v>
      </c>
      <c r="F228">
        <v>1989</v>
      </c>
      <c r="H228" t="s">
        <v>42</v>
      </c>
      <c r="I228">
        <v>777003033.60000002</v>
      </c>
      <c r="J228">
        <v>786655059.5</v>
      </c>
      <c r="K228">
        <v>75263267.760000005</v>
      </c>
      <c r="L228">
        <v>13067451.57</v>
      </c>
      <c r="M228">
        <v>-3030254.9</v>
      </c>
      <c r="N228">
        <v>949726.43</v>
      </c>
      <c r="O228">
        <v>3979981.33</v>
      </c>
      <c r="P228">
        <v>10037196.67</v>
      </c>
      <c r="Q228">
        <v>10037196.67</v>
      </c>
      <c r="R228">
        <v>7514676.0899999999</v>
      </c>
      <c r="S228">
        <v>287916992.10000002</v>
      </c>
      <c r="T228">
        <v>243625045.90000001</v>
      </c>
      <c r="U228">
        <v>9016150</v>
      </c>
      <c r="V228">
        <v>1625000</v>
      </c>
      <c r="W228">
        <v>49389779.869999997</v>
      </c>
      <c r="X228">
        <v>9016150</v>
      </c>
      <c r="Y228">
        <v>1625000</v>
      </c>
      <c r="Z228">
        <v>178244354.80000001</v>
      </c>
      <c r="AF228">
        <v>33267227.07</v>
      </c>
      <c r="AG228">
        <v>252777632.80000001</v>
      </c>
      <c r="AH228">
        <v>134203686.59999999</v>
      </c>
      <c r="AI228">
        <v>1338186.6599999999</v>
      </c>
      <c r="AL228">
        <v>6871560.8600000003</v>
      </c>
      <c r="AM228">
        <v>-9192298.3499999996</v>
      </c>
      <c r="AN228">
        <v>7966920.0999999996</v>
      </c>
    </row>
    <row r="229" spans="1:40" x14ac:dyDescent="0.3">
      <c r="A229" t="s">
        <v>279</v>
      </c>
      <c r="B229">
        <v>0</v>
      </c>
      <c r="C229" t="s">
        <v>45</v>
      </c>
      <c r="D229">
        <v>63263</v>
      </c>
      <c r="E229">
        <v>62020</v>
      </c>
      <c r="F229">
        <v>2000</v>
      </c>
      <c r="H229" t="s">
        <v>42</v>
      </c>
      <c r="I229">
        <v>4517436.2</v>
      </c>
      <c r="J229">
        <v>4645748.63</v>
      </c>
      <c r="K229">
        <v>2523376.21</v>
      </c>
      <c r="L229">
        <v>46499.16</v>
      </c>
      <c r="M229">
        <v>-7115.66</v>
      </c>
      <c r="N229">
        <v>7.23</v>
      </c>
      <c r="O229">
        <v>7122.89</v>
      </c>
      <c r="P229">
        <v>39383.5</v>
      </c>
      <c r="Q229">
        <v>39383.5</v>
      </c>
      <c r="R229">
        <v>21846.2</v>
      </c>
      <c r="S229">
        <v>2545878.08</v>
      </c>
      <c r="T229">
        <v>366149.96</v>
      </c>
      <c r="U229">
        <v>0</v>
      </c>
      <c r="V229">
        <v>0</v>
      </c>
      <c r="AF229">
        <v>1138997.3700000001</v>
      </c>
      <c r="AG229">
        <v>1891711.58</v>
      </c>
      <c r="AH229">
        <v>503031.69</v>
      </c>
      <c r="AI229">
        <v>344654.05</v>
      </c>
      <c r="AL229">
        <v>340186.78</v>
      </c>
      <c r="AM229">
        <v>-126546.98</v>
      </c>
      <c r="AN229">
        <v>0</v>
      </c>
    </row>
    <row r="230" spans="1:40" x14ac:dyDescent="0.3">
      <c r="A230" t="s">
        <v>280</v>
      </c>
      <c r="B230">
        <v>0</v>
      </c>
      <c r="C230" t="s">
        <v>45</v>
      </c>
      <c r="D230">
        <v>63065</v>
      </c>
      <c r="E230">
        <v>64200</v>
      </c>
      <c r="F230">
        <v>2007</v>
      </c>
      <c r="H230" t="s">
        <v>42</v>
      </c>
      <c r="I230">
        <v>34700291.18</v>
      </c>
      <c r="J230">
        <v>34700291.18</v>
      </c>
      <c r="K230">
        <v>3252686.37</v>
      </c>
      <c r="L230">
        <v>-313188.74</v>
      </c>
      <c r="M230">
        <v>169.24</v>
      </c>
      <c r="N230">
        <v>169.24</v>
      </c>
      <c r="P230">
        <v>-313019.5</v>
      </c>
      <c r="Q230">
        <v>-313019.5</v>
      </c>
      <c r="R230">
        <v>0</v>
      </c>
      <c r="S230">
        <v>16165528.52</v>
      </c>
      <c r="T230">
        <v>15654236.630000001</v>
      </c>
      <c r="U230">
        <v>0</v>
      </c>
      <c r="V230">
        <v>0</v>
      </c>
      <c r="Z230">
        <v>312763.69</v>
      </c>
      <c r="AF230">
        <v>511291.89</v>
      </c>
      <c r="AG230">
        <v>12753235.58</v>
      </c>
      <c r="AH230">
        <v>5435661.3700000001</v>
      </c>
      <c r="AI230">
        <v>1344274.76</v>
      </c>
      <c r="AL230">
        <v>2714515.55</v>
      </c>
      <c r="AM230">
        <v>-2989457.95</v>
      </c>
      <c r="AN230">
        <v>-411741.5</v>
      </c>
    </row>
    <row r="231" spans="1:40" x14ac:dyDescent="0.3">
      <c r="A231" t="s">
        <v>281</v>
      </c>
      <c r="B231">
        <v>0</v>
      </c>
      <c r="C231" t="s">
        <v>134</v>
      </c>
      <c r="D231">
        <v>64711</v>
      </c>
      <c r="E231">
        <v>87100</v>
      </c>
      <c r="F231">
        <v>1990</v>
      </c>
      <c r="H231" t="s">
        <v>42</v>
      </c>
      <c r="I231">
        <v>108309199.59999999</v>
      </c>
      <c r="J231">
        <v>108177583.59999999</v>
      </c>
      <c r="K231">
        <v>23366019.890000001</v>
      </c>
      <c r="L231">
        <v>4736480.8</v>
      </c>
      <c r="M231">
        <v>-649739.67000000004</v>
      </c>
      <c r="N231">
        <v>748970.8</v>
      </c>
      <c r="O231">
        <v>1970030.51</v>
      </c>
      <c r="P231">
        <v>4086741.13</v>
      </c>
      <c r="Q231">
        <v>4086741.13</v>
      </c>
      <c r="R231" s="1">
        <v>-3.0300000000000001E-9</v>
      </c>
      <c r="S231">
        <v>47099644.439999998</v>
      </c>
      <c r="T231">
        <v>20340023.280000001</v>
      </c>
      <c r="U231">
        <v>10680000</v>
      </c>
      <c r="V231">
        <v>75647</v>
      </c>
      <c r="W231">
        <v>2828690.28</v>
      </c>
      <c r="X231">
        <v>10680000</v>
      </c>
      <c r="Z231">
        <v>12685703</v>
      </c>
      <c r="AF231">
        <v>15871860.85</v>
      </c>
      <c r="AG231">
        <v>24790374.02</v>
      </c>
      <c r="AH231">
        <v>3358520.07</v>
      </c>
      <c r="AI231">
        <v>2835903.15</v>
      </c>
      <c r="AL231">
        <v>-3615461.54</v>
      </c>
      <c r="AM231">
        <v>5600865.0800000001</v>
      </c>
      <c r="AN231">
        <v>-6737324.3099999996</v>
      </c>
    </row>
    <row r="232" spans="1:40" x14ac:dyDescent="0.3">
      <c r="A232" t="s">
        <v>282</v>
      </c>
      <c r="B232">
        <v>0</v>
      </c>
      <c r="C232" t="s">
        <v>45</v>
      </c>
      <c r="D232">
        <v>55286</v>
      </c>
      <c r="E232">
        <v>85599</v>
      </c>
      <c r="F232">
        <v>2010</v>
      </c>
      <c r="H232" t="s">
        <v>42</v>
      </c>
      <c r="I232">
        <v>30932528.760000002</v>
      </c>
      <c r="J232">
        <v>29867581.690000001</v>
      </c>
      <c r="K232">
        <v>16540156.5</v>
      </c>
      <c r="L232">
        <v>4616965.66</v>
      </c>
      <c r="M232">
        <v>-2411360.7400000002</v>
      </c>
      <c r="N232">
        <v>72178.03</v>
      </c>
      <c r="O232">
        <v>2481098.37</v>
      </c>
      <c r="P232">
        <v>2205604.92</v>
      </c>
      <c r="Q232">
        <v>2205604.92</v>
      </c>
      <c r="R232">
        <v>2118209.85</v>
      </c>
      <c r="S232">
        <v>199479360.40000001</v>
      </c>
      <c r="T232">
        <v>18700745</v>
      </c>
      <c r="U232">
        <v>25198919.289999999</v>
      </c>
      <c r="V232">
        <v>30716980.91</v>
      </c>
      <c r="W232">
        <v>7243000</v>
      </c>
      <c r="X232">
        <v>18218842.879999999</v>
      </c>
      <c r="Y232">
        <v>28827000</v>
      </c>
      <c r="AF232">
        <v>114476809.59999999</v>
      </c>
      <c r="AG232">
        <v>20376228.25</v>
      </c>
      <c r="AH232">
        <v>8969899.5899999999</v>
      </c>
      <c r="AI232">
        <v>8911072</v>
      </c>
      <c r="AL232">
        <v>10049669.960000001</v>
      </c>
      <c r="AM232">
        <v>-4477569.63</v>
      </c>
      <c r="AN232">
        <v>-1965513.75</v>
      </c>
    </row>
    <row r="233" spans="1:40" x14ac:dyDescent="0.3">
      <c r="A233" t="s">
        <v>283</v>
      </c>
      <c r="B233">
        <v>0</v>
      </c>
      <c r="C233" t="s">
        <v>45</v>
      </c>
      <c r="D233">
        <v>65779</v>
      </c>
      <c r="E233">
        <v>46494</v>
      </c>
      <c r="F233">
        <v>1970</v>
      </c>
      <c r="H233" t="s">
        <v>42</v>
      </c>
      <c r="I233">
        <v>849825.78</v>
      </c>
      <c r="J233">
        <v>842514.78</v>
      </c>
      <c r="K233">
        <v>494355.21</v>
      </c>
      <c r="L233">
        <v>85206.399999999994</v>
      </c>
      <c r="M233">
        <v>-5004.96</v>
      </c>
      <c r="N233">
        <v>3.75</v>
      </c>
      <c r="O233">
        <v>5038.71</v>
      </c>
      <c r="P233">
        <v>80201.440000000002</v>
      </c>
      <c r="Q233">
        <v>80201.440000000002</v>
      </c>
      <c r="R233">
        <v>70566.95</v>
      </c>
      <c r="S233">
        <v>246203.24</v>
      </c>
      <c r="T233">
        <v>172459.14</v>
      </c>
      <c r="U233">
        <v>0</v>
      </c>
      <c r="V233">
        <v>0</v>
      </c>
      <c r="AF233">
        <v>73744.100000000006</v>
      </c>
      <c r="AG233">
        <v>121340.21</v>
      </c>
      <c r="AH233">
        <v>113142.41</v>
      </c>
      <c r="AI233">
        <v>12527.64</v>
      </c>
      <c r="AL233">
        <v>-44157.97</v>
      </c>
      <c r="AM233">
        <v>-13220.24</v>
      </c>
      <c r="AN233">
        <v>-58895.65</v>
      </c>
    </row>
    <row r="234" spans="1:40" x14ac:dyDescent="0.3">
      <c r="A234" t="s">
        <v>284</v>
      </c>
      <c r="B234">
        <v>0</v>
      </c>
      <c r="C234" t="s">
        <v>45</v>
      </c>
      <c r="D234">
        <v>61348</v>
      </c>
      <c r="E234">
        <v>46330</v>
      </c>
      <c r="F234">
        <v>1992</v>
      </c>
      <c r="G234">
        <v>20</v>
      </c>
      <c r="H234" t="s">
        <v>42</v>
      </c>
      <c r="I234">
        <v>3687000</v>
      </c>
      <c r="J234">
        <v>9281000</v>
      </c>
      <c r="K234">
        <v>2794000</v>
      </c>
      <c r="L234">
        <v>879000</v>
      </c>
      <c r="M234">
        <v>-1312000</v>
      </c>
      <c r="N234">
        <v>116000</v>
      </c>
      <c r="O234">
        <v>1597000</v>
      </c>
      <c r="P234">
        <v>-433000</v>
      </c>
      <c r="Q234">
        <v>-433000</v>
      </c>
      <c r="R234">
        <v>0</v>
      </c>
      <c r="S234">
        <v>58436000</v>
      </c>
      <c r="T234">
        <v>56757000</v>
      </c>
      <c r="U234">
        <v>0</v>
      </c>
      <c r="V234">
        <v>0</v>
      </c>
      <c r="AF234">
        <v>1538000</v>
      </c>
      <c r="AG234">
        <v>23597000</v>
      </c>
      <c r="AH234">
        <v>1969000</v>
      </c>
      <c r="AI234">
        <v>281000</v>
      </c>
      <c r="AL234">
        <v>34747547.770000003</v>
      </c>
      <c r="AM234">
        <v>-3340153.59</v>
      </c>
      <c r="AN234">
        <v>-31198588.239999998</v>
      </c>
    </row>
    <row r="235" spans="1:40" x14ac:dyDescent="0.3">
      <c r="A235" t="s">
        <v>285</v>
      </c>
      <c r="B235">
        <v>0</v>
      </c>
      <c r="C235" t="s">
        <v>130</v>
      </c>
      <c r="D235">
        <v>61231</v>
      </c>
      <c r="E235">
        <v>47410</v>
      </c>
      <c r="F235">
        <v>1996</v>
      </c>
      <c r="H235" t="s">
        <v>42</v>
      </c>
      <c r="I235">
        <v>3911826.41</v>
      </c>
      <c r="J235">
        <v>3722811.3</v>
      </c>
      <c r="K235">
        <v>2814636.41</v>
      </c>
      <c r="L235">
        <v>528605.77</v>
      </c>
      <c r="M235">
        <v>-15435.2</v>
      </c>
      <c r="N235">
        <v>4698.13</v>
      </c>
      <c r="O235">
        <v>20133.330000000002</v>
      </c>
      <c r="P235">
        <v>513170.57</v>
      </c>
      <c r="Q235">
        <v>513170.57</v>
      </c>
      <c r="R235" s="1">
        <v>-2.07999999999999E-10</v>
      </c>
      <c r="S235">
        <v>2774407.35</v>
      </c>
      <c r="T235">
        <v>2163192.9</v>
      </c>
      <c r="U235">
        <v>11176.55</v>
      </c>
      <c r="V235">
        <v>0</v>
      </c>
      <c r="Z235">
        <v>134498.62</v>
      </c>
      <c r="AF235">
        <v>947995.38</v>
      </c>
      <c r="AG235">
        <v>2347133.27</v>
      </c>
      <c r="AH235">
        <v>356442.98</v>
      </c>
      <c r="AI235">
        <v>397.44</v>
      </c>
      <c r="AL235">
        <v>547141.73</v>
      </c>
      <c r="AM235">
        <v>-34807.96</v>
      </c>
      <c r="AN235">
        <v>-514731.97</v>
      </c>
    </row>
    <row r="236" spans="1:40" x14ac:dyDescent="0.3">
      <c r="A236" t="s">
        <v>286</v>
      </c>
      <c r="B236">
        <v>0</v>
      </c>
      <c r="C236" t="s">
        <v>102</v>
      </c>
      <c r="D236">
        <v>65824</v>
      </c>
      <c r="E236">
        <v>70109</v>
      </c>
      <c r="F236">
        <v>2009</v>
      </c>
      <c r="G236">
        <v>174</v>
      </c>
      <c r="H236" t="s">
        <v>42</v>
      </c>
      <c r="I236">
        <v>91693.16</v>
      </c>
      <c r="J236">
        <v>91693.16</v>
      </c>
      <c r="K236">
        <v>19047.349999999999</v>
      </c>
      <c r="L236">
        <v>10498.45</v>
      </c>
      <c r="M236">
        <v>-1296</v>
      </c>
      <c r="N236">
        <v>739.08</v>
      </c>
      <c r="O236">
        <v>2035.08</v>
      </c>
      <c r="P236">
        <v>9202.4500000000007</v>
      </c>
      <c r="Q236">
        <v>9202.4500000000007</v>
      </c>
      <c r="R236">
        <v>9106.4500000000007</v>
      </c>
      <c r="S236">
        <v>41082.71</v>
      </c>
      <c r="T236">
        <v>5263.38</v>
      </c>
      <c r="U236">
        <v>0</v>
      </c>
      <c r="V236">
        <v>0</v>
      </c>
      <c r="AF236">
        <v>35819.33</v>
      </c>
      <c r="AG236">
        <v>36232.050000000003</v>
      </c>
      <c r="AH236">
        <v>11363.86</v>
      </c>
      <c r="AI236">
        <v>11164.2</v>
      </c>
      <c r="AL236">
        <v>38330.199999999997</v>
      </c>
      <c r="AM236">
        <v>-2375.64</v>
      </c>
      <c r="AN236">
        <v>-30731.79</v>
      </c>
    </row>
    <row r="237" spans="1:40" x14ac:dyDescent="0.3">
      <c r="A237" t="s">
        <v>287</v>
      </c>
      <c r="B237">
        <v>0</v>
      </c>
      <c r="C237" t="s">
        <v>45</v>
      </c>
      <c r="D237">
        <v>65824</v>
      </c>
      <c r="E237">
        <v>46600</v>
      </c>
      <c r="F237">
        <v>1987</v>
      </c>
      <c r="G237">
        <v>5</v>
      </c>
      <c r="H237" t="s">
        <v>42</v>
      </c>
      <c r="I237">
        <v>5400390.1399999997</v>
      </c>
      <c r="J237">
        <v>5196753.2300000004</v>
      </c>
      <c r="K237">
        <v>3352196.04</v>
      </c>
      <c r="L237">
        <v>551363.51</v>
      </c>
      <c r="M237">
        <v>-150790.94</v>
      </c>
      <c r="N237">
        <v>9304.01</v>
      </c>
      <c r="O237">
        <v>165777.15</v>
      </c>
      <c r="P237">
        <v>400572.57</v>
      </c>
      <c r="Q237">
        <v>400572.57</v>
      </c>
      <c r="R237">
        <v>257414.33</v>
      </c>
      <c r="S237">
        <v>8945671.8100000005</v>
      </c>
      <c r="T237">
        <v>6479848.29</v>
      </c>
      <c r="U237">
        <v>0</v>
      </c>
      <c r="V237">
        <v>0</v>
      </c>
      <c r="AF237">
        <v>2123693.8199999998</v>
      </c>
      <c r="AG237">
        <v>1893774.14</v>
      </c>
      <c r="AH237">
        <v>861827.43</v>
      </c>
      <c r="AI237">
        <v>317254.78999999998</v>
      </c>
      <c r="AL237">
        <v>1158635.02</v>
      </c>
      <c r="AM237">
        <v>-1047042.14</v>
      </c>
      <c r="AN237">
        <v>-4194037.46</v>
      </c>
    </row>
    <row r="238" spans="1:40" x14ac:dyDescent="0.3">
      <c r="A238" t="s">
        <v>288</v>
      </c>
      <c r="B238">
        <v>1</v>
      </c>
      <c r="C238" t="s">
        <v>45</v>
      </c>
      <c r="D238">
        <v>79539</v>
      </c>
      <c r="E238">
        <v>96090</v>
      </c>
      <c r="F238">
        <v>1986</v>
      </c>
      <c r="H238" t="s">
        <v>42</v>
      </c>
      <c r="I238">
        <v>985597</v>
      </c>
      <c r="J238">
        <v>1036028.5</v>
      </c>
      <c r="K238">
        <v>1078658.43</v>
      </c>
      <c r="L238">
        <v>6079.8</v>
      </c>
      <c r="M238">
        <v>-6626.91</v>
      </c>
      <c r="N238">
        <v>150.03</v>
      </c>
      <c r="O238">
        <v>6776.94</v>
      </c>
      <c r="P238">
        <v>-547.11</v>
      </c>
      <c r="Q238">
        <v>-547.11</v>
      </c>
      <c r="R238">
        <v>-682.12</v>
      </c>
      <c r="S238">
        <v>315113.95</v>
      </c>
      <c r="T238">
        <v>132277.89000000001</v>
      </c>
      <c r="U238">
        <v>138223.07999999999</v>
      </c>
      <c r="V238">
        <v>0</v>
      </c>
      <c r="W238">
        <v>49773.120000000003</v>
      </c>
      <c r="X238">
        <v>133239.79</v>
      </c>
      <c r="Z238">
        <v>20097.55</v>
      </c>
      <c r="AF238">
        <v>41462.980000000003</v>
      </c>
      <c r="AG238">
        <v>133033.43</v>
      </c>
      <c r="AH238">
        <v>86262.45</v>
      </c>
      <c r="AI238">
        <v>51.13</v>
      </c>
      <c r="AJ238">
        <v>48653.48</v>
      </c>
      <c r="AL238">
        <v>-86750.88</v>
      </c>
      <c r="AM238">
        <v>-91910.63</v>
      </c>
      <c r="AN238">
        <v>111510.56</v>
      </c>
    </row>
    <row r="239" spans="1:40" x14ac:dyDescent="0.3">
      <c r="A239" t="s">
        <v>289</v>
      </c>
      <c r="B239">
        <v>0</v>
      </c>
      <c r="C239" t="s">
        <v>47</v>
      </c>
      <c r="D239">
        <v>79639</v>
      </c>
      <c r="E239">
        <v>35113</v>
      </c>
      <c r="F239">
        <v>1998</v>
      </c>
      <c r="H239" t="s">
        <v>42</v>
      </c>
      <c r="I239">
        <v>2805182.27</v>
      </c>
      <c r="J239">
        <v>2815476.54</v>
      </c>
      <c r="K239">
        <v>1220422.33</v>
      </c>
      <c r="L239">
        <v>407167.95</v>
      </c>
      <c r="M239">
        <v>-145871.65</v>
      </c>
      <c r="N239">
        <v>7740.89</v>
      </c>
      <c r="O239">
        <v>153612.54</v>
      </c>
      <c r="P239">
        <v>261296.3</v>
      </c>
      <c r="Q239">
        <v>261296.3</v>
      </c>
      <c r="R239">
        <v>195019.5</v>
      </c>
      <c r="S239">
        <v>19896003.5</v>
      </c>
      <c r="T239">
        <v>508842.87</v>
      </c>
      <c r="U239">
        <v>1525922.69</v>
      </c>
      <c r="V239">
        <v>1766008.63</v>
      </c>
      <c r="W239">
        <v>359384.08</v>
      </c>
      <c r="X239">
        <v>1525922.69</v>
      </c>
      <c r="Y239">
        <v>1766008.63</v>
      </c>
      <c r="Z239">
        <v>98913.4</v>
      </c>
      <c r="AF239">
        <v>15409882.9</v>
      </c>
      <c r="AG239">
        <v>1264337.82</v>
      </c>
      <c r="AH239">
        <v>563166.37</v>
      </c>
      <c r="AI239">
        <v>458530.52</v>
      </c>
      <c r="AJ239">
        <v>2110.8000000000002</v>
      </c>
      <c r="AK239">
        <v>4207.6000000000004</v>
      </c>
      <c r="AL239">
        <v>500565.72</v>
      </c>
      <c r="AM239">
        <v>-434994.31</v>
      </c>
      <c r="AN239">
        <v>-363284.47</v>
      </c>
    </row>
    <row r="240" spans="1:40" x14ac:dyDescent="0.3">
      <c r="A240" t="s">
        <v>290</v>
      </c>
      <c r="B240">
        <v>0</v>
      </c>
      <c r="C240" t="s">
        <v>45</v>
      </c>
      <c r="D240">
        <v>79576</v>
      </c>
      <c r="E240">
        <v>22230</v>
      </c>
      <c r="F240">
        <v>1998</v>
      </c>
      <c r="H240" t="s">
        <v>42</v>
      </c>
      <c r="I240">
        <v>7430230.4400000004</v>
      </c>
      <c r="J240">
        <v>7319804.79</v>
      </c>
      <c r="K240">
        <v>3643002.28</v>
      </c>
      <c r="L240">
        <v>1100846.07</v>
      </c>
      <c r="M240">
        <v>-418549.63</v>
      </c>
      <c r="N240">
        <v>2122.25</v>
      </c>
      <c r="O240">
        <v>420671.88</v>
      </c>
      <c r="P240">
        <v>682296.44</v>
      </c>
      <c r="Q240">
        <v>682296.44</v>
      </c>
      <c r="R240" s="1">
        <v>3.7799999999999999E-10</v>
      </c>
      <c r="S240">
        <v>25783515.780000001</v>
      </c>
      <c r="T240">
        <v>11332515.779999999</v>
      </c>
      <c r="U240">
        <v>3235000</v>
      </c>
      <c r="V240">
        <v>7343000</v>
      </c>
      <c r="W240">
        <v>1000000</v>
      </c>
      <c r="Z240">
        <v>445983.99</v>
      </c>
      <c r="AF240">
        <v>3873000</v>
      </c>
      <c r="AG240">
        <v>10857051.82</v>
      </c>
      <c r="AH240">
        <v>198120.16</v>
      </c>
      <c r="AJ240">
        <v>146120.16</v>
      </c>
      <c r="AL240">
        <v>4046780.97</v>
      </c>
      <c r="AM240">
        <v>-920889.53</v>
      </c>
      <c r="AN240">
        <v>-3125891.44</v>
      </c>
    </row>
    <row r="241" spans="1:40" x14ac:dyDescent="0.3">
      <c r="A241" t="s">
        <v>291</v>
      </c>
      <c r="B241">
        <v>0</v>
      </c>
      <c r="C241" t="s">
        <v>45</v>
      </c>
      <c r="D241">
        <v>73072</v>
      </c>
      <c r="E241">
        <v>46100</v>
      </c>
      <c r="F241">
        <v>1999</v>
      </c>
      <c r="H241" t="s">
        <v>42</v>
      </c>
      <c r="I241">
        <v>3691071.96</v>
      </c>
      <c r="J241">
        <v>3691071.96</v>
      </c>
      <c r="K241">
        <v>1731010.28</v>
      </c>
      <c r="L241">
        <v>8715.31</v>
      </c>
      <c r="M241">
        <v>-1081.3399999999999</v>
      </c>
      <c r="N241">
        <v>112.66</v>
      </c>
      <c r="O241">
        <v>1194</v>
      </c>
      <c r="P241">
        <v>7633.97</v>
      </c>
      <c r="Q241">
        <v>7633.97</v>
      </c>
      <c r="R241">
        <v>903.7</v>
      </c>
      <c r="S241">
        <v>349207.75</v>
      </c>
      <c r="T241">
        <v>300650.38</v>
      </c>
      <c r="U241">
        <v>0</v>
      </c>
      <c r="V241">
        <v>0</v>
      </c>
      <c r="AF241">
        <v>48557.37</v>
      </c>
      <c r="AG241">
        <v>349207.75</v>
      </c>
      <c r="AH241">
        <v>221177.60000000001</v>
      </c>
      <c r="AI241">
        <v>221177.60000000001</v>
      </c>
      <c r="AL241">
        <v>17216.53</v>
      </c>
      <c r="AM241">
        <v>0</v>
      </c>
      <c r="AN241">
        <v>-126771.08</v>
      </c>
    </row>
    <row r="242" spans="1:40" x14ac:dyDescent="0.3">
      <c r="A242" t="s">
        <v>292</v>
      </c>
      <c r="B242">
        <v>0</v>
      </c>
      <c r="C242" t="s">
        <v>41</v>
      </c>
      <c r="D242">
        <v>69181</v>
      </c>
      <c r="E242">
        <v>41103</v>
      </c>
      <c r="F242">
        <v>1986</v>
      </c>
      <c r="G242">
        <v>12</v>
      </c>
      <c r="H242" t="s">
        <v>42</v>
      </c>
      <c r="I242">
        <v>2672888.23</v>
      </c>
      <c r="J242">
        <v>2672888.23</v>
      </c>
      <c r="K242">
        <v>2254844.2799999998</v>
      </c>
      <c r="L242">
        <v>34515.93</v>
      </c>
      <c r="M242">
        <v>-16447.18</v>
      </c>
      <c r="N242">
        <v>590.6</v>
      </c>
      <c r="O242">
        <v>17037.78</v>
      </c>
      <c r="P242">
        <v>18068.75</v>
      </c>
      <c r="Q242">
        <v>18068.75</v>
      </c>
      <c r="R242">
        <v>15836.03</v>
      </c>
      <c r="S242">
        <v>2516516.35</v>
      </c>
      <c r="T242">
        <v>439502.14</v>
      </c>
      <c r="U242">
        <v>132745.75</v>
      </c>
      <c r="V242">
        <v>7000</v>
      </c>
      <c r="W242">
        <v>67000</v>
      </c>
      <c r="X242">
        <v>121745.75</v>
      </c>
      <c r="Y242">
        <v>7000</v>
      </c>
      <c r="Z242">
        <v>100869.13</v>
      </c>
      <c r="AF242">
        <v>1457718.46</v>
      </c>
      <c r="AG242">
        <v>686590.5</v>
      </c>
      <c r="AH242">
        <v>536629.78</v>
      </c>
      <c r="AI242">
        <v>471167.85</v>
      </c>
      <c r="AJ242">
        <v>12641.97</v>
      </c>
      <c r="AL242">
        <v>156443.04</v>
      </c>
      <c r="AM242">
        <v>-106193.71</v>
      </c>
      <c r="AN242">
        <v>-77254.25</v>
      </c>
    </row>
    <row r="243" spans="1:40" x14ac:dyDescent="0.3">
      <c r="A243" t="s">
        <v>293</v>
      </c>
      <c r="B243">
        <v>0</v>
      </c>
      <c r="C243" t="s">
        <v>45</v>
      </c>
      <c r="D243">
        <v>97944</v>
      </c>
      <c r="E243">
        <v>46693</v>
      </c>
      <c r="F243">
        <v>1994</v>
      </c>
      <c r="G243">
        <v>232</v>
      </c>
      <c r="H243" t="s">
        <v>42</v>
      </c>
      <c r="I243">
        <v>4957215.41</v>
      </c>
      <c r="J243">
        <v>5076015.41</v>
      </c>
      <c r="K243">
        <v>2787664.53</v>
      </c>
      <c r="L243">
        <v>730904.23</v>
      </c>
      <c r="M243">
        <v>-48471.12</v>
      </c>
      <c r="N243">
        <v>5549.43</v>
      </c>
      <c r="O243">
        <v>54020.55</v>
      </c>
      <c r="P243">
        <v>682433.11</v>
      </c>
      <c r="Q243">
        <v>682433.11</v>
      </c>
      <c r="R243">
        <v>459139</v>
      </c>
      <c r="S243">
        <v>3760615.34</v>
      </c>
      <c r="T243">
        <v>1133883.3899999999</v>
      </c>
      <c r="U243">
        <v>41000</v>
      </c>
      <c r="V243">
        <v>231050</v>
      </c>
      <c r="Z243">
        <v>177517.52</v>
      </c>
      <c r="AA243">
        <v>41000</v>
      </c>
      <c r="AF243">
        <v>2354681.9500000002</v>
      </c>
      <c r="AG243">
        <v>2853033.95</v>
      </c>
      <c r="AH243">
        <v>2659773.73</v>
      </c>
      <c r="AI243">
        <v>2378716.5</v>
      </c>
      <c r="AJ243">
        <v>216441.12</v>
      </c>
      <c r="AL243">
        <v>273848.05</v>
      </c>
      <c r="AM243">
        <v>353439.28</v>
      </c>
      <c r="AN243">
        <v>-1028162.61</v>
      </c>
    </row>
    <row r="244" spans="1:40" x14ac:dyDescent="0.3">
      <c r="A244" t="s">
        <v>294</v>
      </c>
      <c r="B244">
        <v>0</v>
      </c>
      <c r="C244" t="s">
        <v>71</v>
      </c>
      <c r="D244">
        <v>74177</v>
      </c>
      <c r="E244">
        <v>46210</v>
      </c>
      <c r="F244">
        <v>1916</v>
      </c>
      <c r="G244">
        <v>163</v>
      </c>
      <c r="H244" t="s">
        <v>42</v>
      </c>
      <c r="I244">
        <v>2174180.4700000002</v>
      </c>
      <c r="J244">
        <v>2174180.4700000002</v>
      </c>
      <c r="K244">
        <v>2428950.77</v>
      </c>
      <c r="L244">
        <v>111304.07</v>
      </c>
      <c r="M244">
        <v>249732.33</v>
      </c>
      <c r="N244">
        <v>436.84</v>
      </c>
      <c r="O244">
        <v>15704.51</v>
      </c>
      <c r="P244">
        <v>361036.4</v>
      </c>
      <c r="Q244">
        <v>361036.4</v>
      </c>
      <c r="R244">
        <v>282801.14</v>
      </c>
      <c r="S244">
        <v>5043439.3099999996</v>
      </c>
      <c r="T244">
        <v>605462.88</v>
      </c>
      <c r="U244">
        <v>613144.21</v>
      </c>
      <c r="V244">
        <v>19000</v>
      </c>
      <c r="W244">
        <v>321882.51</v>
      </c>
      <c r="X244">
        <v>373144.21</v>
      </c>
      <c r="Y244">
        <v>19000</v>
      </c>
      <c r="Z244">
        <v>26623.49</v>
      </c>
      <c r="AF244">
        <v>2128429.7400000002</v>
      </c>
      <c r="AG244">
        <v>878550.13</v>
      </c>
      <c r="AH244">
        <v>617594.61</v>
      </c>
      <c r="AI244">
        <v>555875.29</v>
      </c>
      <c r="AJ244">
        <v>50558.1</v>
      </c>
      <c r="AL244">
        <v>692685.4</v>
      </c>
      <c r="AM244">
        <v>-274280.8</v>
      </c>
      <c r="AN244">
        <v>-339622.97</v>
      </c>
    </row>
    <row r="245" spans="1:40" x14ac:dyDescent="0.3">
      <c r="A245" t="s">
        <v>295</v>
      </c>
      <c r="B245">
        <v>0</v>
      </c>
      <c r="C245" t="s">
        <v>45</v>
      </c>
      <c r="D245">
        <v>74369</v>
      </c>
      <c r="E245">
        <v>29200</v>
      </c>
      <c r="F245">
        <v>1986</v>
      </c>
      <c r="G245">
        <v>87</v>
      </c>
      <c r="H245" t="s">
        <v>42</v>
      </c>
      <c r="I245">
        <v>25266.33</v>
      </c>
      <c r="J245">
        <v>25266.33</v>
      </c>
      <c r="K245">
        <v>66384.39</v>
      </c>
      <c r="L245">
        <v>1334.45</v>
      </c>
      <c r="P245">
        <v>1334.45</v>
      </c>
      <c r="Q245">
        <v>1334.45</v>
      </c>
      <c r="R245">
        <v>1139.95</v>
      </c>
      <c r="S245">
        <v>26328.7</v>
      </c>
      <c r="T245">
        <v>560.09</v>
      </c>
      <c r="U245">
        <v>0</v>
      </c>
      <c r="V245">
        <v>180.46</v>
      </c>
      <c r="AF245">
        <v>25543.4</v>
      </c>
      <c r="AG245">
        <v>22528.7</v>
      </c>
      <c r="AH245">
        <v>22528.7</v>
      </c>
      <c r="AL245">
        <v>-400</v>
      </c>
      <c r="AM245">
        <v>400</v>
      </c>
      <c r="AN245" s="1">
        <v>3.6399999999999998E-12</v>
      </c>
    </row>
    <row r="246" spans="1:40" x14ac:dyDescent="0.3">
      <c r="A246" t="s">
        <v>296</v>
      </c>
      <c r="B246">
        <v>0</v>
      </c>
      <c r="C246" t="s">
        <v>92</v>
      </c>
      <c r="D246">
        <v>74831</v>
      </c>
      <c r="E246">
        <v>68200</v>
      </c>
      <c r="F246">
        <v>1982</v>
      </c>
      <c r="H246" t="s">
        <v>42</v>
      </c>
      <c r="I246">
        <v>15504983</v>
      </c>
      <c r="J246">
        <v>15504983</v>
      </c>
      <c r="K246">
        <v>31198368</v>
      </c>
      <c r="L246">
        <v>-34633929</v>
      </c>
      <c r="M246">
        <v>131387893</v>
      </c>
      <c r="N246">
        <v>19828317</v>
      </c>
      <c r="O246">
        <v>13809035</v>
      </c>
      <c r="P246">
        <v>96753964</v>
      </c>
      <c r="Q246">
        <v>96542115</v>
      </c>
      <c r="R246">
        <v>55018051</v>
      </c>
      <c r="S246">
        <v>1501785182</v>
      </c>
      <c r="T246">
        <v>527028543</v>
      </c>
      <c r="U246">
        <v>0</v>
      </c>
      <c r="V246">
        <v>9993861</v>
      </c>
      <c r="Z246">
        <v>1561278</v>
      </c>
      <c r="AF246">
        <v>964762778</v>
      </c>
      <c r="AG246">
        <v>747435437</v>
      </c>
      <c r="AH246">
        <v>256464069</v>
      </c>
      <c r="AI246">
        <v>256281615</v>
      </c>
      <c r="AL246">
        <v>126254412</v>
      </c>
      <c r="AM246">
        <v>-133220515</v>
      </c>
      <c r="AN246">
        <v>-58951</v>
      </c>
    </row>
    <row r="247" spans="1:40" x14ac:dyDescent="0.3">
      <c r="A247" t="s">
        <v>297</v>
      </c>
      <c r="B247">
        <v>0</v>
      </c>
      <c r="C247" t="s">
        <v>45</v>
      </c>
      <c r="D247">
        <v>71672</v>
      </c>
      <c r="E247">
        <v>22290</v>
      </c>
      <c r="F247">
        <v>1958</v>
      </c>
      <c r="G247">
        <v>195</v>
      </c>
      <c r="H247" t="s">
        <v>42</v>
      </c>
      <c r="I247">
        <v>26820992.73</v>
      </c>
      <c r="J247">
        <v>26820992.73</v>
      </c>
      <c r="K247">
        <v>8736478.3100000005</v>
      </c>
      <c r="L247">
        <v>498204.42</v>
      </c>
      <c r="M247">
        <v>-60178.05</v>
      </c>
      <c r="N247">
        <v>12</v>
      </c>
      <c r="O247">
        <v>157630.22</v>
      </c>
      <c r="P247">
        <v>438026.37</v>
      </c>
      <c r="Q247">
        <v>438026.37</v>
      </c>
      <c r="R247">
        <v>260230.42</v>
      </c>
      <c r="S247">
        <v>11805674.83</v>
      </c>
      <c r="T247">
        <v>3935891.18</v>
      </c>
      <c r="U247">
        <v>1566801.88</v>
      </c>
      <c r="V247">
        <v>2422000</v>
      </c>
      <c r="W247">
        <v>304734.09999999998</v>
      </c>
      <c r="X247">
        <v>1566801.88</v>
      </c>
      <c r="Y247">
        <v>1922000</v>
      </c>
      <c r="Z247">
        <v>2351668.16</v>
      </c>
      <c r="AF247">
        <v>3880981.77</v>
      </c>
      <c r="AG247">
        <v>8764815.7799999993</v>
      </c>
      <c r="AH247">
        <v>2842544.08</v>
      </c>
      <c r="AI247">
        <v>158693.21</v>
      </c>
      <c r="AJ247">
        <v>1335225.3700000001</v>
      </c>
      <c r="AL247">
        <v>810286.78</v>
      </c>
      <c r="AM247">
        <v>-256203.55</v>
      </c>
      <c r="AN247">
        <v>1532168.66</v>
      </c>
    </row>
    <row r="248" spans="1:40" x14ac:dyDescent="0.3">
      <c r="A248" t="s">
        <v>298</v>
      </c>
      <c r="B248">
        <v>0</v>
      </c>
      <c r="C248" t="s">
        <v>45</v>
      </c>
      <c r="D248">
        <v>74072</v>
      </c>
      <c r="E248">
        <v>85530</v>
      </c>
      <c r="F248">
        <v>2008</v>
      </c>
      <c r="H248" t="s">
        <v>42</v>
      </c>
      <c r="I248">
        <v>1293617.04</v>
      </c>
      <c r="J248">
        <v>1293617.04</v>
      </c>
      <c r="K248">
        <v>1323306.27</v>
      </c>
      <c r="L248">
        <v>145213.95000000001</v>
      </c>
      <c r="M248">
        <v>-1274.4000000000001</v>
      </c>
      <c r="N248">
        <v>1373.66</v>
      </c>
      <c r="O248">
        <v>2648.06</v>
      </c>
      <c r="P248">
        <v>143939.54999999999</v>
      </c>
      <c r="Q248">
        <v>143939.54999999999</v>
      </c>
      <c r="R248">
        <v>96157.38</v>
      </c>
      <c r="S248">
        <v>416086.53</v>
      </c>
      <c r="T248">
        <v>162871.78</v>
      </c>
      <c r="U248">
        <v>28094.79</v>
      </c>
      <c r="V248">
        <v>0</v>
      </c>
      <c r="W248">
        <v>9659.73</v>
      </c>
      <c r="X248">
        <v>28094.79</v>
      </c>
      <c r="Z248">
        <v>3102.84</v>
      </c>
      <c r="AF248">
        <v>225119.96</v>
      </c>
      <c r="AG248">
        <v>202899.78</v>
      </c>
      <c r="AH248">
        <v>217683.72</v>
      </c>
      <c r="AI248">
        <v>65314.35</v>
      </c>
      <c r="AL248">
        <v>233437.71</v>
      </c>
      <c r="AM248">
        <v>-87040.43</v>
      </c>
      <c r="AN248">
        <v>-196647.47</v>
      </c>
    </row>
    <row r="249" spans="1:40" x14ac:dyDescent="0.3">
      <c r="A249" t="s">
        <v>299</v>
      </c>
      <c r="B249">
        <v>0</v>
      </c>
      <c r="C249" t="s">
        <v>45</v>
      </c>
      <c r="D249">
        <v>68165</v>
      </c>
      <c r="E249">
        <v>70101</v>
      </c>
      <c r="F249">
        <v>1999</v>
      </c>
      <c r="G249">
        <v>7</v>
      </c>
      <c r="H249" t="s">
        <v>42</v>
      </c>
      <c r="I249">
        <v>1755815.49</v>
      </c>
      <c r="J249">
        <v>1860622.49</v>
      </c>
      <c r="K249">
        <v>1510062.22</v>
      </c>
      <c r="L249">
        <v>-395380.13</v>
      </c>
      <c r="M249">
        <v>-53285.02</v>
      </c>
      <c r="N249">
        <v>7.0000000000000007E-2</v>
      </c>
      <c r="O249">
        <v>53285.09</v>
      </c>
      <c r="P249">
        <v>-448665.15</v>
      </c>
      <c r="Q249">
        <v>-448665.15</v>
      </c>
      <c r="R249">
        <v>-448665.15</v>
      </c>
      <c r="S249">
        <v>3450010.27</v>
      </c>
      <c r="T249">
        <v>2980543.98</v>
      </c>
      <c r="U249">
        <v>0</v>
      </c>
      <c r="V249">
        <v>0</v>
      </c>
      <c r="W249">
        <v>7186.51</v>
      </c>
      <c r="Z249">
        <v>93765.67</v>
      </c>
      <c r="AF249">
        <v>469466.29</v>
      </c>
      <c r="AG249">
        <v>236826.18</v>
      </c>
      <c r="AH249">
        <v>241453.58</v>
      </c>
      <c r="AI249">
        <v>509.66</v>
      </c>
      <c r="AL249">
        <v>1282591.07</v>
      </c>
      <c r="AM249">
        <v>-1301871.83</v>
      </c>
      <c r="AN249" s="1">
        <v>2.3300000000000002E-10</v>
      </c>
    </row>
    <row r="250" spans="1:40" x14ac:dyDescent="0.3">
      <c r="A250" t="s">
        <v>300</v>
      </c>
      <c r="B250">
        <v>0</v>
      </c>
      <c r="C250" t="s">
        <v>45</v>
      </c>
      <c r="D250">
        <v>66862</v>
      </c>
      <c r="E250">
        <v>43291</v>
      </c>
      <c r="F250">
        <v>1993</v>
      </c>
      <c r="H250" t="s">
        <v>42</v>
      </c>
      <c r="I250">
        <v>1208456.33</v>
      </c>
      <c r="J250">
        <v>1208456.33</v>
      </c>
      <c r="K250">
        <v>1118995.03</v>
      </c>
      <c r="L250">
        <v>70892.039999999994</v>
      </c>
      <c r="M250">
        <v>-9986.16</v>
      </c>
      <c r="O250">
        <v>9986.16</v>
      </c>
      <c r="P250">
        <v>60905.88</v>
      </c>
      <c r="Q250">
        <v>60905.88</v>
      </c>
      <c r="R250">
        <v>52426.879999999997</v>
      </c>
      <c r="S250">
        <v>461006.57</v>
      </c>
      <c r="T250">
        <v>137652.26</v>
      </c>
      <c r="U250">
        <v>291253.02</v>
      </c>
      <c r="V250">
        <v>0</v>
      </c>
      <c r="W250">
        <v>56147.37</v>
      </c>
      <c r="Z250">
        <v>60789.2</v>
      </c>
      <c r="AF250">
        <v>32101.29</v>
      </c>
      <c r="AG250">
        <v>120192.57</v>
      </c>
      <c r="AH250">
        <v>100375.08</v>
      </c>
      <c r="AI250">
        <v>84.39</v>
      </c>
      <c r="AL250">
        <v>128235.94</v>
      </c>
      <c r="AM250">
        <v>-226921.18</v>
      </c>
      <c r="AN250">
        <v>61336.63</v>
      </c>
    </row>
    <row r="251" spans="1:40" x14ac:dyDescent="0.3">
      <c r="A251" t="s">
        <v>301</v>
      </c>
      <c r="B251">
        <v>0</v>
      </c>
      <c r="C251" t="s">
        <v>47</v>
      </c>
      <c r="D251">
        <v>76185</v>
      </c>
      <c r="E251">
        <v>70101</v>
      </c>
      <c r="F251">
        <v>1856</v>
      </c>
      <c r="H251" t="s">
        <v>42</v>
      </c>
      <c r="I251">
        <v>53372139.090000004</v>
      </c>
      <c r="J251">
        <v>53110170.329999998</v>
      </c>
      <c r="K251">
        <v>31579126.530000001</v>
      </c>
      <c r="L251">
        <v>-18651240.809999999</v>
      </c>
      <c r="M251">
        <v>-2035882.56</v>
      </c>
      <c r="N251">
        <v>13143.72</v>
      </c>
      <c r="O251">
        <v>2552819.69</v>
      </c>
      <c r="P251">
        <v>-20687123.370000001</v>
      </c>
      <c r="Q251">
        <v>-20687123.370000001</v>
      </c>
      <c r="R251" s="1">
        <v>2.33E-9</v>
      </c>
      <c r="S251">
        <v>132141235.40000001</v>
      </c>
      <c r="T251">
        <v>52935309.109999999</v>
      </c>
      <c r="U251">
        <v>29006621.899999999</v>
      </c>
      <c r="V251">
        <v>20968879.329999998</v>
      </c>
      <c r="W251">
        <v>3850000</v>
      </c>
      <c r="X251">
        <v>15400000</v>
      </c>
      <c r="Y251">
        <v>19687500</v>
      </c>
      <c r="Z251">
        <v>2928589.42</v>
      </c>
      <c r="AF251">
        <v>7522638.7400000002</v>
      </c>
      <c r="AG251">
        <v>31608245.57</v>
      </c>
      <c r="AH251">
        <v>26918553.039999999</v>
      </c>
      <c r="AI251">
        <v>19531832.780000001</v>
      </c>
      <c r="AJ251">
        <v>6509382.04</v>
      </c>
      <c r="AL251">
        <v>-10483605.890000001</v>
      </c>
      <c r="AM251">
        <v>-10151792.18</v>
      </c>
      <c r="AN251">
        <v>31988609.649999999</v>
      </c>
    </row>
    <row r="252" spans="1:40" x14ac:dyDescent="0.3">
      <c r="A252" t="s">
        <v>302</v>
      </c>
      <c r="B252">
        <v>1</v>
      </c>
      <c r="C252" t="s">
        <v>45</v>
      </c>
      <c r="D252">
        <v>76706</v>
      </c>
      <c r="E252">
        <v>47789</v>
      </c>
      <c r="F252">
        <v>1976</v>
      </c>
      <c r="G252">
        <v>19</v>
      </c>
      <c r="H252" t="s">
        <v>42</v>
      </c>
      <c r="I252">
        <v>400559.73</v>
      </c>
      <c r="J252">
        <v>400559.73</v>
      </c>
      <c r="K252">
        <v>401693.42</v>
      </c>
      <c r="L252">
        <v>20883.59</v>
      </c>
      <c r="M252">
        <v>-3158.61</v>
      </c>
      <c r="N252">
        <v>16.34</v>
      </c>
      <c r="O252">
        <v>3174.95</v>
      </c>
      <c r="P252">
        <v>17724.98</v>
      </c>
      <c r="Q252">
        <v>16724.98</v>
      </c>
      <c r="R252">
        <v>13353.48</v>
      </c>
      <c r="S252">
        <v>165654.12</v>
      </c>
      <c r="T252">
        <v>70009.42</v>
      </c>
      <c r="U252">
        <v>42139.53</v>
      </c>
      <c r="V252">
        <v>0</v>
      </c>
      <c r="W252">
        <v>29478.41</v>
      </c>
      <c r="Z252">
        <v>34909.01</v>
      </c>
      <c r="AF252">
        <v>53505.17</v>
      </c>
      <c r="AG252">
        <v>47999.12</v>
      </c>
      <c r="AH252">
        <v>48755.62</v>
      </c>
      <c r="AI252">
        <v>6178.95</v>
      </c>
      <c r="AL252">
        <v>39580.92</v>
      </c>
      <c r="AM252">
        <v>-689.56</v>
      </c>
      <c r="AN252">
        <v>-50584.21</v>
      </c>
    </row>
    <row r="253" spans="1:40" x14ac:dyDescent="0.3">
      <c r="A253" t="s">
        <v>303</v>
      </c>
      <c r="B253">
        <v>1</v>
      </c>
      <c r="C253" t="s">
        <v>45</v>
      </c>
      <c r="D253">
        <v>76530</v>
      </c>
      <c r="E253">
        <v>79110</v>
      </c>
      <c r="F253">
        <v>1987</v>
      </c>
      <c r="G253">
        <v>260</v>
      </c>
      <c r="H253" t="s">
        <v>42</v>
      </c>
      <c r="I253">
        <v>278175.14</v>
      </c>
      <c r="J253">
        <v>365097.82</v>
      </c>
      <c r="K253">
        <v>286174.69</v>
      </c>
      <c r="L253">
        <v>27227.33</v>
      </c>
      <c r="M253">
        <v>-12788.35</v>
      </c>
      <c r="N253">
        <v>82.44</v>
      </c>
      <c r="O253">
        <v>12870.91</v>
      </c>
      <c r="P253">
        <v>14438.98</v>
      </c>
      <c r="Q253">
        <v>14438.98</v>
      </c>
      <c r="R253">
        <v>11579.73</v>
      </c>
      <c r="S253">
        <v>409063.08</v>
      </c>
      <c r="T253">
        <v>196725.21</v>
      </c>
      <c r="U253">
        <v>37654.879999999997</v>
      </c>
      <c r="V253">
        <v>0</v>
      </c>
      <c r="W253">
        <v>55235.29</v>
      </c>
      <c r="Z253">
        <v>72464.88</v>
      </c>
      <c r="AG253">
        <v>259963.21</v>
      </c>
      <c r="AH253">
        <v>87910.18</v>
      </c>
      <c r="AI253">
        <v>225.18</v>
      </c>
      <c r="AJ253">
        <v>41572.28</v>
      </c>
      <c r="AL253">
        <v>35680.879999999997</v>
      </c>
      <c r="AM253">
        <v>-14897.5</v>
      </c>
      <c r="AN253">
        <v>-3552.75</v>
      </c>
    </row>
    <row r="254" spans="1:40" x14ac:dyDescent="0.3">
      <c r="A254" t="s">
        <v>304</v>
      </c>
      <c r="B254">
        <v>0</v>
      </c>
      <c r="C254" t="s">
        <v>41</v>
      </c>
      <c r="D254">
        <v>76571</v>
      </c>
      <c r="E254">
        <v>74900</v>
      </c>
      <c r="F254">
        <v>2001</v>
      </c>
      <c r="H254" t="s">
        <v>42</v>
      </c>
      <c r="I254">
        <v>50355654.869999997</v>
      </c>
      <c r="J254">
        <v>50355654.869999997</v>
      </c>
      <c r="K254">
        <v>12145408.029999999</v>
      </c>
      <c r="L254">
        <v>1786211.38</v>
      </c>
      <c r="M254">
        <v>142486.25</v>
      </c>
      <c r="N254">
        <v>169057.65</v>
      </c>
      <c r="O254">
        <v>26571.4</v>
      </c>
      <c r="P254">
        <v>1928697.63</v>
      </c>
      <c r="Q254">
        <v>1928697.63</v>
      </c>
      <c r="R254">
        <v>1198587.3899999999</v>
      </c>
      <c r="S254">
        <v>29158273.050000001</v>
      </c>
      <c r="T254">
        <v>18599691</v>
      </c>
      <c r="U254">
        <v>200000</v>
      </c>
      <c r="V254">
        <v>0</v>
      </c>
      <c r="W254">
        <v>100000</v>
      </c>
      <c r="X254">
        <v>200000</v>
      </c>
      <c r="Z254">
        <v>2796447.67</v>
      </c>
      <c r="AF254">
        <v>10358582.050000001</v>
      </c>
      <c r="AG254">
        <v>20520266.52</v>
      </c>
      <c r="AH254">
        <v>14614159.289999999</v>
      </c>
      <c r="AI254">
        <v>9920426.6300000008</v>
      </c>
      <c r="AJ254">
        <v>4632679.08</v>
      </c>
      <c r="AL254">
        <v>-12316683.65</v>
      </c>
      <c r="AM254">
        <v>-337032.44</v>
      </c>
      <c r="AN254">
        <v>-2296604</v>
      </c>
    </row>
    <row r="255" spans="1:40" x14ac:dyDescent="0.3">
      <c r="A255" t="s">
        <v>305</v>
      </c>
      <c r="B255">
        <v>0</v>
      </c>
      <c r="C255" t="s">
        <v>45</v>
      </c>
      <c r="D255">
        <v>67112</v>
      </c>
      <c r="E255">
        <v>87300</v>
      </c>
      <c r="F255">
        <v>2006</v>
      </c>
      <c r="G255">
        <v>42</v>
      </c>
      <c r="H255" t="s">
        <v>42</v>
      </c>
      <c r="I255">
        <v>1998933.17</v>
      </c>
      <c r="J255">
        <v>2129933.17</v>
      </c>
      <c r="K255">
        <v>319706.01</v>
      </c>
      <c r="L255">
        <v>44601.13</v>
      </c>
      <c r="M255">
        <v>-3855.83</v>
      </c>
      <c r="O255">
        <v>3855.83</v>
      </c>
      <c r="P255">
        <v>40745.300000000003</v>
      </c>
      <c r="Q255">
        <v>40745.300000000003</v>
      </c>
      <c r="R255">
        <v>27950.51</v>
      </c>
      <c r="S255">
        <v>452083.56</v>
      </c>
      <c r="T255">
        <v>560421.86</v>
      </c>
      <c r="U255">
        <v>0</v>
      </c>
      <c r="V255">
        <v>0</v>
      </c>
      <c r="Z255">
        <v>34300</v>
      </c>
      <c r="AF255">
        <v>222183.17</v>
      </c>
      <c r="AG255">
        <v>430506.43</v>
      </c>
      <c r="AH255">
        <v>353163.04</v>
      </c>
      <c r="AI255">
        <v>138778.38</v>
      </c>
      <c r="AJ255">
        <v>207466.2</v>
      </c>
      <c r="AL255">
        <v>87372.88</v>
      </c>
      <c r="AM255">
        <v>-879</v>
      </c>
      <c r="AN255">
        <v>-14015.38</v>
      </c>
    </row>
    <row r="256" spans="1:40" x14ac:dyDescent="0.3">
      <c r="A256" t="s">
        <v>306</v>
      </c>
      <c r="B256">
        <v>0</v>
      </c>
      <c r="C256" t="s">
        <v>45</v>
      </c>
      <c r="D256">
        <v>68309</v>
      </c>
      <c r="E256">
        <v>25620</v>
      </c>
      <c r="F256">
        <v>2006</v>
      </c>
      <c r="H256" t="s">
        <v>42</v>
      </c>
      <c r="I256">
        <v>3495983.59</v>
      </c>
      <c r="J256">
        <v>3864163.09</v>
      </c>
      <c r="K256">
        <v>1733675.9</v>
      </c>
      <c r="L256">
        <v>55598.82</v>
      </c>
      <c r="M256">
        <v>-21955.15</v>
      </c>
      <c r="N256">
        <v>36.58</v>
      </c>
      <c r="O256">
        <v>21991.73</v>
      </c>
      <c r="P256">
        <v>33643.67</v>
      </c>
      <c r="Q256">
        <v>32643.67</v>
      </c>
      <c r="R256">
        <v>28499.3</v>
      </c>
      <c r="S256">
        <v>1543804.13</v>
      </c>
      <c r="T256">
        <v>1182467.72</v>
      </c>
      <c r="U256">
        <v>136934.43</v>
      </c>
      <c r="V256">
        <v>65547.67</v>
      </c>
      <c r="W256">
        <v>235515.17</v>
      </c>
      <c r="X256">
        <v>115934.43</v>
      </c>
      <c r="Y256">
        <v>65547.67</v>
      </c>
      <c r="Z256">
        <v>668785.9</v>
      </c>
      <c r="AF256">
        <v>158854.31</v>
      </c>
      <c r="AG256">
        <v>1523625.13</v>
      </c>
      <c r="AH256">
        <v>759101.87</v>
      </c>
      <c r="AI256">
        <v>18794.849999999999</v>
      </c>
      <c r="AJ256">
        <v>626212.65</v>
      </c>
      <c r="AL256">
        <v>-15687.15</v>
      </c>
      <c r="AM256">
        <v>-8340.2900000000009</v>
      </c>
      <c r="AN256">
        <v>-57055.91</v>
      </c>
    </row>
    <row r="257" spans="1:40" x14ac:dyDescent="0.3">
      <c r="A257" t="s">
        <v>307</v>
      </c>
      <c r="B257">
        <v>0</v>
      </c>
      <c r="C257" t="s">
        <v>45</v>
      </c>
      <c r="D257">
        <v>77694</v>
      </c>
      <c r="E257">
        <v>46693</v>
      </c>
      <c r="F257">
        <v>1975</v>
      </c>
      <c r="H257" t="s">
        <v>42</v>
      </c>
      <c r="I257">
        <v>10161358.73</v>
      </c>
      <c r="J257">
        <v>10161358.73</v>
      </c>
      <c r="K257">
        <v>4221644.38</v>
      </c>
      <c r="L257">
        <v>180221.85</v>
      </c>
      <c r="M257">
        <v>-15175.99</v>
      </c>
      <c r="O257">
        <v>15175.99</v>
      </c>
      <c r="P257">
        <v>165045.85999999999</v>
      </c>
      <c r="Q257">
        <v>165045.85999999999</v>
      </c>
      <c r="R257">
        <v>96553.53</v>
      </c>
      <c r="S257">
        <v>1711367.77</v>
      </c>
      <c r="T257">
        <v>898009.11</v>
      </c>
      <c r="U257">
        <v>171142.29</v>
      </c>
      <c r="V257">
        <v>231417</v>
      </c>
      <c r="Z257">
        <v>640952.80000000005</v>
      </c>
      <c r="AF257">
        <v>410799.37</v>
      </c>
      <c r="AG257">
        <v>1500440.69</v>
      </c>
      <c r="AH257">
        <v>1189012.3</v>
      </c>
      <c r="AI257">
        <v>447335.37</v>
      </c>
      <c r="AL257">
        <v>247600.14</v>
      </c>
      <c r="AM257">
        <v>-34902.699999999997</v>
      </c>
      <c r="AN257">
        <v>-60763.86</v>
      </c>
    </row>
    <row r="258" spans="1:40" x14ac:dyDescent="0.3">
      <c r="A258" t="s">
        <v>308</v>
      </c>
      <c r="B258">
        <v>0</v>
      </c>
      <c r="C258" t="s">
        <v>45</v>
      </c>
      <c r="D258">
        <v>76703</v>
      </c>
      <c r="E258">
        <v>26512</v>
      </c>
      <c r="F258">
        <v>1947</v>
      </c>
      <c r="G258">
        <v>404</v>
      </c>
      <c r="H258" t="s">
        <v>42</v>
      </c>
      <c r="I258">
        <v>1945280.75</v>
      </c>
      <c r="J258">
        <v>1930460.75</v>
      </c>
      <c r="K258">
        <v>836866.41</v>
      </c>
      <c r="L258">
        <v>162363.09</v>
      </c>
      <c r="M258">
        <v>-43007.49</v>
      </c>
      <c r="N258">
        <v>138.77000000000001</v>
      </c>
      <c r="O258">
        <v>43151.78</v>
      </c>
      <c r="P258">
        <v>119355.6</v>
      </c>
      <c r="Q258">
        <v>119355.6</v>
      </c>
      <c r="R258">
        <v>95404.3</v>
      </c>
      <c r="S258">
        <v>1322107.71</v>
      </c>
      <c r="T258">
        <v>718055.44</v>
      </c>
      <c r="U258">
        <v>330740.59999999998</v>
      </c>
      <c r="V258">
        <v>0</v>
      </c>
      <c r="W258">
        <v>132366.76</v>
      </c>
      <c r="Z258">
        <v>285706.52</v>
      </c>
      <c r="AF258">
        <v>260811.67</v>
      </c>
      <c r="AG258">
        <v>1244426.29</v>
      </c>
      <c r="AH258">
        <v>509040.05</v>
      </c>
      <c r="AI258">
        <v>20131.46</v>
      </c>
      <c r="AL258">
        <v>42476.35</v>
      </c>
      <c r="AM258">
        <v>-26039.94</v>
      </c>
      <c r="AN258">
        <v>-49523.17</v>
      </c>
    </row>
    <row r="259" spans="1:40" x14ac:dyDescent="0.3">
      <c r="A259" t="s">
        <v>309</v>
      </c>
      <c r="B259">
        <v>0</v>
      </c>
      <c r="C259" t="s">
        <v>45</v>
      </c>
      <c r="D259">
        <v>66763</v>
      </c>
      <c r="E259">
        <v>43220</v>
      </c>
      <c r="F259">
        <v>1966</v>
      </c>
      <c r="G259">
        <v>92</v>
      </c>
      <c r="H259" t="s">
        <v>42</v>
      </c>
      <c r="I259">
        <v>3003288.15</v>
      </c>
      <c r="J259">
        <v>2836142.98</v>
      </c>
      <c r="K259">
        <v>1361972.04</v>
      </c>
      <c r="L259">
        <v>-65666.070000000007</v>
      </c>
      <c r="M259">
        <v>-6710.88</v>
      </c>
      <c r="O259">
        <v>6710.88</v>
      </c>
      <c r="P259">
        <v>-72376.95</v>
      </c>
      <c r="Q259">
        <v>-72376.95</v>
      </c>
      <c r="R259" s="1">
        <v>-3.0599999999999998E-10</v>
      </c>
      <c r="S259">
        <v>1587398.97</v>
      </c>
      <c r="T259">
        <v>282246.14</v>
      </c>
      <c r="U259">
        <v>0</v>
      </c>
      <c r="V259">
        <v>0</v>
      </c>
      <c r="W259">
        <v>125358.78</v>
      </c>
      <c r="Z259">
        <v>67480.990000000005</v>
      </c>
      <c r="AF259">
        <v>1305152.83</v>
      </c>
      <c r="AG259">
        <v>922271.06</v>
      </c>
      <c r="AH259">
        <v>143464.65</v>
      </c>
      <c r="AI259">
        <v>1784.81</v>
      </c>
      <c r="AL259">
        <v>72620.42</v>
      </c>
      <c r="AM259">
        <v>-105920.88</v>
      </c>
      <c r="AN259">
        <v>12210.68</v>
      </c>
    </row>
    <row r="260" spans="1:40" x14ac:dyDescent="0.3">
      <c r="A260" t="s">
        <v>310</v>
      </c>
      <c r="B260">
        <v>0</v>
      </c>
      <c r="C260" t="s">
        <v>45</v>
      </c>
      <c r="D260">
        <v>66793</v>
      </c>
      <c r="E260">
        <v>49410</v>
      </c>
      <c r="F260">
        <v>1993</v>
      </c>
      <c r="G260">
        <v>4</v>
      </c>
      <c r="H260" t="s">
        <v>42</v>
      </c>
      <c r="I260">
        <v>632383.09</v>
      </c>
      <c r="J260">
        <v>632383.09</v>
      </c>
      <c r="K260">
        <v>632448.80000000005</v>
      </c>
      <c r="L260">
        <v>15083.51</v>
      </c>
      <c r="P260">
        <v>15083.51</v>
      </c>
      <c r="Q260">
        <v>15083.51</v>
      </c>
      <c r="R260">
        <v>15083.96</v>
      </c>
      <c r="S260">
        <v>91662.99</v>
      </c>
      <c r="T260">
        <v>1536.45</v>
      </c>
      <c r="U260">
        <v>0</v>
      </c>
      <c r="V260">
        <v>0</v>
      </c>
      <c r="AF260">
        <v>90126.54</v>
      </c>
      <c r="AG260">
        <v>90753.83</v>
      </c>
      <c r="AH260">
        <v>55127.38</v>
      </c>
      <c r="AI260">
        <v>55127.38</v>
      </c>
      <c r="AL260">
        <v>-33650.239999999998</v>
      </c>
      <c r="AM260">
        <v>-1136.45</v>
      </c>
      <c r="AN260">
        <v>-35609.11</v>
      </c>
    </row>
    <row r="261" spans="1:40" x14ac:dyDescent="0.3">
      <c r="A261" t="s">
        <v>311</v>
      </c>
      <c r="B261">
        <v>0</v>
      </c>
      <c r="C261" t="s">
        <v>45</v>
      </c>
      <c r="D261">
        <v>66606</v>
      </c>
      <c r="E261">
        <v>47710</v>
      </c>
      <c r="F261">
        <v>2001</v>
      </c>
      <c r="H261" t="s">
        <v>42</v>
      </c>
      <c r="I261">
        <v>4210110.8099999996</v>
      </c>
      <c r="J261">
        <v>3640918.97</v>
      </c>
      <c r="K261">
        <v>1798970.49</v>
      </c>
      <c r="L261">
        <v>180926.99</v>
      </c>
      <c r="M261">
        <v>-1775.59</v>
      </c>
      <c r="N261">
        <v>1346</v>
      </c>
      <c r="O261">
        <v>3121.59</v>
      </c>
      <c r="P261">
        <v>179151.4</v>
      </c>
      <c r="Q261">
        <v>179151.4</v>
      </c>
      <c r="R261">
        <v>117883.52</v>
      </c>
      <c r="S261">
        <v>661984.68999999994</v>
      </c>
      <c r="T261">
        <v>1212734.49</v>
      </c>
      <c r="U261">
        <v>26381.23</v>
      </c>
      <c r="V261">
        <v>0</v>
      </c>
      <c r="X261">
        <v>26381.23</v>
      </c>
      <c r="Z261">
        <v>232383.07</v>
      </c>
      <c r="AF261">
        <v>158150.9</v>
      </c>
      <c r="AG261">
        <v>580255.52</v>
      </c>
      <c r="AH261">
        <v>530145.88</v>
      </c>
      <c r="AI261">
        <v>152641.96</v>
      </c>
      <c r="AJ261">
        <v>372730.09</v>
      </c>
      <c r="AL261">
        <v>114766.07</v>
      </c>
      <c r="AM261">
        <v>-48288.94</v>
      </c>
      <c r="AN261">
        <v>13849.27</v>
      </c>
    </row>
    <row r="262" spans="1:40" x14ac:dyDescent="0.3">
      <c r="A262" t="s">
        <v>312</v>
      </c>
      <c r="B262">
        <v>0</v>
      </c>
      <c r="C262" t="s">
        <v>45</v>
      </c>
      <c r="D262">
        <v>68309</v>
      </c>
      <c r="E262">
        <v>68102</v>
      </c>
      <c r="F262">
        <v>1996</v>
      </c>
      <c r="H262" t="s">
        <v>42</v>
      </c>
      <c r="I262">
        <v>54147.63</v>
      </c>
      <c r="J262">
        <v>54147.63</v>
      </c>
      <c r="K262">
        <v>61075.67</v>
      </c>
      <c r="L262">
        <v>-26547.81</v>
      </c>
      <c r="M262">
        <v>-19114.21</v>
      </c>
      <c r="O262">
        <v>19114.21</v>
      </c>
      <c r="P262">
        <v>-45662.02</v>
      </c>
      <c r="Q262">
        <v>-46320.97</v>
      </c>
      <c r="R262">
        <v>-23428.76</v>
      </c>
      <c r="S262">
        <v>458808.98</v>
      </c>
      <c r="T262">
        <v>239431.6</v>
      </c>
      <c r="U262">
        <v>89880.12</v>
      </c>
      <c r="V262">
        <v>129497.26</v>
      </c>
      <c r="W262">
        <v>22258.91</v>
      </c>
      <c r="X262">
        <v>29880.12</v>
      </c>
      <c r="Y262">
        <v>129497.26</v>
      </c>
      <c r="Z262">
        <v>383.27</v>
      </c>
      <c r="AF262" s="1">
        <v>7.2799999999999997E-12</v>
      </c>
      <c r="AG262">
        <v>84130.94</v>
      </c>
      <c r="AH262">
        <v>3819.15</v>
      </c>
      <c r="AL262">
        <v>-28162.71</v>
      </c>
      <c r="AM262">
        <v>-20428.75</v>
      </c>
      <c r="AN262">
        <v>64137.06</v>
      </c>
    </row>
    <row r="263" spans="1:40" x14ac:dyDescent="0.3">
      <c r="A263" t="s">
        <v>313</v>
      </c>
      <c r="B263">
        <v>0</v>
      </c>
      <c r="C263" t="s">
        <v>45</v>
      </c>
      <c r="D263">
        <v>72622</v>
      </c>
      <c r="E263">
        <v>20140</v>
      </c>
      <c r="F263">
        <v>1976</v>
      </c>
      <c r="G263">
        <v>133</v>
      </c>
      <c r="H263" t="s">
        <v>42</v>
      </c>
      <c r="I263">
        <v>616375.14</v>
      </c>
      <c r="J263">
        <v>616375.14</v>
      </c>
      <c r="K263">
        <v>638793.02</v>
      </c>
      <c r="L263">
        <v>138588.91</v>
      </c>
      <c r="M263">
        <v>-7196.16</v>
      </c>
      <c r="N263">
        <v>18.91</v>
      </c>
      <c r="O263">
        <v>7215.07</v>
      </c>
      <c r="P263">
        <v>131392.75</v>
      </c>
      <c r="Q263">
        <v>124334.05</v>
      </c>
      <c r="R263">
        <v>83922.7</v>
      </c>
      <c r="S263">
        <v>561440</v>
      </c>
      <c r="T263">
        <v>151303.5</v>
      </c>
      <c r="U263">
        <v>0</v>
      </c>
      <c r="V263">
        <v>370000</v>
      </c>
      <c r="Y263">
        <v>370000</v>
      </c>
      <c r="AF263">
        <v>40136.5</v>
      </c>
      <c r="AG263">
        <v>169642.56</v>
      </c>
      <c r="AH263">
        <v>161102.88</v>
      </c>
      <c r="AI263">
        <v>41415.089999999997</v>
      </c>
      <c r="AL263">
        <v>-305723.87</v>
      </c>
      <c r="AM263">
        <v>-26917.68</v>
      </c>
      <c r="AN263">
        <v>350000</v>
      </c>
    </row>
    <row r="264" spans="1:40" x14ac:dyDescent="0.3">
      <c r="A264" t="s">
        <v>314</v>
      </c>
      <c r="B264">
        <v>0</v>
      </c>
      <c r="C264" t="s">
        <v>45</v>
      </c>
      <c r="D264">
        <v>71397</v>
      </c>
      <c r="E264">
        <v>43330</v>
      </c>
      <c r="F264">
        <v>1984</v>
      </c>
      <c r="G264">
        <v>27</v>
      </c>
      <c r="H264" t="s">
        <v>42</v>
      </c>
      <c r="I264">
        <v>442728.21</v>
      </c>
      <c r="J264">
        <v>442728.21</v>
      </c>
      <c r="K264">
        <v>278345.13</v>
      </c>
      <c r="L264">
        <v>67902.16</v>
      </c>
      <c r="M264">
        <v>-2800.25</v>
      </c>
      <c r="N264">
        <v>21.3</v>
      </c>
      <c r="O264">
        <v>2821.55</v>
      </c>
      <c r="P264">
        <v>65101.91</v>
      </c>
      <c r="Q264">
        <v>65101.91</v>
      </c>
      <c r="R264">
        <v>57703.91</v>
      </c>
      <c r="S264">
        <v>96468.66</v>
      </c>
      <c r="T264">
        <v>87008.66</v>
      </c>
      <c r="U264">
        <v>9460</v>
      </c>
      <c r="V264">
        <v>0</v>
      </c>
      <c r="W264">
        <v>6320</v>
      </c>
      <c r="X264">
        <v>9460</v>
      </c>
      <c r="Z264">
        <v>4787.9799999999996</v>
      </c>
      <c r="AF264">
        <v>0</v>
      </c>
      <c r="AG264">
        <v>82376.66</v>
      </c>
      <c r="AH264">
        <v>43927.58</v>
      </c>
      <c r="AI264">
        <v>12648.91</v>
      </c>
      <c r="AJ264">
        <v>30166.42</v>
      </c>
      <c r="AL264">
        <v>60527.94</v>
      </c>
      <c r="AM264">
        <v>-8127.73</v>
      </c>
      <c r="AN264">
        <v>-31302.07</v>
      </c>
    </row>
    <row r="265" spans="1:40" x14ac:dyDescent="0.3">
      <c r="A265" t="s">
        <v>315</v>
      </c>
      <c r="B265">
        <v>0</v>
      </c>
      <c r="C265" t="s">
        <v>45</v>
      </c>
      <c r="D265">
        <v>71570</v>
      </c>
      <c r="E265">
        <v>22210</v>
      </c>
      <c r="F265">
        <v>1992</v>
      </c>
      <c r="G265">
        <v>152</v>
      </c>
      <c r="H265" t="s">
        <v>42</v>
      </c>
      <c r="I265">
        <v>917819.78</v>
      </c>
      <c r="J265">
        <v>887153.38</v>
      </c>
      <c r="K265">
        <v>496208.14</v>
      </c>
      <c r="L265">
        <v>59465.23</v>
      </c>
      <c r="M265">
        <v>-10774.1</v>
      </c>
      <c r="O265">
        <v>10774.1</v>
      </c>
      <c r="P265">
        <v>48691.13</v>
      </c>
      <c r="Q265">
        <v>48691.13</v>
      </c>
      <c r="R265">
        <v>48107.98</v>
      </c>
      <c r="S265">
        <v>267288.88</v>
      </c>
      <c r="T265">
        <v>194292.59</v>
      </c>
      <c r="U265">
        <v>40900</v>
      </c>
      <c r="V265">
        <v>0</v>
      </c>
      <c r="W265">
        <v>7217.87</v>
      </c>
      <c r="X265">
        <v>40900</v>
      </c>
      <c r="Z265">
        <v>17852.23</v>
      </c>
      <c r="AF265" s="1">
        <v>3.6399999999999998E-12</v>
      </c>
      <c r="AG265">
        <v>164722.99</v>
      </c>
      <c r="AH265">
        <v>62063.43</v>
      </c>
      <c r="AI265">
        <v>4.4000000000000004</v>
      </c>
      <c r="AJ265">
        <v>54619.74</v>
      </c>
      <c r="AL265">
        <v>87595.34</v>
      </c>
      <c r="AM265">
        <v>-27215.26</v>
      </c>
      <c r="AN265">
        <v>3741.19</v>
      </c>
    </row>
    <row r="266" spans="1:40" x14ac:dyDescent="0.3">
      <c r="A266" t="s">
        <v>316</v>
      </c>
      <c r="B266">
        <v>0</v>
      </c>
      <c r="C266" t="s">
        <v>41</v>
      </c>
      <c r="D266">
        <v>71636</v>
      </c>
      <c r="E266">
        <v>35230</v>
      </c>
      <c r="F266">
        <v>2005</v>
      </c>
      <c r="G266">
        <v>13</v>
      </c>
      <c r="H266" t="s">
        <v>42</v>
      </c>
      <c r="I266">
        <v>6169062.7800000003</v>
      </c>
      <c r="J266">
        <v>6169062.7800000003</v>
      </c>
      <c r="K266">
        <v>3149639.26</v>
      </c>
      <c r="L266">
        <v>127831.59</v>
      </c>
      <c r="M266">
        <v>-44487.18</v>
      </c>
      <c r="N266">
        <v>128852.91</v>
      </c>
      <c r="O266">
        <v>173340.09</v>
      </c>
      <c r="P266">
        <v>83344.41</v>
      </c>
      <c r="Q266">
        <v>83445.100000000006</v>
      </c>
      <c r="R266">
        <v>44487.47</v>
      </c>
      <c r="S266">
        <v>4335030.6500000004</v>
      </c>
      <c r="T266">
        <v>1737016.94</v>
      </c>
      <c r="U266">
        <v>823355.03</v>
      </c>
      <c r="V266">
        <v>0</v>
      </c>
      <c r="W266">
        <v>1059817.93</v>
      </c>
      <c r="Z266">
        <v>531900.65</v>
      </c>
      <c r="AF266">
        <v>1774658.68</v>
      </c>
      <c r="AG266">
        <v>2793177.54</v>
      </c>
      <c r="AH266">
        <v>597624.66</v>
      </c>
      <c r="AI266">
        <v>89508.03</v>
      </c>
      <c r="AL266">
        <v>168240.51</v>
      </c>
      <c r="AM266">
        <v>-295283.02</v>
      </c>
      <c r="AN266">
        <v>-38054.25</v>
      </c>
    </row>
    <row r="267" spans="1:40" x14ac:dyDescent="0.3">
      <c r="A267" t="s">
        <v>317</v>
      </c>
      <c r="B267">
        <v>0</v>
      </c>
      <c r="C267" t="s">
        <v>41</v>
      </c>
      <c r="D267">
        <v>89520</v>
      </c>
      <c r="E267">
        <v>24200</v>
      </c>
      <c r="F267">
        <v>1948</v>
      </c>
      <c r="G267">
        <v>122</v>
      </c>
      <c r="H267" t="s">
        <v>42</v>
      </c>
      <c r="I267">
        <v>3589997.08</v>
      </c>
      <c r="J267">
        <v>3589997.08</v>
      </c>
      <c r="K267">
        <v>800482.79</v>
      </c>
      <c r="L267">
        <v>25531.75</v>
      </c>
      <c r="M267">
        <v>-19992.650000000001</v>
      </c>
      <c r="N267">
        <v>2371.89</v>
      </c>
      <c r="O267">
        <v>22364.54</v>
      </c>
      <c r="P267">
        <v>5539.1</v>
      </c>
      <c r="Q267">
        <v>5539.1</v>
      </c>
      <c r="R267">
        <v>2334.67</v>
      </c>
      <c r="S267">
        <v>1016154.7</v>
      </c>
      <c r="T267">
        <v>887795.88</v>
      </c>
      <c r="U267">
        <v>71000</v>
      </c>
      <c r="V267">
        <v>0</v>
      </c>
      <c r="W267">
        <v>110253.93</v>
      </c>
      <c r="X267">
        <v>71000</v>
      </c>
      <c r="Z267">
        <v>354275.16</v>
      </c>
      <c r="AF267">
        <v>57358.82</v>
      </c>
      <c r="AG267">
        <v>882797.2</v>
      </c>
      <c r="AH267">
        <v>479255.46</v>
      </c>
      <c r="AI267">
        <v>25549.56</v>
      </c>
      <c r="AL267">
        <v>-286801.46999999997</v>
      </c>
      <c r="AM267">
        <v>-11514.85</v>
      </c>
      <c r="AN267">
        <v>284115.36</v>
      </c>
    </row>
    <row r="268" spans="1:40" x14ac:dyDescent="0.3">
      <c r="A268" t="s">
        <v>318</v>
      </c>
      <c r="B268">
        <v>0</v>
      </c>
      <c r="C268" t="s">
        <v>45</v>
      </c>
      <c r="D268">
        <v>74564</v>
      </c>
      <c r="E268">
        <v>46692</v>
      </c>
      <c r="F268">
        <v>2001</v>
      </c>
      <c r="G268">
        <v>42</v>
      </c>
      <c r="H268" t="s">
        <v>42</v>
      </c>
      <c r="I268">
        <v>1213109.82</v>
      </c>
      <c r="J268">
        <v>1213109.82</v>
      </c>
      <c r="K268">
        <v>740751.3</v>
      </c>
      <c r="L268">
        <v>2353.21</v>
      </c>
      <c r="M268">
        <v>-15696.51</v>
      </c>
      <c r="O268">
        <v>15696.51</v>
      </c>
      <c r="P268">
        <v>-13343.3</v>
      </c>
      <c r="Q268">
        <v>-13343.3</v>
      </c>
      <c r="R268">
        <v>-21644.400000000001</v>
      </c>
      <c r="S268">
        <v>731359.91</v>
      </c>
      <c r="T268">
        <v>118124.47</v>
      </c>
      <c r="U268">
        <v>613235.43999999994</v>
      </c>
      <c r="V268">
        <v>0</v>
      </c>
      <c r="W268">
        <v>23005.03</v>
      </c>
      <c r="Z268">
        <v>81119.66</v>
      </c>
      <c r="AF268" s="1">
        <v>3.6399999999999998E-12</v>
      </c>
      <c r="AG268">
        <v>134173.07999999999</v>
      </c>
      <c r="AH268">
        <v>42181.77</v>
      </c>
      <c r="AI268">
        <v>12940.21</v>
      </c>
      <c r="AJ268">
        <v>25291.03</v>
      </c>
      <c r="AL268">
        <v>-69002.64</v>
      </c>
      <c r="AM268">
        <v>-257142.24</v>
      </c>
      <c r="AN268">
        <v>316320</v>
      </c>
    </row>
    <row r="269" spans="1:40" x14ac:dyDescent="0.3">
      <c r="A269" t="s">
        <v>319</v>
      </c>
      <c r="B269">
        <v>0</v>
      </c>
      <c r="C269" t="s">
        <v>45</v>
      </c>
      <c r="D269">
        <v>73433</v>
      </c>
      <c r="E269">
        <v>35100</v>
      </c>
      <c r="F269">
        <v>1995</v>
      </c>
      <c r="G269">
        <v>276</v>
      </c>
      <c r="H269" t="s">
        <v>42</v>
      </c>
      <c r="I269">
        <v>24723090.84</v>
      </c>
      <c r="J269">
        <v>24902444.120000001</v>
      </c>
      <c r="K269">
        <v>10814204.6</v>
      </c>
      <c r="L269">
        <v>3376055.58</v>
      </c>
      <c r="M269">
        <v>-1336792.6599999999</v>
      </c>
      <c r="N269">
        <v>30541.360000000001</v>
      </c>
      <c r="O269">
        <v>1367334.02</v>
      </c>
      <c r="P269">
        <v>2039262.92</v>
      </c>
      <c r="Q269">
        <v>2039262.92</v>
      </c>
      <c r="R269">
        <v>1007896.3</v>
      </c>
      <c r="S269">
        <v>111979585.5</v>
      </c>
      <c r="T269">
        <v>12896868.310000001</v>
      </c>
      <c r="U269">
        <v>11966698.92</v>
      </c>
      <c r="V269">
        <v>42620806.579999998</v>
      </c>
      <c r="W269">
        <v>3225134.47</v>
      </c>
      <c r="X269">
        <v>11965678.439999999</v>
      </c>
      <c r="Y269">
        <v>36107187.479999997</v>
      </c>
      <c r="Z269">
        <v>1093835.3400000001</v>
      </c>
      <c r="AF269">
        <v>44495211.700000003</v>
      </c>
      <c r="AG269">
        <v>12043179.75</v>
      </c>
      <c r="AH269">
        <v>4784065.16</v>
      </c>
      <c r="AI269">
        <v>4377107.4800000004</v>
      </c>
      <c r="AJ269">
        <v>731.64</v>
      </c>
      <c r="AL269">
        <v>5347623.67</v>
      </c>
      <c r="AM269">
        <v>-4879500.2699999996</v>
      </c>
      <c r="AN269">
        <v>1095595.3400000001</v>
      </c>
    </row>
    <row r="270" spans="1:40" x14ac:dyDescent="0.3">
      <c r="A270" t="s">
        <v>320</v>
      </c>
      <c r="B270">
        <v>0</v>
      </c>
      <c r="C270" t="s">
        <v>45</v>
      </c>
      <c r="D270">
        <v>63776</v>
      </c>
      <c r="E270">
        <v>27120</v>
      </c>
      <c r="F270">
        <v>1978</v>
      </c>
      <c r="G270">
        <v>267</v>
      </c>
      <c r="H270" t="s">
        <v>42</v>
      </c>
      <c r="I270">
        <v>27199141.23</v>
      </c>
      <c r="J270">
        <v>27199141.23</v>
      </c>
      <c r="K270">
        <v>17256285.940000001</v>
      </c>
      <c r="L270">
        <v>-9962428.4800000004</v>
      </c>
      <c r="M270">
        <v>-1809134.91</v>
      </c>
      <c r="N270">
        <v>109.1</v>
      </c>
      <c r="O270">
        <v>1845664.82</v>
      </c>
      <c r="P270">
        <v>-11771563.390000001</v>
      </c>
      <c r="Q270">
        <v>-11771563.390000001</v>
      </c>
      <c r="R270" s="1">
        <v>9.3099999999999999E-10</v>
      </c>
      <c r="S270">
        <v>45321741.950000003</v>
      </c>
      <c r="T270">
        <v>14648618.16</v>
      </c>
      <c r="U270">
        <v>0</v>
      </c>
      <c r="V270">
        <v>17965593.399999999</v>
      </c>
      <c r="Z270">
        <v>2319264.71</v>
      </c>
      <c r="AF270">
        <v>8313603.6100000003</v>
      </c>
      <c r="AG270">
        <v>20952650.890000001</v>
      </c>
      <c r="AH270">
        <v>3680875.64</v>
      </c>
      <c r="AI270">
        <v>2375223.96</v>
      </c>
      <c r="AL270">
        <v>-4761727.76</v>
      </c>
      <c r="AM270">
        <v>-6862461.4000000004</v>
      </c>
      <c r="AN270">
        <v>11854769.640000001</v>
      </c>
    </row>
    <row r="271" spans="1:40" x14ac:dyDescent="0.3">
      <c r="A271" t="s">
        <v>321</v>
      </c>
      <c r="B271">
        <v>0</v>
      </c>
      <c r="C271" t="s">
        <v>45</v>
      </c>
      <c r="D271">
        <v>63924</v>
      </c>
      <c r="E271">
        <v>10890</v>
      </c>
      <c r="F271">
        <v>1985</v>
      </c>
      <c r="G271">
        <v>78</v>
      </c>
      <c r="H271" t="s">
        <v>42</v>
      </c>
      <c r="I271">
        <v>3690480.08</v>
      </c>
      <c r="J271">
        <v>3690480.08</v>
      </c>
      <c r="K271">
        <v>1903210.39</v>
      </c>
      <c r="L271">
        <v>-4449502.16</v>
      </c>
      <c r="M271">
        <v>-87853.83</v>
      </c>
      <c r="O271">
        <v>89483.76</v>
      </c>
      <c r="P271">
        <v>-4537355.99</v>
      </c>
      <c r="Q271">
        <v>-4537355.99</v>
      </c>
      <c r="R271" s="1">
        <v>-1.46E-11</v>
      </c>
      <c r="S271">
        <v>6745465.6900000004</v>
      </c>
      <c r="T271">
        <v>6253564.6399999997</v>
      </c>
      <c r="U271">
        <v>0</v>
      </c>
      <c r="V271">
        <v>213429</v>
      </c>
      <c r="Z271">
        <v>342188.18</v>
      </c>
      <c r="AF271">
        <v>278472.05</v>
      </c>
      <c r="AG271">
        <v>4075375.31</v>
      </c>
      <c r="AH271">
        <v>408291.17</v>
      </c>
      <c r="AI271">
        <v>128773.19</v>
      </c>
      <c r="AL271">
        <v>-731496.9</v>
      </c>
      <c r="AM271">
        <v>-117143.02</v>
      </c>
      <c r="AN271">
        <v>878106.25</v>
      </c>
    </row>
    <row r="272" spans="1:40" x14ac:dyDescent="0.3">
      <c r="A272" t="s">
        <v>322</v>
      </c>
      <c r="B272">
        <v>0</v>
      </c>
      <c r="C272" t="s">
        <v>41</v>
      </c>
      <c r="D272">
        <v>63762</v>
      </c>
      <c r="E272">
        <v>66190</v>
      </c>
      <c r="F272">
        <v>1999</v>
      </c>
      <c r="H272" t="s">
        <v>42</v>
      </c>
      <c r="I272">
        <v>157528.69</v>
      </c>
      <c r="J272">
        <v>157528.69</v>
      </c>
      <c r="K272">
        <v>139985.99</v>
      </c>
      <c r="L272">
        <v>37691.51</v>
      </c>
      <c r="M272">
        <v>-2703.79</v>
      </c>
      <c r="O272">
        <v>2703.79</v>
      </c>
      <c r="P272">
        <v>34987.72</v>
      </c>
      <c r="Q272">
        <v>34987.72</v>
      </c>
      <c r="R272">
        <v>32894.720000000001</v>
      </c>
      <c r="S272">
        <v>75325.350000000006</v>
      </c>
      <c r="T272">
        <v>63024.92</v>
      </c>
      <c r="U272">
        <v>0</v>
      </c>
      <c r="V272">
        <v>0</v>
      </c>
      <c r="AF272">
        <v>12300.43</v>
      </c>
      <c r="AG272">
        <v>73873.350000000006</v>
      </c>
      <c r="AH272">
        <v>19569.61</v>
      </c>
      <c r="AI272">
        <v>14255.07</v>
      </c>
      <c r="AL272">
        <v>40179.07</v>
      </c>
      <c r="AM272">
        <v>0</v>
      </c>
      <c r="AN272">
        <v>-21732.76</v>
      </c>
    </row>
    <row r="273" spans="1:40" x14ac:dyDescent="0.3">
      <c r="A273" t="s">
        <v>323</v>
      </c>
      <c r="B273">
        <v>0</v>
      </c>
      <c r="C273" t="s">
        <v>45</v>
      </c>
      <c r="D273">
        <v>63741</v>
      </c>
      <c r="E273">
        <v>43999</v>
      </c>
      <c r="F273">
        <v>2010</v>
      </c>
      <c r="G273">
        <v>36</v>
      </c>
      <c r="H273" t="s">
        <v>42</v>
      </c>
      <c r="I273">
        <v>86233.36</v>
      </c>
      <c r="J273">
        <v>86233.36</v>
      </c>
      <c r="K273">
        <v>1800796.33</v>
      </c>
      <c r="L273">
        <v>195223.63</v>
      </c>
      <c r="M273">
        <v>-9365.07</v>
      </c>
      <c r="N273">
        <v>15.84</v>
      </c>
      <c r="O273">
        <v>9380.91</v>
      </c>
      <c r="P273">
        <v>185858.56</v>
      </c>
      <c r="Q273">
        <v>185858.56</v>
      </c>
      <c r="R273">
        <v>185689.56</v>
      </c>
      <c r="S273">
        <v>539414.55000000005</v>
      </c>
      <c r="T273">
        <v>281772.92</v>
      </c>
      <c r="U273">
        <v>0</v>
      </c>
      <c r="V273">
        <v>0</v>
      </c>
      <c r="Z273">
        <v>49940.2</v>
      </c>
      <c r="AF273">
        <v>257641.63</v>
      </c>
      <c r="AG273">
        <v>440362.85</v>
      </c>
      <c r="AH273">
        <v>435251.13</v>
      </c>
      <c r="AI273">
        <v>354662.81</v>
      </c>
      <c r="AJ273">
        <v>35585</v>
      </c>
      <c r="AL273">
        <v>116149.6</v>
      </c>
      <c r="AM273">
        <v>-92002.16</v>
      </c>
      <c r="AN273">
        <v>-5674.85</v>
      </c>
    </row>
    <row r="274" spans="1:40" x14ac:dyDescent="0.3">
      <c r="A274" t="s">
        <v>324</v>
      </c>
      <c r="B274">
        <v>0</v>
      </c>
      <c r="C274" t="s">
        <v>47</v>
      </c>
      <c r="D274">
        <v>86150</v>
      </c>
      <c r="E274">
        <v>68101</v>
      </c>
      <c r="F274">
        <v>1464</v>
      </c>
      <c r="H274" t="s">
        <v>42</v>
      </c>
      <c r="I274">
        <v>73165008.120000005</v>
      </c>
      <c r="J274">
        <v>73165008.120000005</v>
      </c>
      <c r="K274">
        <v>19785589.079999998</v>
      </c>
      <c r="L274">
        <v>2331932.6</v>
      </c>
      <c r="M274">
        <v>-1375368.81</v>
      </c>
      <c r="N274">
        <v>116351.52</v>
      </c>
      <c r="O274">
        <v>1993718.58</v>
      </c>
      <c r="P274">
        <v>956563.79</v>
      </c>
      <c r="Q274">
        <v>297724.33</v>
      </c>
      <c r="R274">
        <v>191775.6</v>
      </c>
      <c r="S274">
        <v>34956456.219999999</v>
      </c>
      <c r="T274">
        <v>26852070.309999999</v>
      </c>
      <c r="U274">
        <v>0</v>
      </c>
      <c r="V274">
        <v>306485.71000000002</v>
      </c>
      <c r="W274">
        <v>4806877.2699999996</v>
      </c>
      <c r="Z274">
        <v>3941585.9</v>
      </c>
      <c r="AF274">
        <v>7797900.2000000002</v>
      </c>
      <c r="AG274">
        <v>29653971.68</v>
      </c>
      <c r="AH274">
        <v>11687193.17</v>
      </c>
      <c r="AI274">
        <v>3444440.58</v>
      </c>
      <c r="AJ274">
        <v>4254958.92</v>
      </c>
      <c r="AL274">
        <v>12170860.85</v>
      </c>
      <c r="AM274">
        <v>-662078.4</v>
      </c>
      <c r="AN274">
        <v>-256009.03</v>
      </c>
    </row>
    <row r="275" spans="1:40" x14ac:dyDescent="0.3">
      <c r="A275" t="s">
        <v>325</v>
      </c>
      <c r="B275">
        <v>0</v>
      </c>
      <c r="C275" t="s">
        <v>45</v>
      </c>
      <c r="D275">
        <v>95100</v>
      </c>
      <c r="E275">
        <v>14200</v>
      </c>
      <c r="F275">
        <v>1950</v>
      </c>
      <c r="G275">
        <v>133</v>
      </c>
      <c r="H275" t="s">
        <v>42</v>
      </c>
      <c r="I275">
        <v>37467696.25</v>
      </c>
      <c r="J275">
        <v>37539140.299999997</v>
      </c>
      <c r="K275">
        <v>17758654.98</v>
      </c>
      <c r="L275">
        <v>2025871.67</v>
      </c>
      <c r="M275">
        <v>-516457.12</v>
      </c>
      <c r="N275">
        <v>51.14</v>
      </c>
      <c r="O275">
        <v>516508.26</v>
      </c>
      <c r="P275">
        <v>1509414.55</v>
      </c>
      <c r="Q275">
        <v>1509414.55</v>
      </c>
      <c r="R275">
        <v>1167593.08</v>
      </c>
      <c r="S275">
        <v>12828241.09</v>
      </c>
      <c r="T275">
        <v>9033635.7400000002</v>
      </c>
      <c r="U275">
        <v>1178513.46</v>
      </c>
      <c r="V275">
        <v>903256.6</v>
      </c>
      <c r="W275">
        <v>911310.42</v>
      </c>
      <c r="X275">
        <v>1178513.46</v>
      </c>
      <c r="Y275">
        <v>166791.6</v>
      </c>
      <c r="Z275">
        <v>2009038.17</v>
      </c>
      <c r="AF275">
        <v>1712834.29</v>
      </c>
      <c r="AG275">
        <v>9356968.6600000001</v>
      </c>
      <c r="AH275">
        <v>2024436.35</v>
      </c>
      <c r="AI275">
        <v>455205.68</v>
      </c>
      <c r="AL275">
        <v>693996.02</v>
      </c>
      <c r="AM275">
        <v>-639587.66</v>
      </c>
      <c r="AN275">
        <v>-977352.6</v>
      </c>
    </row>
    <row r="276" spans="1:40" x14ac:dyDescent="0.3">
      <c r="A276" t="s">
        <v>326</v>
      </c>
      <c r="B276">
        <v>0</v>
      </c>
      <c r="C276" t="s">
        <v>45</v>
      </c>
      <c r="D276">
        <v>95686</v>
      </c>
      <c r="E276">
        <v>2400</v>
      </c>
      <c r="F276">
        <v>2007</v>
      </c>
      <c r="G276">
        <v>11</v>
      </c>
      <c r="H276" t="s">
        <v>42</v>
      </c>
      <c r="I276">
        <v>7504467.3600000003</v>
      </c>
      <c r="J276">
        <v>7483841.2300000004</v>
      </c>
      <c r="K276">
        <v>1443166.43</v>
      </c>
      <c r="L276">
        <v>-78263.240000000005</v>
      </c>
      <c r="M276">
        <v>-97886.8</v>
      </c>
      <c r="O276">
        <v>89445.5</v>
      </c>
      <c r="P276">
        <v>-176150.04</v>
      </c>
      <c r="Q276">
        <v>-176150.04</v>
      </c>
      <c r="R276">
        <v>-184038.71</v>
      </c>
      <c r="S276">
        <v>4282269.54</v>
      </c>
      <c r="T276">
        <v>4025277.18</v>
      </c>
      <c r="U276">
        <v>91000</v>
      </c>
      <c r="V276">
        <v>65603.05</v>
      </c>
      <c r="W276">
        <v>2954315.97</v>
      </c>
      <c r="X276">
        <v>91000</v>
      </c>
      <c r="Y276">
        <v>65603.05</v>
      </c>
      <c r="Z276">
        <v>638406.09</v>
      </c>
      <c r="AF276">
        <v>203359.56</v>
      </c>
      <c r="AG276">
        <v>4081283.42</v>
      </c>
      <c r="AH276">
        <v>249244.43</v>
      </c>
      <c r="AI276">
        <v>109064.17</v>
      </c>
      <c r="AL276">
        <v>56935.21</v>
      </c>
      <c r="AM276">
        <v>2504.42</v>
      </c>
      <c r="AN276">
        <v>-128445.03</v>
      </c>
    </row>
    <row r="277" spans="1:40" x14ac:dyDescent="0.3">
      <c r="A277" t="s">
        <v>327</v>
      </c>
      <c r="B277">
        <v>0</v>
      </c>
      <c r="C277" t="s">
        <v>45</v>
      </c>
      <c r="D277">
        <v>96237</v>
      </c>
      <c r="E277">
        <v>17120</v>
      </c>
      <c r="F277">
        <v>1971</v>
      </c>
      <c r="G277">
        <v>735</v>
      </c>
      <c r="H277" t="s">
        <v>42</v>
      </c>
      <c r="I277">
        <v>30430989.809999999</v>
      </c>
      <c r="J277">
        <v>30430989.809999999</v>
      </c>
      <c r="K277">
        <v>8750395.7899999991</v>
      </c>
      <c r="L277">
        <v>619640.39</v>
      </c>
      <c r="M277">
        <v>-64820.6</v>
      </c>
      <c r="N277">
        <v>7714.58</v>
      </c>
      <c r="O277">
        <v>72535.179999999993</v>
      </c>
      <c r="P277">
        <v>554819.79</v>
      </c>
      <c r="Q277">
        <v>554819.79</v>
      </c>
      <c r="R277" s="1">
        <v>4.5099999999999999E-10</v>
      </c>
      <c r="S277">
        <v>8519499.9000000004</v>
      </c>
      <c r="T277">
        <v>6596327.1200000001</v>
      </c>
      <c r="U277">
        <v>500000</v>
      </c>
      <c r="V277">
        <v>625000</v>
      </c>
      <c r="W277">
        <v>294203.65000000002</v>
      </c>
      <c r="X277">
        <v>500000</v>
      </c>
      <c r="Y277">
        <v>625000</v>
      </c>
      <c r="Z277">
        <v>3479164.82</v>
      </c>
      <c r="AF277">
        <v>798172.78</v>
      </c>
      <c r="AG277">
        <v>4599720.46</v>
      </c>
      <c r="AH277">
        <v>3720979.95</v>
      </c>
      <c r="AI277">
        <v>1415184.81</v>
      </c>
      <c r="AJ277">
        <v>1401356.06</v>
      </c>
      <c r="AL277">
        <v>4102081.86</v>
      </c>
      <c r="AM277">
        <v>-2551967.7400000002</v>
      </c>
      <c r="AN277">
        <v>-447676.61</v>
      </c>
    </row>
    <row r="278" spans="1:40" x14ac:dyDescent="0.3">
      <c r="A278" t="s">
        <v>328</v>
      </c>
      <c r="B278">
        <v>0</v>
      </c>
      <c r="C278" t="s">
        <v>45</v>
      </c>
      <c r="D278">
        <v>95030</v>
      </c>
      <c r="E278">
        <v>46320</v>
      </c>
      <c r="F278">
        <v>1991</v>
      </c>
      <c r="G278">
        <v>229</v>
      </c>
      <c r="H278" t="s">
        <v>42</v>
      </c>
      <c r="I278">
        <v>10214430.119999999</v>
      </c>
      <c r="J278">
        <v>10025668.91</v>
      </c>
      <c r="K278">
        <v>4410748.3499999996</v>
      </c>
      <c r="L278">
        <v>368257.98</v>
      </c>
      <c r="M278">
        <v>-83390.720000000001</v>
      </c>
      <c r="N278">
        <v>48</v>
      </c>
      <c r="O278">
        <v>83492.72</v>
      </c>
      <c r="P278">
        <v>284867.26</v>
      </c>
      <c r="Q278">
        <v>284867.26</v>
      </c>
      <c r="R278">
        <v>229903.23</v>
      </c>
      <c r="S278">
        <v>2639761.37</v>
      </c>
      <c r="T278">
        <v>2486373.7999999998</v>
      </c>
      <c r="U278">
        <v>0</v>
      </c>
      <c r="V278">
        <v>0</v>
      </c>
      <c r="AF278">
        <v>153387.57</v>
      </c>
      <c r="AG278">
        <v>2310147.2799999998</v>
      </c>
      <c r="AH278">
        <v>1403346.29</v>
      </c>
      <c r="AI278">
        <v>9576.7900000000009</v>
      </c>
      <c r="AJ278">
        <v>1370927.5</v>
      </c>
      <c r="AL278">
        <v>494628.94</v>
      </c>
      <c r="AM278">
        <v>-132980.10999999999</v>
      </c>
      <c r="AN278">
        <v>-658743.27</v>
      </c>
    </row>
    <row r="279" spans="1:40" x14ac:dyDescent="0.3">
      <c r="A279" t="s">
        <v>329</v>
      </c>
      <c r="B279">
        <v>0</v>
      </c>
      <c r="C279" t="s">
        <v>45</v>
      </c>
      <c r="D279">
        <v>95028</v>
      </c>
      <c r="E279">
        <v>49310</v>
      </c>
      <c r="F279">
        <v>1998</v>
      </c>
      <c r="G279">
        <v>48</v>
      </c>
      <c r="H279" t="s">
        <v>42</v>
      </c>
      <c r="I279">
        <v>2141218.79</v>
      </c>
      <c r="J279">
        <v>1969965.44</v>
      </c>
      <c r="K279">
        <v>1067874.23</v>
      </c>
      <c r="L279">
        <v>-112032.77</v>
      </c>
      <c r="M279">
        <v>-5011.67</v>
      </c>
      <c r="N279">
        <v>586.55999999999995</v>
      </c>
      <c r="O279">
        <v>5598.23</v>
      </c>
      <c r="P279">
        <v>-117044.44</v>
      </c>
      <c r="Q279">
        <v>-91247.44</v>
      </c>
      <c r="R279">
        <v>-93722.44</v>
      </c>
      <c r="S279">
        <v>684294.53</v>
      </c>
      <c r="T279">
        <v>502789.39</v>
      </c>
      <c r="U279">
        <v>58646.32</v>
      </c>
      <c r="V279">
        <v>0</v>
      </c>
      <c r="Z279">
        <v>173777.29</v>
      </c>
      <c r="AF279">
        <v>122858.82</v>
      </c>
      <c r="AG279">
        <v>677029.03</v>
      </c>
      <c r="AH279">
        <v>224848.46</v>
      </c>
      <c r="AI279">
        <v>88932.47</v>
      </c>
      <c r="AJ279">
        <v>135544.70000000001</v>
      </c>
      <c r="AL279">
        <v>-27597.31</v>
      </c>
      <c r="AM279">
        <v>-2937.1</v>
      </c>
      <c r="AN279">
        <v>22041.63</v>
      </c>
    </row>
    <row r="280" spans="1:40" x14ac:dyDescent="0.3">
      <c r="A280" t="s">
        <v>330</v>
      </c>
      <c r="B280">
        <v>0</v>
      </c>
      <c r="C280" t="s">
        <v>45</v>
      </c>
      <c r="D280">
        <v>95030</v>
      </c>
      <c r="E280">
        <v>46462</v>
      </c>
      <c r="F280">
        <v>2004</v>
      </c>
      <c r="H280" t="s">
        <v>42</v>
      </c>
      <c r="I280">
        <v>840852.62</v>
      </c>
      <c r="J280">
        <v>840852.62</v>
      </c>
      <c r="K280">
        <v>848658.89</v>
      </c>
      <c r="L280">
        <v>180138.16</v>
      </c>
      <c r="M280">
        <v>-5227.0600000000004</v>
      </c>
      <c r="N280">
        <v>1236.79</v>
      </c>
      <c r="O280">
        <v>6463.85</v>
      </c>
      <c r="P280">
        <v>174911.1</v>
      </c>
      <c r="Q280">
        <v>174911.1</v>
      </c>
      <c r="R280">
        <v>155614.04</v>
      </c>
      <c r="S280">
        <v>360571.78</v>
      </c>
      <c r="T280">
        <v>292102.67</v>
      </c>
      <c r="U280">
        <v>34169.11</v>
      </c>
      <c r="V280">
        <v>0</v>
      </c>
      <c r="W280">
        <v>14088.39</v>
      </c>
      <c r="X280">
        <v>34169.11</v>
      </c>
      <c r="Z280">
        <v>11778.01</v>
      </c>
      <c r="AF280">
        <v>26000</v>
      </c>
      <c r="AG280">
        <v>301292.78000000003</v>
      </c>
      <c r="AH280">
        <v>248628.56</v>
      </c>
      <c r="AI280">
        <v>129955.17</v>
      </c>
      <c r="AL280">
        <v>210728.18</v>
      </c>
      <c r="AM280">
        <v>-32593.89</v>
      </c>
      <c r="AN280">
        <v>-110477.67</v>
      </c>
    </row>
    <row r="281" spans="1:40" x14ac:dyDescent="0.3">
      <c r="A281" t="s">
        <v>331</v>
      </c>
      <c r="B281">
        <v>0</v>
      </c>
      <c r="C281" t="s">
        <v>45</v>
      </c>
      <c r="D281">
        <v>95615</v>
      </c>
      <c r="E281">
        <v>96090</v>
      </c>
      <c r="F281">
        <v>2009</v>
      </c>
      <c r="H281" t="s">
        <v>42</v>
      </c>
      <c r="I281">
        <v>246219539.5</v>
      </c>
      <c r="J281">
        <v>246219539.5</v>
      </c>
      <c r="K281">
        <v>8547652.0800000001</v>
      </c>
      <c r="L281">
        <v>-102504.57</v>
      </c>
      <c r="M281">
        <v>740811.8</v>
      </c>
      <c r="N281">
        <v>122127.22</v>
      </c>
      <c r="O281">
        <v>180777.4</v>
      </c>
      <c r="P281">
        <v>638307.23</v>
      </c>
      <c r="Q281">
        <v>631737.23</v>
      </c>
      <c r="R281">
        <v>388357.94</v>
      </c>
      <c r="S281">
        <v>30578551.059999999</v>
      </c>
      <c r="T281">
        <v>21078138.91</v>
      </c>
      <c r="U281">
        <v>1793000</v>
      </c>
      <c r="V281">
        <v>132249.29999999999</v>
      </c>
      <c r="W281">
        <v>982657.92</v>
      </c>
      <c r="X281">
        <v>1793000</v>
      </c>
      <c r="Z281">
        <v>2401069.7999999998</v>
      </c>
      <c r="AF281">
        <v>7165979.8499999996</v>
      </c>
      <c r="AG281">
        <v>23206635.260000002</v>
      </c>
      <c r="AH281">
        <v>10791900.85</v>
      </c>
      <c r="AI281">
        <v>126222.13</v>
      </c>
      <c r="AL281">
        <v>1652213.81</v>
      </c>
      <c r="AM281">
        <v>-1128369.02</v>
      </c>
      <c r="AN281">
        <v>-567728.42000000004</v>
      </c>
    </row>
    <row r="282" spans="1:40" x14ac:dyDescent="0.3">
      <c r="A282" t="s">
        <v>332</v>
      </c>
      <c r="B282">
        <v>0</v>
      </c>
      <c r="C282" t="s">
        <v>49</v>
      </c>
      <c r="D282">
        <v>95119</v>
      </c>
      <c r="E282">
        <v>25100</v>
      </c>
      <c r="F282">
        <v>2010</v>
      </c>
      <c r="H282" t="s">
        <v>42</v>
      </c>
      <c r="I282">
        <v>2565763.9300000002</v>
      </c>
      <c r="J282">
        <v>2656737.7799999998</v>
      </c>
      <c r="K282">
        <v>1014152.89</v>
      </c>
      <c r="L282">
        <v>19042.009999999998</v>
      </c>
      <c r="M282">
        <v>-11292.97</v>
      </c>
      <c r="N282">
        <v>1165.48</v>
      </c>
      <c r="O282">
        <v>12458.45</v>
      </c>
      <c r="P282">
        <v>7749.04</v>
      </c>
      <c r="Q282">
        <v>7749.04</v>
      </c>
      <c r="R282">
        <v>3908.31</v>
      </c>
      <c r="S282">
        <v>732028.76</v>
      </c>
      <c r="T282">
        <v>426901.59</v>
      </c>
      <c r="U282">
        <v>164290.92000000001</v>
      </c>
      <c r="V282">
        <v>16185.43</v>
      </c>
      <c r="W282">
        <v>27200</v>
      </c>
      <c r="X282">
        <v>164290.92000000001</v>
      </c>
      <c r="Y282">
        <v>16185.43</v>
      </c>
      <c r="Z282">
        <v>44073.96</v>
      </c>
      <c r="AF282">
        <v>124650.82</v>
      </c>
      <c r="AG282">
        <v>502434.98</v>
      </c>
      <c r="AH282">
        <v>243758.4</v>
      </c>
      <c r="AI282">
        <v>82245.62</v>
      </c>
      <c r="AJ282">
        <v>124902.41</v>
      </c>
      <c r="AL282">
        <v>46112.27</v>
      </c>
      <c r="AM282">
        <v>-218252.88</v>
      </c>
      <c r="AN282">
        <v>158018.51999999999</v>
      </c>
    </row>
    <row r="283" spans="1:40" x14ac:dyDescent="0.3">
      <c r="A283" t="s">
        <v>333</v>
      </c>
      <c r="B283">
        <v>0</v>
      </c>
      <c r="C283" t="s">
        <v>71</v>
      </c>
      <c r="D283">
        <v>87746</v>
      </c>
      <c r="E283">
        <v>46710</v>
      </c>
      <c r="F283">
        <v>1963</v>
      </c>
      <c r="G283">
        <v>225</v>
      </c>
      <c r="H283" t="s">
        <v>42</v>
      </c>
      <c r="I283">
        <v>36109.57</v>
      </c>
      <c r="J283">
        <v>34189.57</v>
      </c>
      <c r="K283">
        <v>33849.040000000001</v>
      </c>
      <c r="L283">
        <v>3654.39</v>
      </c>
      <c r="M283">
        <v>-225</v>
      </c>
      <c r="O283">
        <v>225</v>
      </c>
      <c r="P283">
        <v>3429.39</v>
      </c>
      <c r="Q283">
        <v>3429.39</v>
      </c>
      <c r="R283">
        <v>3429.39</v>
      </c>
      <c r="S283">
        <v>7113.5</v>
      </c>
      <c r="T283">
        <v>2993.01</v>
      </c>
      <c r="U283">
        <v>0</v>
      </c>
      <c r="V283">
        <v>0</v>
      </c>
      <c r="AF283">
        <v>4120.49</v>
      </c>
      <c r="AG283">
        <v>7113.5</v>
      </c>
      <c r="AH283">
        <v>6963.5</v>
      </c>
      <c r="AI283">
        <v>6963.5</v>
      </c>
      <c r="AL283">
        <v>3782.65</v>
      </c>
      <c r="AM283">
        <v>6182.64</v>
      </c>
      <c r="AN283">
        <v>-5000</v>
      </c>
    </row>
    <row r="284" spans="1:40" x14ac:dyDescent="0.3">
      <c r="A284" t="s">
        <v>334</v>
      </c>
      <c r="B284">
        <v>0</v>
      </c>
      <c r="C284" t="s">
        <v>45</v>
      </c>
      <c r="D284">
        <v>88131</v>
      </c>
      <c r="E284">
        <v>49310</v>
      </c>
      <c r="F284">
        <v>2009</v>
      </c>
      <c r="G284">
        <v>42</v>
      </c>
      <c r="H284" t="s">
        <v>42</v>
      </c>
      <c r="I284">
        <v>6970252.4100000001</v>
      </c>
      <c r="J284">
        <v>6970252.4100000001</v>
      </c>
      <c r="K284">
        <v>3701080.24</v>
      </c>
      <c r="L284">
        <v>722995.4</v>
      </c>
      <c r="M284">
        <v>8350.66</v>
      </c>
      <c r="N284">
        <v>15499.99</v>
      </c>
      <c r="O284">
        <v>6339.83</v>
      </c>
      <c r="P284">
        <v>731346.06</v>
      </c>
      <c r="Q284">
        <v>731346.06</v>
      </c>
      <c r="R284">
        <v>194400</v>
      </c>
      <c r="S284">
        <v>2617722.13</v>
      </c>
      <c r="T284">
        <v>1119054.1299999999</v>
      </c>
      <c r="U284">
        <v>0</v>
      </c>
      <c r="V284">
        <v>339968</v>
      </c>
      <c r="Z284">
        <v>152558.10999999999</v>
      </c>
      <c r="AF284">
        <v>1158700</v>
      </c>
      <c r="AG284">
        <v>2370237.61</v>
      </c>
      <c r="AH284">
        <v>1382821.94</v>
      </c>
      <c r="AI284">
        <v>458232.41</v>
      </c>
      <c r="AL284">
        <v>1286625.21</v>
      </c>
      <c r="AM284">
        <v>-83436.55</v>
      </c>
      <c r="AN284">
        <v>-787377.11</v>
      </c>
    </row>
    <row r="285" spans="1:40" x14ac:dyDescent="0.3">
      <c r="A285" t="s">
        <v>335</v>
      </c>
      <c r="B285">
        <v>0</v>
      </c>
      <c r="C285" t="s">
        <v>45</v>
      </c>
      <c r="D285">
        <v>80807</v>
      </c>
      <c r="E285">
        <v>18120</v>
      </c>
      <c r="F285">
        <v>1862</v>
      </c>
      <c r="H285" t="s">
        <v>42</v>
      </c>
      <c r="I285">
        <v>1560009.86</v>
      </c>
      <c r="J285">
        <v>4462165.8600000003</v>
      </c>
      <c r="K285">
        <v>1737088.36</v>
      </c>
      <c r="L285">
        <v>119781.08</v>
      </c>
      <c r="M285">
        <v>-47079.11</v>
      </c>
      <c r="N285">
        <v>3381.16</v>
      </c>
      <c r="O285">
        <v>50460.27</v>
      </c>
      <c r="P285">
        <v>72701.97</v>
      </c>
      <c r="Q285">
        <v>72701.97</v>
      </c>
      <c r="R285">
        <v>45380.53</v>
      </c>
      <c r="S285">
        <v>1873004.59</v>
      </c>
      <c r="T285">
        <v>3235267.78</v>
      </c>
      <c r="U285">
        <v>480714.06</v>
      </c>
      <c r="V285">
        <v>0</v>
      </c>
      <c r="W285">
        <v>204238.69</v>
      </c>
      <c r="Z285">
        <v>367457.25</v>
      </c>
      <c r="AF285">
        <v>391298.91</v>
      </c>
      <c r="AG285">
        <v>1780853.4</v>
      </c>
      <c r="AH285">
        <v>507526.40000000002</v>
      </c>
      <c r="AI285">
        <v>13989.13</v>
      </c>
      <c r="AL285">
        <v>-115009.3</v>
      </c>
      <c r="AM285">
        <v>-65333.09</v>
      </c>
      <c r="AN285">
        <v>270731.36</v>
      </c>
    </row>
    <row r="286" spans="1:40" x14ac:dyDescent="0.3">
      <c r="A286" t="s">
        <v>336</v>
      </c>
      <c r="B286">
        <v>0</v>
      </c>
      <c r="C286" t="s">
        <v>45</v>
      </c>
      <c r="D286">
        <v>81369</v>
      </c>
      <c r="E286">
        <v>43220</v>
      </c>
      <c r="F286">
        <v>1978</v>
      </c>
      <c r="H286" t="s">
        <v>42</v>
      </c>
      <c r="I286">
        <v>37966858.82</v>
      </c>
      <c r="J286">
        <v>37966858.82</v>
      </c>
      <c r="K286">
        <v>11495093.23</v>
      </c>
      <c r="L286">
        <v>1249355.24</v>
      </c>
      <c r="M286">
        <v>-198973.3</v>
      </c>
      <c r="N286">
        <v>4872.12</v>
      </c>
      <c r="O286">
        <v>203845.42</v>
      </c>
      <c r="P286">
        <v>1050381.94</v>
      </c>
      <c r="Q286">
        <v>1050381.94</v>
      </c>
      <c r="R286">
        <v>706273.76</v>
      </c>
      <c r="S286">
        <v>14624776.380000001</v>
      </c>
      <c r="T286">
        <v>9637663.1500000004</v>
      </c>
      <c r="U286">
        <v>0</v>
      </c>
      <c r="V286">
        <v>0</v>
      </c>
      <c r="W286">
        <v>401729.56</v>
      </c>
      <c r="Z286">
        <v>4746640.7699999996</v>
      </c>
      <c r="AF286">
        <v>4987113.2300000004</v>
      </c>
      <c r="AG286">
        <v>14196616.5</v>
      </c>
      <c r="AH286">
        <v>7174189.1799999997</v>
      </c>
      <c r="AI286">
        <v>951882.28</v>
      </c>
      <c r="AJ286">
        <v>3583220.67</v>
      </c>
      <c r="AL286">
        <v>2054327.51</v>
      </c>
      <c r="AM286">
        <v>-86970.559999999998</v>
      </c>
      <c r="AN286">
        <v>26000</v>
      </c>
    </row>
    <row r="287" spans="1:40" x14ac:dyDescent="0.3">
      <c r="A287" t="s">
        <v>337</v>
      </c>
      <c r="B287">
        <v>0</v>
      </c>
      <c r="C287" t="s">
        <v>41</v>
      </c>
      <c r="D287">
        <v>80807</v>
      </c>
      <c r="E287">
        <v>68100</v>
      </c>
      <c r="F287">
        <v>1996</v>
      </c>
      <c r="H287" t="s">
        <v>42</v>
      </c>
      <c r="I287">
        <v>206167.06</v>
      </c>
      <c r="J287">
        <v>206167.06</v>
      </c>
      <c r="K287">
        <v>214539.76</v>
      </c>
      <c r="L287">
        <v>75997.539999999994</v>
      </c>
      <c r="M287">
        <v>-2043.37</v>
      </c>
      <c r="N287">
        <v>6.63</v>
      </c>
      <c r="O287">
        <v>2050</v>
      </c>
      <c r="P287">
        <v>73954.17</v>
      </c>
      <c r="Q287">
        <v>73954.17</v>
      </c>
      <c r="R287">
        <v>73954.17</v>
      </c>
      <c r="S287">
        <v>86563.64</v>
      </c>
      <c r="T287">
        <v>46278.67</v>
      </c>
      <c r="U287">
        <v>40284.97</v>
      </c>
      <c r="V287">
        <v>0</v>
      </c>
      <c r="W287">
        <v>17518.48</v>
      </c>
      <c r="Z287">
        <v>17088.009999999998</v>
      </c>
      <c r="AG287">
        <v>16605.27</v>
      </c>
      <c r="AH287">
        <v>15791.03</v>
      </c>
      <c r="AI287">
        <v>408.93</v>
      </c>
      <c r="AL287">
        <v>76696.19</v>
      </c>
      <c r="AM287">
        <v>-2667.12</v>
      </c>
      <c r="AN287">
        <v>-62943.9</v>
      </c>
    </row>
    <row r="288" spans="1:40" x14ac:dyDescent="0.3">
      <c r="A288" t="s">
        <v>338</v>
      </c>
      <c r="B288">
        <v>0</v>
      </c>
      <c r="C288" t="s">
        <v>45</v>
      </c>
      <c r="D288">
        <v>80807</v>
      </c>
      <c r="E288">
        <v>46430</v>
      </c>
      <c r="F288">
        <v>1978</v>
      </c>
      <c r="G288">
        <v>115</v>
      </c>
      <c r="H288" t="s">
        <v>42</v>
      </c>
      <c r="I288">
        <v>40349201.719999999</v>
      </c>
      <c r="J288">
        <v>40671668.009999998</v>
      </c>
      <c r="K288">
        <v>26163743.16</v>
      </c>
      <c r="L288">
        <v>4247144.16</v>
      </c>
      <c r="M288">
        <v>38519.599999999999</v>
      </c>
      <c r="N288">
        <v>42953.52</v>
      </c>
      <c r="O288">
        <v>42200.07</v>
      </c>
      <c r="P288">
        <v>4285663.76</v>
      </c>
      <c r="Q288">
        <v>4285663.76</v>
      </c>
      <c r="R288">
        <v>2999186.44</v>
      </c>
      <c r="S288">
        <v>25227747.789999999</v>
      </c>
      <c r="T288">
        <v>7128075.9000000004</v>
      </c>
      <c r="U288">
        <v>675040</v>
      </c>
      <c r="V288">
        <v>707770</v>
      </c>
      <c r="W288">
        <v>98440</v>
      </c>
      <c r="X288">
        <v>675040</v>
      </c>
      <c r="Y288">
        <v>707770</v>
      </c>
      <c r="Z288">
        <v>300100.05</v>
      </c>
      <c r="AF288">
        <v>18384290.890000001</v>
      </c>
      <c r="AG288">
        <v>16218467.17</v>
      </c>
      <c r="AH288">
        <v>11481625.449999999</v>
      </c>
      <c r="AI288">
        <v>7048423.0999999996</v>
      </c>
      <c r="AJ288">
        <v>2986623.26</v>
      </c>
      <c r="AK288">
        <v>58000</v>
      </c>
      <c r="AL288">
        <v>2831670.58</v>
      </c>
      <c r="AM288">
        <v>-2961637.75</v>
      </c>
      <c r="AN288">
        <v>-289326.61</v>
      </c>
    </row>
    <row r="289" spans="1:40" x14ac:dyDescent="0.3">
      <c r="A289" t="s">
        <v>339</v>
      </c>
      <c r="B289">
        <v>0</v>
      </c>
      <c r="C289" t="s">
        <v>47</v>
      </c>
      <c r="D289">
        <v>81667</v>
      </c>
      <c r="E289">
        <v>70220</v>
      </c>
      <c r="F289">
        <v>1997</v>
      </c>
      <c r="H289" t="s">
        <v>42</v>
      </c>
      <c r="I289">
        <v>20191516.359999999</v>
      </c>
      <c r="J289">
        <v>20191516.359999999</v>
      </c>
      <c r="K289">
        <v>20104082.030000001</v>
      </c>
      <c r="L289">
        <v>1025392.92</v>
      </c>
      <c r="M289">
        <v>-727576.79</v>
      </c>
      <c r="O289">
        <v>642576.79</v>
      </c>
      <c r="P289">
        <v>297816.13</v>
      </c>
      <c r="Q289">
        <v>297816.13</v>
      </c>
      <c r="R289">
        <v>296739.18</v>
      </c>
      <c r="S289">
        <v>24945212.969999999</v>
      </c>
      <c r="T289">
        <v>3107714.95</v>
      </c>
      <c r="U289">
        <v>2007646.14</v>
      </c>
      <c r="V289">
        <v>13281693.039999999</v>
      </c>
      <c r="W289">
        <v>774253.33</v>
      </c>
      <c r="X289">
        <v>2007646.14</v>
      </c>
      <c r="Y289">
        <v>12281693.039999999</v>
      </c>
      <c r="Z289">
        <v>480089.33</v>
      </c>
      <c r="AF289">
        <v>2984030.84</v>
      </c>
      <c r="AG289">
        <v>2912864.17</v>
      </c>
      <c r="AH289">
        <v>2816772.12</v>
      </c>
      <c r="AI289">
        <v>1914439.62</v>
      </c>
      <c r="AJ289">
        <v>890343.93</v>
      </c>
      <c r="AL289">
        <v>1600128.88</v>
      </c>
      <c r="AM289">
        <v>-168536.22</v>
      </c>
      <c r="AN289">
        <v>-592450.98</v>
      </c>
    </row>
    <row r="290" spans="1:40" x14ac:dyDescent="0.3">
      <c r="A290" t="s">
        <v>340</v>
      </c>
      <c r="B290">
        <v>0</v>
      </c>
      <c r="C290" t="s">
        <v>45</v>
      </c>
      <c r="D290">
        <v>80538</v>
      </c>
      <c r="E290">
        <v>65121</v>
      </c>
      <c r="F290">
        <v>2005</v>
      </c>
      <c r="G290">
        <v>150</v>
      </c>
      <c r="H290" t="s">
        <v>42</v>
      </c>
      <c r="I290">
        <v>3021611.56</v>
      </c>
      <c r="J290">
        <v>3021611.56</v>
      </c>
      <c r="K290">
        <v>1578195.29</v>
      </c>
      <c r="L290">
        <v>171215.17</v>
      </c>
      <c r="M290">
        <v>12949.92</v>
      </c>
      <c r="N290">
        <v>16728.45</v>
      </c>
      <c r="O290">
        <v>3778.53</v>
      </c>
      <c r="P290">
        <v>184165.09</v>
      </c>
      <c r="Q290">
        <v>185110.09</v>
      </c>
      <c r="R290">
        <v>123560.96000000001</v>
      </c>
      <c r="S290">
        <v>1863698.15</v>
      </c>
      <c r="T290">
        <v>289419.14</v>
      </c>
      <c r="U290">
        <v>0</v>
      </c>
      <c r="V290">
        <v>0</v>
      </c>
      <c r="W290">
        <v>82127.83</v>
      </c>
      <c r="Z290">
        <v>76900.78</v>
      </c>
      <c r="AF290">
        <v>1574279.01</v>
      </c>
      <c r="AG290">
        <v>598889.14</v>
      </c>
      <c r="AH290">
        <v>578643.64</v>
      </c>
      <c r="AI290">
        <v>361623.13</v>
      </c>
      <c r="AL290">
        <v>198667.7</v>
      </c>
      <c r="AM290">
        <v>-227860.44</v>
      </c>
      <c r="AN290">
        <v>-10661.8</v>
      </c>
    </row>
    <row r="291" spans="1:40" x14ac:dyDescent="0.3">
      <c r="A291" t="s">
        <v>341</v>
      </c>
      <c r="B291">
        <v>0</v>
      </c>
      <c r="C291" t="s">
        <v>45</v>
      </c>
      <c r="D291">
        <v>80634</v>
      </c>
      <c r="E291">
        <v>56101</v>
      </c>
      <c r="F291">
        <v>2006</v>
      </c>
      <c r="H291" t="s">
        <v>42</v>
      </c>
      <c r="I291">
        <v>6028989.1699999999</v>
      </c>
      <c r="J291">
        <v>6388410.71</v>
      </c>
      <c r="K291">
        <v>1748829.85</v>
      </c>
      <c r="L291">
        <v>161119.1</v>
      </c>
      <c r="M291">
        <v>-12768.88</v>
      </c>
      <c r="N291">
        <v>395.11</v>
      </c>
      <c r="O291">
        <v>13163.99</v>
      </c>
      <c r="P291">
        <v>148350.22</v>
      </c>
      <c r="Q291">
        <v>148350.22</v>
      </c>
      <c r="R291">
        <v>101362.13</v>
      </c>
      <c r="S291">
        <v>6395616.1399999997</v>
      </c>
      <c r="T291">
        <v>6098886.6600000001</v>
      </c>
      <c r="U291">
        <v>0</v>
      </c>
      <c r="V291">
        <v>0</v>
      </c>
      <c r="Z291">
        <v>432995.54</v>
      </c>
      <c r="AF291">
        <v>296729.48</v>
      </c>
      <c r="AG291">
        <v>6368270.6399999997</v>
      </c>
      <c r="AH291">
        <v>446542.7</v>
      </c>
      <c r="AI291">
        <v>60457.47</v>
      </c>
      <c r="AL291">
        <v>79284.39</v>
      </c>
      <c r="AM291">
        <v>-19425.759999999998</v>
      </c>
      <c r="AN291">
        <v>-44201.65</v>
      </c>
    </row>
    <row r="292" spans="1:40" x14ac:dyDescent="0.3">
      <c r="A292" t="s">
        <v>342</v>
      </c>
      <c r="B292">
        <v>0</v>
      </c>
      <c r="C292" t="s">
        <v>45</v>
      </c>
      <c r="D292">
        <v>80638</v>
      </c>
      <c r="E292">
        <v>64200</v>
      </c>
      <c r="F292">
        <v>2008</v>
      </c>
      <c r="H292" t="s">
        <v>42</v>
      </c>
      <c r="I292">
        <v>32268536.469999999</v>
      </c>
      <c r="J292">
        <v>32268536.469999999</v>
      </c>
      <c r="K292">
        <v>31795440.219999999</v>
      </c>
      <c r="L292">
        <v>1353702.24</v>
      </c>
      <c r="M292">
        <v>-79947.86</v>
      </c>
      <c r="N292">
        <v>163394.1</v>
      </c>
      <c r="O292">
        <v>243341.96</v>
      </c>
      <c r="P292">
        <v>1273754.3799999999</v>
      </c>
      <c r="Q292">
        <v>1273754.3799999999</v>
      </c>
      <c r="R292">
        <v>1263761.69</v>
      </c>
      <c r="S292">
        <v>55465640.289999999</v>
      </c>
      <c r="T292">
        <v>4031954.46</v>
      </c>
      <c r="U292">
        <v>1647350.14</v>
      </c>
      <c r="V292">
        <v>7105175.1699999999</v>
      </c>
      <c r="W292">
        <v>294611.23</v>
      </c>
      <c r="X292">
        <v>1355060.7</v>
      </c>
      <c r="Y292">
        <v>6403128.5899999999</v>
      </c>
      <c r="Z292">
        <v>552251.51</v>
      </c>
      <c r="AF292">
        <v>33796841.579999998</v>
      </c>
      <c r="AG292">
        <v>25757898.780000001</v>
      </c>
      <c r="AH292">
        <v>23246138.73</v>
      </c>
      <c r="AI292">
        <v>21093223.899999999</v>
      </c>
      <c r="AJ292">
        <v>1511006.99</v>
      </c>
      <c r="AL292">
        <v>2688053.79</v>
      </c>
      <c r="AM292">
        <v>-1426498.73</v>
      </c>
      <c r="AN292">
        <v>520508.56</v>
      </c>
    </row>
    <row r="293" spans="1:40" x14ac:dyDescent="0.3">
      <c r="A293" t="s">
        <v>343</v>
      </c>
      <c r="B293">
        <v>0</v>
      </c>
      <c r="C293" t="s">
        <v>71</v>
      </c>
      <c r="D293">
        <v>90429</v>
      </c>
      <c r="E293">
        <v>62030</v>
      </c>
      <c r="F293">
        <v>1966</v>
      </c>
      <c r="G293">
        <v>6577</v>
      </c>
      <c r="H293" t="s">
        <v>42</v>
      </c>
      <c r="I293">
        <v>50353195.630000003</v>
      </c>
      <c r="J293">
        <v>50895159.710000001</v>
      </c>
      <c r="K293">
        <v>11953488.880000001</v>
      </c>
      <c r="L293">
        <v>349362.68</v>
      </c>
      <c r="M293">
        <v>-196924.79</v>
      </c>
      <c r="N293">
        <v>970870.03</v>
      </c>
      <c r="O293">
        <v>1167794.82</v>
      </c>
      <c r="P293">
        <v>152437.89000000001</v>
      </c>
      <c r="Q293">
        <v>152437.89000000001</v>
      </c>
      <c r="R293">
        <v>55132.25</v>
      </c>
      <c r="S293">
        <v>51193599.420000002</v>
      </c>
      <c r="T293">
        <v>25524189.739999998</v>
      </c>
      <c r="U293">
        <v>9145434.0999999996</v>
      </c>
      <c r="V293">
        <v>5790153.8899999997</v>
      </c>
      <c r="W293">
        <v>18019541.75</v>
      </c>
      <c r="X293">
        <v>8825375.8000000007</v>
      </c>
      <c r="Y293">
        <v>5715055.0199999996</v>
      </c>
      <c r="Z293">
        <v>4350138.3899999997</v>
      </c>
      <c r="AF293">
        <v>10609165.689999999</v>
      </c>
      <c r="AG293">
        <v>22079129.460000001</v>
      </c>
      <c r="AH293">
        <v>3846109.86</v>
      </c>
      <c r="AI293">
        <v>1464261.04</v>
      </c>
      <c r="AL293">
        <v>-7353809.04</v>
      </c>
      <c r="AM293">
        <v>-3932728.06</v>
      </c>
      <c r="AN293">
        <v>3358408.68</v>
      </c>
    </row>
    <row r="294" spans="1:40" x14ac:dyDescent="0.3">
      <c r="A294" t="s">
        <v>344</v>
      </c>
      <c r="B294">
        <v>0</v>
      </c>
      <c r="C294" t="s">
        <v>45</v>
      </c>
      <c r="D294">
        <v>90431</v>
      </c>
      <c r="E294">
        <v>46179</v>
      </c>
      <c r="F294">
        <v>1988</v>
      </c>
      <c r="H294" t="s">
        <v>42</v>
      </c>
      <c r="I294">
        <v>2459229.5699999998</v>
      </c>
      <c r="J294">
        <v>2459229.5699999998</v>
      </c>
      <c r="K294">
        <v>1387599.18</v>
      </c>
      <c r="L294">
        <v>73367.509999999995</v>
      </c>
      <c r="M294">
        <v>-13562.21</v>
      </c>
      <c r="N294">
        <v>4457.1499999999996</v>
      </c>
      <c r="O294">
        <v>18019.36</v>
      </c>
      <c r="P294">
        <v>59805.3</v>
      </c>
      <c r="Q294">
        <v>59805.3</v>
      </c>
      <c r="R294">
        <v>57542.55</v>
      </c>
      <c r="S294">
        <v>883937.58</v>
      </c>
      <c r="T294">
        <v>826401.85</v>
      </c>
      <c r="U294">
        <v>0</v>
      </c>
      <c r="V294">
        <v>0</v>
      </c>
      <c r="AF294">
        <v>57535.73</v>
      </c>
      <c r="AG294">
        <v>321251.84999999998</v>
      </c>
      <c r="AH294">
        <v>184174.43</v>
      </c>
      <c r="AI294">
        <v>28685.91</v>
      </c>
      <c r="AL294">
        <v>181572.98</v>
      </c>
      <c r="AM294">
        <v>-125351.84</v>
      </c>
      <c r="AN294" s="1">
        <v>5.09E-11</v>
      </c>
    </row>
    <row r="295" spans="1:40" x14ac:dyDescent="0.3">
      <c r="A295" t="s">
        <v>345</v>
      </c>
      <c r="B295">
        <v>0</v>
      </c>
      <c r="C295" t="s">
        <v>45</v>
      </c>
      <c r="D295">
        <v>90491</v>
      </c>
      <c r="E295">
        <v>86909</v>
      </c>
      <c r="F295">
        <v>1990</v>
      </c>
      <c r="G295">
        <v>427</v>
      </c>
      <c r="H295" t="s">
        <v>42</v>
      </c>
      <c r="I295">
        <v>529356.23</v>
      </c>
      <c r="J295">
        <v>529356.23</v>
      </c>
      <c r="K295">
        <v>566405.6</v>
      </c>
      <c r="L295">
        <v>95416.89</v>
      </c>
      <c r="M295">
        <v>-38435.980000000003</v>
      </c>
      <c r="O295">
        <v>38435.980000000003</v>
      </c>
      <c r="P295">
        <v>56980.91</v>
      </c>
      <c r="Q295">
        <v>56980.91</v>
      </c>
      <c r="R295">
        <v>56980.91</v>
      </c>
      <c r="S295">
        <v>1054838.1499999999</v>
      </c>
      <c r="T295">
        <v>379779.18</v>
      </c>
      <c r="U295">
        <v>606541.38</v>
      </c>
      <c r="V295">
        <v>0</v>
      </c>
      <c r="W295">
        <v>358958.53</v>
      </c>
      <c r="Z295">
        <v>15053.61</v>
      </c>
      <c r="AF295">
        <v>68517.59</v>
      </c>
      <c r="AG295">
        <v>1376</v>
      </c>
      <c r="AH295">
        <v>1376</v>
      </c>
      <c r="AL295">
        <v>353407.53</v>
      </c>
      <c r="AM295">
        <v>-297906.42</v>
      </c>
      <c r="AN295">
        <v>-79561.27</v>
      </c>
    </row>
    <row r="296" spans="1:40" x14ac:dyDescent="0.3">
      <c r="A296" t="s">
        <v>346</v>
      </c>
      <c r="B296">
        <v>0</v>
      </c>
      <c r="C296" t="s">
        <v>45</v>
      </c>
      <c r="D296">
        <v>91593</v>
      </c>
      <c r="E296">
        <v>23610</v>
      </c>
      <c r="F296">
        <v>1996</v>
      </c>
      <c r="G296">
        <v>13</v>
      </c>
      <c r="H296" t="s">
        <v>42</v>
      </c>
      <c r="I296">
        <v>28152196.27</v>
      </c>
      <c r="J296">
        <v>23331847.629999999</v>
      </c>
      <c r="K296">
        <v>1485305.27</v>
      </c>
      <c r="L296">
        <v>1026997.82</v>
      </c>
      <c r="M296">
        <v>-637773.44999999995</v>
      </c>
      <c r="N296">
        <v>115416.68</v>
      </c>
      <c r="O296">
        <v>753190.13</v>
      </c>
      <c r="P296">
        <v>389224.37</v>
      </c>
      <c r="Q296">
        <v>-192172.43</v>
      </c>
      <c r="R296">
        <v>-433873.66</v>
      </c>
      <c r="S296">
        <v>23082038.18</v>
      </c>
      <c r="T296">
        <v>11699216.039999999</v>
      </c>
      <c r="U296">
        <v>10907350.99</v>
      </c>
      <c r="V296">
        <v>0</v>
      </c>
      <c r="W296">
        <v>7465000</v>
      </c>
      <c r="X296">
        <v>10907350.99</v>
      </c>
      <c r="Z296">
        <v>3092724.89</v>
      </c>
      <c r="AF296">
        <v>475471.15</v>
      </c>
      <c r="AG296">
        <v>22871241.920000002</v>
      </c>
      <c r="AH296">
        <v>10301750.02</v>
      </c>
      <c r="AI296">
        <v>8587608.2599999998</v>
      </c>
      <c r="AL296">
        <v>1260928.27</v>
      </c>
      <c r="AM296">
        <v>-212135.27</v>
      </c>
      <c r="AN296">
        <v>-3648113.43</v>
      </c>
    </row>
    <row r="297" spans="1:40" x14ac:dyDescent="0.3">
      <c r="A297" t="s">
        <v>347</v>
      </c>
      <c r="B297">
        <v>0</v>
      </c>
      <c r="C297" t="s">
        <v>45</v>
      </c>
      <c r="D297">
        <v>90471</v>
      </c>
      <c r="E297">
        <v>71122</v>
      </c>
      <c r="F297">
        <v>1998</v>
      </c>
      <c r="H297" t="s">
        <v>42</v>
      </c>
      <c r="I297">
        <v>199237.2</v>
      </c>
      <c r="J297">
        <v>199237.2</v>
      </c>
      <c r="K297">
        <v>199237.2</v>
      </c>
      <c r="L297">
        <v>124516.44</v>
      </c>
      <c r="M297">
        <v>-35179.040000000001</v>
      </c>
      <c r="N297">
        <v>69.069999999999993</v>
      </c>
      <c r="O297">
        <v>35248.11</v>
      </c>
      <c r="P297">
        <v>89337.4</v>
      </c>
      <c r="Q297">
        <v>89337.4</v>
      </c>
      <c r="R297">
        <v>86424.53</v>
      </c>
      <c r="S297">
        <v>2016733.95</v>
      </c>
      <c r="T297">
        <v>163553.09</v>
      </c>
      <c r="U297">
        <v>785650.92</v>
      </c>
      <c r="V297">
        <v>0</v>
      </c>
      <c r="W297">
        <v>158956.4</v>
      </c>
      <c r="Z297">
        <v>373.66</v>
      </c>
      <c r="AF297">
        <v>1067529.94</v>
      </c>
      <c r="AG297">
        <v>5625.95</v>
      </c>
      <c r="AH297">
        <v>5625.95</v>
      </c>
      <c r="AI297">
        <v>5625.95</v>
      </c>
      <c r="AL297">
        <v>137984.74</v>
      </c>
      <c r="AM297">
        <v>-2499</v>
      </c>
      <c r="AN297">
        <v>-164549.97</v>
      </c>
    </row>
    <row r="298" spans="1:40" x14ac:dyDescent="0.3">
      <c r="A298" t="s">
        <v>348</v>
      </c>
      <c r="B298">
        <v>1</v>
      </c>
      <c r="C298" t="s">
        <v>45</v>
      </c>
      <c r="D298">
        <v>90429</v>
      </c>
      <c r="E298">
        <v>43330</v>
      </c>
      <c r="F298">
        <v>1998</v>
      </c>
      <c r="H298" t="s">
        <v>42</v>
      </c>
      <c r="I298">
        <v>2067950.21</v>
      </c>
      <c r="J298">
        <v>2080932.61</v>
      </c>
      <c r="K298">
        <v>857592.62</v>
      </c>
      <c r="L298">
        <v>90968.89</v>
      </c>
      <c r="M298">
        <v>-5624.94</v>
      </c>
      <c r="N298">
        <v>900.3</v>
      </c>
      <c r="O298">
        <v>6525.24</v>
      </c>
      <c r="P298">
        <v>85343.95</v>
      </c>
      <c r="Q298">
        <v>85343.95</v>
      </c>
      <c r="R298">
        <v>77961.11</v>
      </c>
      <c r="S298">
        <v>323898.96000000002</v>
      </c>
      <c r="T298">
        <v>229245.44</v>
      </c>
      <c r="U298">
        <v>41022.519999999997</v>
      </c>
      <c r="V298">
        <v>0</v>
      </c>
      <c r="W298">
        <v>52143.16</v>
      </c>
      <c r="Z298">
        <v>51797.2</v>
      </c>
      <c r="AF298">
        <v>50000</v>
      </c>
      <c r="AG298">
        <v>237164.96</v>
      </c>
      <c r="AH298">
        <v>82625.03</v>
      </c>
      <c r="AI298">
        <v>1444.05</v>
      </c>
      <c r="AL298">
        <v>92026.86</v>
      </c>
      <c r="AM298">
        <v>-11548</v>
      </c>
      <c r="AN298">
        <v>-159178.46</v>
      </c>
    </row>
    <row r="299" spans="1:40" x14ac:dyDescent="0.3">
      <c r="A299" t="s">
        <v>349</v>
      </c>
      <c r="B299">
        <v>0</v>
      </c>
      <c r="C299" t="s">
        <v>45</v>
      </c>
      <c r="D299">
        <v>90763</v>
      </c>
      <c r="E299">
        <v>25620</v>
      </c>
      <c r="F299">
        <v>2004</v>
      </c>
      <c r="H299" t="s">
        <v>42</v>
      </c>
      <c r="I299">
        <v>2569726.87</v>
      </c>
      <c r="J299">
        <v>2569726.87</v>
      </c>
      <c r="K299">
        <v>356076.53</v>
      </c>
      <c r="L299">
        <v>13361.53</v>
      </c>
      <c r="M299">
        <v>-779.1</v>
      </c>
      <c r="N299">
        <v>366.99</v>
      </c>
      <c r="O299">
        <v>1146.0899999999999</v>
      </c>
      <c r="P299">
        <v>12582.43</v>
      </c>
      <c r="Q299">
        <v>12582.43</v>
      </c>
      <c r="R299">
        <v>7309.38</v>
      </c>
      <c r="S299">
        <v>280056.40000000002</v>
      </c>
      <c r="T299">
        <v>223472.41</v>
      </c>
      <c r="U299">
        <v>2372.33</v>
      </c>
      <c r="V299">
        <v>17826.71</v>
      </c>
      <c r="W299">
        <v>10441.98</v>
      </c>
      <c r="X299">
        <v>2372.33</v>
      </c>
      <c r="Y299">
        <v>17826.71</v>
      </c>
      <c r="Z299">
        <v>111494.85</v>
      </c>
      <c r="AF299">
        <v>36384.949999999997</v>
      </c>
      <c r="AG299">
        <v>225208.25</v>
      </c>
      <c r="AH299">
        <v>197622.39999999999</v>
      </c>
      <c r="AI299">
        <v>19077.91</v>
      </c>
      <c r="AJ299">
        <v>154803.59</v>
      </c>
      <c r="AL299">
        <v>-11468.32</v>
      </c>
      <c r="AM299">
        <v>-51094.080000000002</v>
      </c>
      <c r="AN299">
        <v>16572.88</v>
      </c>
    </row>
    <row r="300" spans="1:40" x14ac:dyDescent="0.3">
      <c r="A300" t="s">
        <v>350</v>
      </c>
      <c r="B300">
        <v>0</v>
      </c>
      <c r="C300" t="s">
        <v>45</v>
      </c>
      <c r="D300">
        <v>90459</v>
      </c>
      <c r="E300">
        <v>71122</v>
      </c>
      <c r="F300">
        <v>1989</v>
      </c>
      <c r="G300">
        <v>162</v>
      </c>
      <c r="H300" t="s">
        <v>42</v>
      </c>
      <c r="I300">
        <v>96335626.359999999</v>
      </c>
      <c r="J300">
        <v>96335626.359999999</v>
      </c>
      <c r="K300">
        <v>15565602.880000001</v>
      </c>
      <c r="L300">
        <v>976728.74</v>
      </c>
      <c r="M300">
        <v>-308671.45</v>
      </c>
      <c r="N300">
        <v>5391.69</v>
      </c>
      <c r="O300">
        <v>314063.14</v>
      </c>
      <c r="P300">
        <v>668057.29</v>
      </c>
      <c r="Q300">
        <v>668057.29</v>
      </c>
      <c r="R300">
        <v>422843.6</v>
      </c>
      <c r="S300">
        <v>21932878.489999998</v>
      </c>
      <c r="T300">
        <v>16738307.25</v>
      </c>
      <c r="U300">
        <v>0</v>
      </c>
      <c r="V300">
        <v>836000</v>
      </c>
      <c r="W300">
        <v>2544881.34</v>
      </c>
      <c r="Z300">
        <v>6617909.6799999997</v>
      </c>
      <c r="AF300">
        <v>4358571.24</v>
      </c>
      <c r="AG300">
        <v>20723222.920000002</v>
      </c>
      <c r="AH300">
        <v>7690205.7599999998</v>
      </c>
      <c r="AI300">
        <v>1211291.31</v>
      </c>
      <c r="AJ300">
        <v>3487449.63</v>
      </c>
      <c r="AL300">
        <v>-1572356.09</v>
      </c>
      <c r="AM300">
        <v>-353075.99</v>
      </c>
      <c r="AN300">
        <v>748158.87</v>
      </c>
    </row>
    <row r="301" spans="1:40" x14ac:dyDescent="0.3">
      <c r="A301" t="s">
        <v>351</v>
      </c>
      <c r="B301">
        <v>0</v>
      </c>
      <c r="C301" t="s">
        <v>47</v>
      </c>
      <c r="D301">
        <v>91747</v>
      </c>
      <c r="E301">
        <v>62019</v>
      </c>
      <c r="F301">
        <v>1998</v>
      </c>
      <c r="H301" t="s">
        <v>42</v>
      </c>
      <c r="I301">
        <v>903436.83</v>
      </c>
      <c r="J301">
        <v>882955.34</v>
      </c>
      <c r="K301">
        <v>827305.84</v>
      </c>
      <c r="L301">
        <v>80478.960000000006</v>
      </c>
      <c r="M301">
        <v>124.09</v>
      </c>
      <c r="N301">
        <v>124.09</v>
      </c>
      <c r="P301">
        <v>80603.05</v>
      </c>
      <c r="Q301">
        <v>80603.05</v>
      </c>
      <c r="R301">
        <v>51909.13</v>
      </c>
      <c r="S301">
        <v>409198.67</v>
      </c>
      <c r="T301">
        <v>207241.77</v>
      </c>
      <c r="U301">
        <v>0</v>
      </c>
      <c r="V301">
        <v>0</v>
      </c>
      <c r="Z301">
        <v>57060.57</v>
      </c>
      <c r="AF301">
        <v>201956.9</v>
      </c>
      <c r="AG301">
        <v>368618.68</v>
      </c>
      <c r="AH301">
        <v>358954.54</v>
      </c>
      <c r="AI301">
        <v>309718.84999999998</v>
      </c>
      <c r="AL301">
        <v>297327.78999999998</v>
      </c>
      <c r="AM301">
        <v>-13527.64</v>
      </c>
      <c r="AN301" s="1">
        <v>1.4600000000000001E-10</v>
      </c>
    </row>
    <row r="302" spans="1:40" x14ac:dyDescent="0.3">
      <c r="A302" t="s">
        <v>352</v>
      </c>
      <c r="B302">
        <v>0</v>
      </c>
      <c r="C302" t="s">
        <v>41</v>
      </c>
      <c r="D302">
        <v>88299</v>
      </c>
      <c r="E302">
        <v>25120</v>
      </c>
      <c r="F302">
        <v>1939</v>
      </c>
      <c r="G302">
        <v>268</v>
      </c>
      <c r="H302" t="s">
        <v>42</v>
      </c>
      <c r="I302">
        <v>77822.289999999994</v>
      </c>
      <c r="J302">
        <v>78471.149999999994</v>
      </c>
      <c r="K302">
        <v>70836.149999999994</v>
      </c>
      <c r="L302">
        <v>4733.47</v>
      </c>
      <c r="M302">
        <v>-2639.84</v>
      </c>
      <c r="O302">
        <v>2639.84</v>
      </c>
      <c r="P302">
        <v>2093.63</v>
      </c>
      <c r="Q302">
        <v>2093.63</v>
      </c>
      <c r="R302">
        <v>1741.91</v>
      </c>
      <c r="S302">
        <v>102792.97</v>
      </c>
      <c r="T302">
        <v>53562.96</v>
      </c>
      <c r="U302">
        <v>49230.01</v>
      </c>
      <c r="V302">
        <v>0</v>
      </c>
      <c r="W302">
        <v>20007.240000000002</v>
      </c>
      <c r="Z302">
        <v>3858.75</v>
      </c>
      <c r="AF302">
        <v>0</v>
      </c>
      <c r="AG302">
        <v>63619.73</v>
      </c>
      <c r="AH302">
        <v>12128.34</v>
      </c>
      <c r="AI302">
        <v>2514.0300000000002</v>
      </c>
      <c r="AJ302">
        <v>7424.24</v>
      </c>
      <c r="AL302">
        <v>-23518.46</v>
      </c>
      <c r="AM302">
        <v>-194.11</v>
      </c>
      <c r="AN302">
        <v>16452.78</v>
      </c>
    </row>
    <row r="303" spans="1:40" x14ac:dyDescent="0.3">
      <c r="A303" t="s">
        <v>353</v>
      </c>
      <c r="B303">
        <v>0</v>
      </c>
      <c r="C303" t="s">
        <v>45</v>
      </c>
      <c r="D303">
        <v>93098</v>
      </c>
      <c r="E303">
        <v>41201</v>
      </c>
      <c r="F303">
        <v>1948</v>
      </c>
      <c r="G303">
        <v>442</v>
      </c>
      <c r="H303" t="s">
        <v>42</v>
      </c>
      <c r="I303">
        <v>201566328.30000001</v>
      </c>
      <c r="J303">
        <v>201566328.30000001</v>
      </c>
      <c r="K303">
        <v>5950050.96</v>
      </c>
      <c r="L303">
        <v>669511.57999999996</v>
      </c>
      <c r="M303">
        <v>-16393.54</v>
      </c>
      <c r="N303">
        <v>16723.650000000001</v>
      </c>
      <c r="O303">
        <v>33355.83</v>
      </c>
      <c r="P303">
        <v>653118.04</v>
      </c>
      <c r="Q303">
        <v>653118.04</v>
      </c>
      <c r="R303">
        <v>433800.72</v>
      </c>
      <c r="S303">
        <v>20425092.379999999</v>
      </c>
      <c r="T303">
        <v>18110646.539999999</v>
      </c>
      <c r="U303">
        <v>133316.4</v>
      </c>
      <c r="V303">
        <v>224064.83</v>
      </c>
      <c r="W303">
        <v>54974.13</v>
      </c>
      <c r="X303">
        <v>133316.4</v>
      </c>
      <c r="Y303">
        <v>224064.83</v>
      </c>
      <c r="Z303">
        <v>17315875.32</v>
      </c>
      <c r="AF303">
        <v>2139022.2400000002</v>
      </c>
      <c r="AG303">
        <v>16863309.550000001</v>
      </c>
      <c r="AH303">
        <v>15464580.960000001</v>
      </c>
      <c r="AI303">
        <v>3711984.59</v>
      </c>
      <c r="AJ303">
        <v>10207868.380000001</v>
      </c>
      <c r="AL303">
        <v>2967501.68</v>
      </c>
      <c r="AM303">
        <v>-673403.37</v>
      </c>
      <c r="AN303">
        <v>37093.29</v>
      </c>
    </row>
    <row r="304" spans="1:40" x14ac:dyDescent="0.3">
      <c r="A304" t="s">
        <v>354</v>
      </c>
      <c r="B304">
        <v>0</v>
      </c>
      <c r="C304" t="s">
        <v>45</v>
      </c>
      <c r="D304">
        <v>93413</v>
      </c>
      <c r="E304">
        <v>86101</v>
      </c>
      <c r="F304">
        <v>2006</v>
      </c>
      <c r="G304">
        <v>643</v>
      </c>
      <c r="H304" t="s">
        <v>42</v>
      </c>
      <c r="I304">
        <v>2800930.91</v>
      </c>
      <c r="J304">
        <v>5886658.4900000002</v>
      </c>
      <c r="K304">
        <v>2170464.7400000002</v>
      </c>
      <c r="L304">
        <v>-24438.400000000001</v>
      </c>
      <c r="M304">
        <v>-6232.9</v>
      </c>
      <c r="N304">
        <v>225.85</v>
      </c>
      <c r="O304">
        <v>6458.75</v>
      </c>
      <c r="P304">
        <v>-30671.3</v>
      </c>
      <c r="Q304">
        <v>-30515.78</v>
      </c>
      <c r="R304">
        <v>-29433.22</v>
      </c>
      <c r="S304">
        <v>7875712.3700000001</v>
      </c>
      <c r="T304">
        <v>1066972.1200000001</v>
      </c>
      <c r="U304">
        <v>0</v>
      </c>
      <c r="V304">
        <v>174507.17</v>
      </c>
      <c r="Y304">
        <v>174507.17</v>
      </c>
      <c r="Z304">
        <v>813532.33</v>
      </c>
      <c r="AF304">
        <v>122459.53</v>
      </c>
      <c r="AG304">
        <v>7509156.8399999999</v>
      </c>
      <c r="AH304">
        <v>378512.56</v>
      </c>
      <c r="AI304">
        <v>295966.81</v>
      </c>
      <c r="AL304">
        <v>444702</v>
      </c>
      <c r="AM304">
        <v>-204092.09</v>
      </c>
      <c r="AN304">
        <v>-68095.22</v>
      </c>
    </row>
    <row r="305" spans="1:40" x14ac:dyDescent="0.3">
      <c r="A305" t="s">
        <v>355</v>
      </c>
      <c r="B305">
        <v>0</v>
      </c>
      <c r="C305" t="s">
        <v>71</v>
      </c>
      <c r="D305">
        <v>83334</v>
      </c>
      <c r="E305">
        <v>35130</v>
      </c>
      <c r="F305">
        <v>1921</v>
      </c>
      <c r="G305">
        <v>11</v>
      </c>
      <c r="H305" t="s">
        <v>42</v>
      </c>
      <c r="I305">
        <v>8814133.4600000009</v>
      </c>
      <c r="J305">
        <v>8814133.4600000009</v>
      </c>
      <c r="K305">
        <v>1921884.15</v>
      </c>
      <c r="L305">
        <v>304198.74</v>
      </c>
      <c r="M305">
        <v>-13946.64</v>
      </c>
      <c r="N305">
        <v>3693.38</v>
      </c>
      <c r="O305">
        <v>17640.02</v>
      </c>
      <c r="P305">
        <v>290252.09999999998</v>
      </c>
      <c r="Q305">
        <v>290252.09999999998</v>
      </c>
      <c r="R305">
        <v>188696.02</v>
      </c>
      <c r="S305">
        <v>3736334.56</v>
      </c>
      <c r="T305">
        <v>619689.75</v>
      </c>
      <c r="U305">
        <v>210000</v>
      </c>
      <c r="V305">
        <v>0</v>
      </c>
      <c r="W305">
        <v>240000</v>
      </c>
      <c r="X305">
        <v>210000</v>
      </c>
      <c r="Z305">
        <v>187298.41</v>
      </c>
      <c r="AF305">
        <v>2906644.81</v>
      </c>
      <c r="AG305">
        <v>2723790.12</v>
      </c>
      <c r="AH305">
        <v>1258606.67</v>
      </c>
      <c r="AI305">
        <v>156204.51</v>
      </c>
      <c r="AL305">
        <v>247941.21</v>
      </c>
      <c r="AM305">
        <v>-59790.19</v>
      </c>
      <c r="AN305">
        <v>-247260.32</v>
      </c>
    </row>
    <row r="306" spans="1:40" x14ac:dyDescent="0.3">
      <c r="A306" t="s">
        <v>356</v>
      </c>
      <c r="B306">
        <v>0</v>
      </c>
      <c r="C306" t="s">
        <v>45</v>
      </c>
      <c r="D306">
        <v>84478</v>
      </c>
      <c r="E306">
        <v>68320</v>
      </c>
      <c r="F306">
        <v>1994</v>
      </c>
      <c r="H306" t="s">
        <v>42</v>
      </c>
      <c r="I306">
        <v>8338726.7000000002</v>
      </c>
      <c r="J306">
        <v>8226307.7000000002</v>
      </c>
      <c r="K306">
        <v>4641859.7</v>
      </c>
      <c r="L306">
        <v>293413.26</v>
      </c>
      <c r="M306">
        <v>-83816.539999999994</v>
      </c>
      <c r="O306">
        <v>83816.539999999994</v>
      </c>
      <c r="P306">
        <v>209596.72</v>
      </c>
      <c r="Q306">
        <v>209596.72</v>
      </c>
      <c r="R306">
        <v>141390.57</v>
      </c>
      <c r="S306">
        <v>2411945.5299999998</v>
      </c>
      <c r="T306">
        <v>1755072.58</v>
      </c>
      <c r="U306">
        <v>116479.67999999999</v>
      </c>
      <c r="V306">
        <v>0</v>
      </c>
      <c r="W306">
        <v>127268.63</v>
      </c>
      <c r="X306">
        <v>116479.67999999999</v>
      </c>
      <c r="AF306">
        <v>540393.27</v>
      </c>
      <c r="AG306">
        <v>1570712.95</v>
      </c>
      <c r="AH306">
        <v>293885.53000000003</v>
      </c>
      <c r="AI306">
        <v>319.99</v>
      </c>
      <c r="AJ306">
        <v>69163.009999999995</v>
      </c>
      <c r="AL306">
        <v>119709.4</v>
      </c>
      <c r="AM306">
        <v>-100115.82</v>
      </c>
      <c r="AN306">
        <v>180201.76</v>
      </c>
    </row>
    <row r="307" spans="1:40" x14ac:dyDescent="0.3">
      <c r="A307" t="s">
        <v>357</v>
      </c>
      <c r="B307">
        <v>1</v>
      </c>
      <c r="C307" t="s">
        <v>45</v>
      </c>
      <c r="D307">
        <v>83607</v>
      </c>
      <c r="E307">
        <v>49310</v>
      </c>
      <c r="F307">
        <v>2000</v>
      </c>
      <c r="G307">
        <v>116</v>
      </c>
      <c r="H307" t="s">
        <v>42</v>
      </c>
      <c r="I307">
        <v>1110047.8799999999</v>
      </c>
      <c r="J307">
        <v>1203407.6599999999</v>
      </c>
      <c r="K307">
        <v>589552.02</v>
      </c>
      <c r="L307">
        <v>42448.65</v>
      </c>
      <c r="M307">
        <v>-12364.01</v>
      </c>
      <c r="O307">
        <v>12364.01</v>
      </c>
      <c r="P307">
        <v>30084.639999999999</v>
      </c>
      <c r="Q307">
        <v>30084.639999999999</v>
      </c>
      <c r="R307">
        <v>20646.240000000002</v>
      </c>
      <c r="S307">
        <v>850983.14</v>
      </c>
      <c r="T307">
        <v>560849.36</v>
      </c>
      <c r="U307">
        <v>219293.49</v>
      </c>
      <c r="V307">
        <v>0</v>
      </c>
      <c r="W307">
        <v>23073.67</v>
      </c>
      <c r="Z307">
        <v>70319.009999999995</v>
      </c>
      <c r="AF307">
        <v>70840.289999999994</v>
      </c>
      <c r="AG307">
        <v>623541.14</v>
      </c>
      <c r="AH307">
        <v>110494.57</v>
      </c>
      <c r="AI307">
        <v>2338.17</v>
      </c>
      <c r="AL307">
        <v>-90479.65</v>
      </c>
      <c r="AM307">
        <v>-38619.78</v>
      </c>
      <c r="AN307">
        <v>146879.45000000001</v>
      </c>
    </row>
    <row r="308" spans="1:40" x14ac:dyDescent="0.3">
      <c r="A308" t="s">
        <v>358</v>
      </c>
      <c r="B308">
        <v>0</v>
      </c>
      <c r="C308" t="s">
        <v>45</v>
      </c>
      <c r="D308">
        <v>83059</v>
      </c>
      <c r="E308">
        <v>52291</v>
      </c>
      <c r="F308">
        <v>2009</v>
      </c>
      <c r="H308" t="s">
        <v>42</v>
      </c>
      <c r="I308">
        <v>74343.25</v>
      </c>
      <c r="J308">
        <v>114220.44</v>
      </c>
      <c r="K308">
        <v>129649.51</v>
      </c>
      <c r="L308">
        <v>-19243.23</v>
      </c>
      <c r="M308">
        <v>-6688.3</v>
      </c>
      <c r="O308">
        <v>6688.3</v>
      </c>
      <c r="P308">
        <v>-25931.53</v>
      </c>
      <c r="Q308">
        <v>-25931.53</v>
      </c>
      <c r="R308">
        <v>-28477</v>
      </c>
      <c r="S308">
        <v>247149.57</v>
      </c>
      <c r="T308">
        <v>156560.76999999999</v>
      </c>
      <c r="U308">
        <v>0</v>
      </c>
      <c r="V308">
        <v>0</v>
      </c>
      <c r="AF308">
        <v>90588.800000000003</v>
      </c>
      <c r="AG308">
        <v>244501.97</v>
      </c>
      <c r="AH308">
        <v>168.28</v>
      </c>
      <c r="AI308">
        <v>97.03</v>
      </c>
      <c r="AL308">
        <v>-105367.97</v>
      </c>
      <c r="AM308">
        <v>-1306.01</v>
      </c>
      <c r="AN308">
        <v>81280.14</v>
      </c>
    </row>
    <row r="309" spans="1:40" x14ac:dyDescent="0.3">
      <c r="A309" t="s">
        <v>359</v>
      </c>
      <c r="B309">
        <v>0</v>
      </c>
      <c r="C309" t="s">
        <v>49</v>
      </c>
      <c r="D309">
        <v>89312</v>
      </c>
      <c r="E309">
        <v>25620</v>
      </c>
      <c r="F309">
        <v>1997</v>
      </c>
      <c r="H309" t="s">
        <v>42</v>
      </c>
      <c r="I309">
        <v>2981189.41</v>
      </c>
      <c r="J309">
        <v>2309279.83</v>
      </c>
      <c r="K309">
        <v>369480.33</v>
      </c>
      <c r="L309">
        <v>137947.65</v>
      </c>
      <c r="M309">
        <v>-9525.74</v>
      </c>
      <c r="N309">
        <v>1.64</v>
      </c>
      <c r="O309">
        <v>9527.3799999999992</v>
      </c>
      <c r="P309">
        <v>128421.91</v>
      </c>
      <c r="Q309">
        <v>128421.91</v>
      </c>
      <c r="R309">
        <v>86078.32</v>
      </c>
      <c r="S309">
        <v>788084.7</v>
      </c>
      <c r="T309">
        <v>368675.42</v>
      </c>
      <c r="U309">
        <v>0</v>
      </c>
      <c r="V309">
        <v>0</v>
      </c>
      <c r="Z309">
        <v>46444.27</v>
      </c>
      <c r="AF309">
        <v>113361.57</v>
      </c>
      <c r="AG309">
        <v>785579.16</v>
      </c>
      <c r="AH309">
        <v>88483.47</v>
      </c>
      <c r="AI309">
        <v>35031.589999999997</v>
      </c>
      <c r="AL309">
        <v>97898.52</v>
      </c>
      <c r="AM309">
        <v>-1561.41</v>
      </c>
      <c r="AN309">
        <v>-274797.52</v>
      </c>
    </row>
    <row r="310" spans="1:40" x14ac:dyDescent="0.3">
      <c r="A310" t="s">
        <v>360</v>
      </c>
      <c r="B310">
        <v>0</v>
      </c>
      <c r="C310" t="s">
        <v>45</v>
      </c>
      <c r="D310">
        <v>82346</v>
      </c>
      <c r="E310">
        <v>10510</v>
      </c>
      <c r="F310">
        <v>1998</v>
      </c>
      <c r="G310">
        <v>175</v>
      </c>
      <c r="H310" t="s">
        <v>42</v>
      </c>
      <c r="I310">
        <v>65671951.840000004</v>
      </c>
      <c r="J310">
        <v>61115805.840000004</v>
      </c>
      <c r="K310">
        <v>20252893.079999998</v>
      </c>
      <c r="L310">
        <v>2503049.4700000002</v>
      </c>
      <c r="M310">
        <v>36617.72</v>
      </c>
      <c r="N310">
        <v>24198.77</v>
      </c>
      <c r="O310">
        <v>111662.99</v>
      </c>
      <c r="P310">
        <v>2539667.19</v>
      </c>
      <c r="Q310">
        <v>2539667.19</v>
      </c>
      <c r="R310">
        <v>1694624.28</v>
      </c>
      <c r="S310">
        <v>22991577.989999998</v>
      </c>
      <c r="T310">
        <v>9725473.3000000007</v>
      </c>
      <c r="U310">
        <v>680159.24</v>
      </c>
      <c r="V310">
        <v>1165154</v>
      </c>
      <c r="W310">
        <v>150000</v>
      </c>
      <c r="X310">
        <v>437500</v>
      </c>
      <c r="Z310">
        <v>3855514.33</v>
      </c>
      <c r="AA310">
        <v>242659.24</v>
      </c>
      <c r="AB310">
        <v>100</v>
      </c>
      <c r="AF310">
        <v>11420791.449999999</v>
      </c>
      <c r="AG310">
        <v>19698728.359999999</v>
      </c>
      <c r="AH310">
        <v>11152349.720000001</v>
      </c>
      <c r="AI310">
        <v>5682886.2999999998</v>
      </c>
      <c r="AL310">
        <v>143502.04</v>
      </c>
      <c r="AM310">
        <v>-525547.73</v>
      </c>
      <c r="AN310">
        <v>-285000</v>
      </c>
    </row>
    <row r="311" spans="1:40" x14ac:dyDescent="0.3">
      <c r="A311" t="s">
        <v>361</v>
      </c>
      <c r="B311">
        <v>0</v>
      </c>
      <c r="C311" t="s">
        <v>90</v>
      </c>
      <c r="D311">
        <v>82538</v>
      </c>
      <c r="E311">
        <v>28290</v>
      </c>
      <c r="F311">
        <v>2009</v>
      </c>
      <c r="H311" t="s">
        <v>42</v>
      </c>
      <c r="I311">
        <v>16716437.289999999</v>
      </c>
      <c r="J311">
        <v>17415878.32</v>
      </c>
      <c r="K311">
        <v>12545978.74</v>
      </c>
      <c r="L311">
        <v>577976.81999999995</v>
      </c>
      <c r="M311">
        <v>-52182.33</v>
      </c>
      <c r="N311">
        <v>14309.47</v>
      </c>
      <c r="O311">
        <v>66531.8</v>
      </c>
      <c r="P311">
        <v>525794.49</v>
      </c>
      <c r="Q311">
        <v>525794.49</v>
      </c>
      <c r="R311">
        <v>420281.16</v>
      </c>
      <c r="S311">
        <v>8947086.3200000003</v>
      </c>
      <c r="T311">
        <v>2502055.23</v>
      </c>
      <c r="U311">
        <v>0</v>
      </c>
      <c r="V311">
        <v>1071718.26</v>
      </c>
      <c r="Z311">
        <v>502307.68</v>
      </c>
      <c r="AF311">
        <v>5373312.8300000001</v>
      </c>
      <c r="AG311">
        <v>7971720.6600000001</v>
      </c>
      <c r="AH311">
        <v>4436651.32</v>
      </c>
      <c r="AI311">
        <v>2188871.77</v>
      </c>
      <c r="AJ311">
        <v>2009233.5</v>
      </c>
      <c r="AL311">
        <v>1692410.17</v>
      </c>
      <c r="AM311">
        <v>-145466.57</v>
      </c>
      <c r="AN311">
        <v>-834966</v>
      </c>
    </row>
    <row r="312" spans="1:40" x14ac:dyDescent="0.3">
      <c r="A312" t="s">
        <v>362</v>
      </c>
      <c r="B312">
        <v>0</v>
      </c>
      <c r="C312" t="s">
        <v>41</v>
      </c>
      <c r="D312">
        <v>97080</v>
      </c>
      <c r="E312">
        <v>47721</v>
      </c>
      <c r="F312">
        <v>1968</v>
      </c>
      <c r="G312">
        <v>513</v>
      </c>
      <c r="H312" t="s">
        <v>42</v>
      </c>
      <c r="I312">
        <v>18661690.890000001</v>
      </c>
      <c r="J312">
        <v>18661690.890000001</v>
      </c>
      <c r="K312">
        <v>5598823.9699999997</v>
      </c>
      <c r="L312">
        <v>597131.46</v>
      </c>
      <c r="M312">
        <v>3732.73</v>
      </c>
      <c r="N312">
        <v>4640.7299999999996</v>
      </c>
      <c r="O312">
        <v>908</v>
      </c>
      <c r="P312">
        <v>600864.18999999994</v>
      </c>
      <c r="Q312">
        <v>600864.18999999994</v>
      </c>
      <c r="R312">
        <v>438879.43</v>
      </c>
      <c r="S312">
        <v>4834260.41</v>
      </c>
      <c r="T312">
        <v>3922440.03</v>
      </c>
      <c r="U312">
        <v>0</v>
      </c>
      <c r="V312">
        <v>0</v>
      </c>
      <c r="Z312">
        <v>2800251.15</v>
      </c>
      <c r="AF312">
        <v>903132.46</v>
      </c>
      <c r="AG312">
        <v>4263196.9400000004</v>
      </c>
      <c r="AH312">
        <v>2342210.27</v>
      </c>
      <c r="AI312">
        <v>119067.27</v>
      </c>
      <c r="AJ312">
        <v>27979.69</v>
      </c>
      <c r="AL312">
        <v>464971.89</v>
      </c>
      <c r="AM312">
        <v>-39910.959999999999</v>
      </c>
      <c r="AN312">
        <v>-518830.49</v>
      </c>
    </row>
    <row r="313" spans="1:40" x14ac:dyDescent="0.3">
      <c r="A313" t="s">
        <v>363</v>
      </c>
      <c r="B313">
        <v>0</v>
      </c>
      <c r="C313" t="s">
        <v>45</v>
      </c>
      <c r="D313">
        <v>96126</v>
      </c>
      <c r="E313">
        <v>28410</v>
      </c>
      <c r="F313">
        <v>1993</v>
      </c>
      <c r="G313">
        <v>316</v>
      </c>
      <c r="H313" t="s">
        <v>42</v>
      </c>
      <c r="I313">
        <v>769903.13</v>
      </c>
      <c r="J313">
        <v>771583.8</v>
      </c>
      <c r="K313">
        <v>624412.05000000005</v>
      </c>
      <c r="L313">
        <v>50639.17</v>
      </c>
      <c r="M313">
        <v>-15765.35</v>
      </c>
      <c r="N313">
        <v>7555.53</v>
      </c>
      <c r="O313">
        <v>23320.880000000001</v>
      </c>
      <c r="P313">
        <v>34873.82</v>
      </c>
      <c r="Q313">
        <v>34873.82</v>
      </c>
      <c r="R313">
        <v>33558.04</v>
      </c>
      <c r="S313">
        <v>390376.5</v>
      </c>
      <c r="T313">
        <v>328878.81</v>
      </c>
      <c r="U313">
        <v>61497.69</v>
      </c>
      <c r="V313">
        <v>0</v>
      </c>
      <c r="W313">
        <v>73619.7</v>
      </c>
      <c r="Z313">
        <v>11804.67</v>
      </c>
      <c r="AF313" s="1">
        <v>7.2799999999999997E-12</v>
      </c>
      <c r="AG313">
        <v>300068.55</v>
      </c>
      <c r="AH313">
        <v>70388.17</v>
      </c>
      <c r="AI313">
        <v>2808.95</v>
      </c>
      <c r="AJ313">
        <v>30765.43</v>
      </c>
      <c r="AL313">
        <v>22452.46</v>
      </c>
      <c r="AM313">
        <v>-29355.93</v>
      </c>
      <c r="AN313">
        <v>18199.330000000002</v>
      </c>
    </row>
    <row r="314" spans="1:40" x14ac:dyDescent="0.3">
      <c r="A314" t="s">
        <v>364</v>
      </c>
      <c r="B314">
        <v>0</v>
      </c>
      <c r="C314" t="s">
        <v>45</v>
      </c>
      <c r="D314">
        <v>97346</v>
      </c>
      <c r="E314">
        <v>8110</v>
      </c>
      <c r="F314">
        <v>1996</v>
      </c>
      <c r="G314">
        <v>126</v>
      </c>
      <c r="H314" t="s">
        <v>42</v>
      </c>
      <c r="I314">
        <v>17418561.190000001</v>
      </c>
      <c r="J314">
        <v>17657840.52</v>
      </c>
      <c r="K314">
        <v>7615439.1200000001</v>
      </c>
      <c r="L314">
        <v>1405859.24</v>
      </c>
      <c r="M314">
        <v>-38500</v>
      </c>
      <c r="N314">
        <v>5983.21</v>
      </c>
      <c r="O314">
        <v>98795.67</v>
      </c>
      <c r="P314">
        <v>1367359.24</v>
      </c>
      <c r="Q314">
        <v>1367359.24</v>
      </c>
      <c r="R314">
        <v>1028918.93</v>
      </c>
      <c r="S314">
        <v>17539052.219999999</v>
      </c>
      <c r="T314">
        <v>6808726.4800000004</v>
      </c>
      <c r="U314">
        <v>164296.29</v>
      </c>
      <c r="V314">
        <v>1174957</v>
      </c>
      <c r="W314">
        <v>117000</v>
      </c>
      <c r="X314">
        <v>164296.29</v>
      </c>
      <c r="Z314">
        <v>1525645.63</v>
      </c>
      <c r="AF314">
        <v>9772667.3800000008</v>
      </c>
      <c r="AG314">
        <v>6886645.46</v>
      </c>
      <c r="AH314">
        <v>5529722.3600000003</v>
      </c>
      <c r="AI314">
        <v>5189407.13</v>
      </c>
      <c r="AJ314">
        <v>270179.26</v>
      </c>
      <c r="AL314">
        <v>7589141.5899999999</v>
      </c>
      <c r="AM314">
        <v>-1162858.75</v>
      </c>
      <c r="AN314">
        <v>-3303116.16</v>
      </c>
    </row>
    <row r="315" spans="1:40" x14ac:dyDescent="0.3">
      <c r="A315" t="s">
        <v>365</v>
      </c>
      <c r="B315">
        <v>1</v>
      </c>
      <c r="C315" t="s">
        <v>45</v>
      </c>
      <c r="D315">
        <v>97289</v>
      </c>
      <c r="E315">
        <v>46736</v>
      </c>
      <c r="F315">
        <v>1999</v>
      </c>
      <c r="H315" t="s">
        <v>42</v>
      </c>
      <c r="I315">
        <v>293323.27</v>
      </c>
      <c r="J315">
        <v>268250.27</v>
      </c>
      <c r="K315">
        <v>181858.11</v>
      </c>
      <c r="L315">
        <v>21629.7</v>
      </c>
      <c r="M315">
        <v>-5975.43</v>
      </c>
      <c r="N315">
        <v>114.69</v>
      </c>
      <c r="O315">
        <v>6090.12</v>
      </c>
      <c r="P315">
        <v>15654.27</v>
      </c>
      <c r="Q315">
        <v>15654.27</v>
      </c>
      <c r="R315">
        <v>13622.97</v>
      </c>
      <c r="S315">
        <v>243175.2</v>
      </c>
      <c r="T315">
        <v>147297.99</v>
      </c>
      <c r="U315">
        <v>83877.210000000006</v>
      </c>
      <c r="V315">
        <v>0</v>
      </c>
      <c r="W315">
        <v>10380.58</v>
      </c>
      <c r="Z315">
        <v>53987.69</v>
      </c>
      <c r="AG315">
        <v>50167.4</v>
      </c>
      <c r="AH315">
        <v>44266.89</v>
      </c>
      <c r="AI315">
        <v>1237.31</v>
      </c>
      <c r="AL315">
        <v>87697.97</v>
      </c>
      <c r="AM315">
        <v>-47450.25</v>
      </c>
      <c r="AN315">
        <v>-10667.34</v>
      </c>
    </row>
    <row r="316" spans="1:40" x14ac:dyDescent="0.3">
      <c r="A316" t="s">
        <v>366</v>
      </c>
      <c r="B316">
        <v>0</v>
      </c>
      <c r="C316" t="s">
        <v>45</v>
      </c>
      <c r="D316">
        <v>85774</v>
      </c>
      <c r="E316">
        <v>43210</v>
      </c>
      <c r="F316">
        <v>1902</v>
      </c>
      <c r="H316" t="s">
        <v>42</v>
      </c>
      <c r="I316">
        <v>963580.48</v>
      </c>
      <c r="J316">
        <v>963580.48</v>
      </c>
      <c r="K316">
        <v>954080.08</v>
      </c>
      <c r="L316">
        <v>102104.96000000001</v>
      </c>
      <c r="M316">
        <v>2278.4499999999998</v>
      </c>
      <c r="N316">
        <v>2696.27</v>
      </c>
      <c r="O316">
        <v>417.82</v>
      </c>
      <c r="P316">
        <v>104383.41</v>
      </c>
      <c r="Q316">
        <v>104383.41</v>
      </c>
      <c r="R316">
        <v>70527.399999999994</v>
      </c>
      <c r="S316">
        <v>1679413.01</v>
      </c>
      <c r="T316">
        <v>189387.72</v>
      </c>
      <c r="U316">
        <v>0</v>
      </c>
      <c r="V316">
        <v>0</v>
      </c>
      <c r="Z316">
        <v>1433.95</v>
      </c>
      <c r="AF316">
        <v>1490025.29</v>
      </c>
      <c r="AG316">
        <v>1678895.36</v>
      </c>
      <c r="AH316">
        <v>1654349.1</v>
      </c>
      <c r="AI316">
        <v>1589626.38</v>
      </c>
      <c r="AL316">
        <v>63689.53</v>
      </c>
      <c r="AM316">
        <v>1</v>
      </c>
      <c r="AN316" s="1">
        <v>-2.3300000000000002E-10</v>
      </c>
    </row>
    <row r="317" spans="1:40" x14ac:dyDescent="0.3">
      <c r="A317" t="s">
        <v>367</v>
      </c>
      <c r="B317">
        <v>0</v>
      </c>
      <c r="C317" t="s">
        <v>41</v>
      </c>
      <c r="D317">
        <v>85757</v>
      </c>
      <c r="E317">
        <v>68320</v>
      </c>
      <c r="F317">
        <v>1967</v>
      </c>
      <c r="H317" t="s">
        <v>42</v>
      </c>
      <c r="I317">
        <v>3421259.8</v>
      </c>
      <c r="J317">
        <v>3421259.8</v>
      </c>
      <c r="K317">
        <v>340206.25</v>
      </c>
      <c r="L317">
        <v>-1094.26</v>
      </c>
      <c r="M317">
        <v>430845.68</v>
      </c>
      <c r="N317">
        <v>38624.300000000003</v>
      </c>
      <c r="O317">
        <v>28236.05</v>
      </c>
      <c r="P317">
        <v>429751.42</v>
      </c>
      <c r="Q317">
        <v>429751.42</v>
      </c>
      <c r="R317">
        <v>341910.23</v>
      </c>
      <c r="S317">
        <v>9570523.6400000006</v>
      </c>
      <c r="T317">
        <v>1850337.11</v>
      </c>
      <c r="U317">
        <v>166660.42000000001</v>
      </c>
      <c r="V317">
        <v>1071952.18</v>
      </c>
      <c r="Z317">
        <v>661595.75</v>
      </c>
      <c r="AF317">
        <v>6481573.9299999997</v>
      </c>
      <c r="AG317">
        <v>5701605.1399999997</v>
      </c>
      <c r="AH317">
        <v>3893505.56</v>
      </c>
      <c r="AI317">
        <v>495756.68</v>
      </c>
      <c r="AL317">
        <v>524221.35</v>
      </c>
      <c r="AM317">
        <v>-865973.24</v>
      </c>
      <c r="AN317">
        <v>-35045.81</v>
      </c>
    </row>
    <row r="318" spans="1:40" x14ac:dyDescent="0.3">
      <c r="A318" t="s">
        <v>368</v>
      </c>
      <c r="B318">
        <v>0</v>
      </c>
      <c r="C318" t="s">
        <v>45</v>
      </c>
      <c r="D318">
        <v>82178</v>
      </c>
      <c r="E318">
        <v>26100</v>
      </c>
      <c r="F318">
        <v>1993</v>
      </c>
      <c r="H318" t="s">
        <v>42</v>
      </c>
      <c r="I318">
        <v>633378.41</v>
      </c>
      <c r="J318">
        <v>633378.41</v>
      </c>
      <c r="K318">
        <v>630620.28</v>
      </c>
      <c r="L318">
        <v>86225.39</v>
      </c>
      <c r="M318">
        <v>-2802.52</v>
      </c>
      <c r="N318">
        <v>123.11</v>
      </c>
      <c r="O318">
        <v>2925.63</v>
      </c>
      <c r="P318">
        <v>83422.87</v>
      </c>
      <c r="Q318">
        <v>74668.639999999999</v>
      </c>
      <c r="R318">
        <v>71849.14</v>
      </c>
      <c r="S318">
        <v>208260.21</v>
      </c>
      <c r="T318">
        <v>139340.49</v>
      </c>
      <c r="U318">
        <v>0</v>
      </c>
      <c r="V318">
        <v>0</v>
      </c>
      <c r="AF318">
        <v>68919.72</v>
      </c>
      <c r="AG318">
        <v>158327.89000000001</v>
      </c>
      <c r="AH318">
        <v>81332.39</v>
      </c>
      <c r="AI318">
        <v>37342.26</v>
      </c>
      <c r="AL318">
        <v>100853.44</v>
      </c>
      <c r="AM318">
        <v>-12985.2</v>
      </c>
      <c r="AN318">
        <v>-33562.99</v>
      </c>
    </row>
    <row r="319" spans="1:40" x14ac:dyDescent="0.3">
      <c r="A319" t="s">
        <v>369</v>
      </c>
      <c r="B319">
        <v>0</v>
      </c>
      <c r="C319" t="s">
        <v>45</v>
      </c>
      <c r="D319">
        <v>85748</v>
      </c>
      <c r="E319">
        <v>25992</v>
      </c>
      <c r="F319">
        <v>1973</v>
      </c>
      <c r="G319">
        <v>130</v>
      </c>
      <c r="H319" t="s">
        <v>42</v>
      </c>
      <c r="I319">
        <v>11533532.140000001</v>
      </c>
      <c r="J319">
        <v>11309390.98</v>
      </c>
      <c r="K319">
        <v>3194180.58</v>
      </c>
      <c r="L319">
        <v>485788.58</v>
      </c>
      <c r="M319">
        <v>-111302.76</v>
      </c>
      <c r="N319">
        <v>6786.64</v>
      </c>
      <c r="O319">
        <v>118089.4</v>
      </c>
      <c r="P319">
        <v>374485.82</v>
      </c>
      <c r="Q319">
        <v>374485.82</v>
      </c>
      <c r="R319">
        <v>307107.32</v>
      </c>
      <c r="S319">
        <v>3504385.22</v>
      </c>
      <c r="T319">
        <v>2639436.41</v>
      </c>
      <c r="U319">
        <v>404760.8</v>
      </c>
      <c r="V319">
        <v>455024.12</v>
      </c>
      <c r="W319">
        <v>699518.39</v>
      </c>
      <c r="X319">
        <v>404760.8</v>
      </c>
      <c r="Y319">
        <v>455024.12</v>
      </c>
      <c r="Z319">
        <v>483401.32</v>
      </c>
      <c r="AF319">
        <v>153387.56</v>
      </c>
      <c r="AG319">
        <v>1491225.85</v>
      </c>
      <c r="AH319">
        <v>800602.47</v>
      </c>
      <c r="AI319">
        <v>421.55</v>
      </c>
      <c r="AL319">
        <v>1090826.6299999999</v>
      </c>
      <c r="AM319">
        <v>-80329.06</v>
      </c>
      <c r="AN319">
        <v>-690568.47</v>
      </c>
    </row>
    <row r="320" spans="1:40" x14ac:dyDescent="0.3">
      <c r="A320" t="s">
        <v>370</v>
      </c>
      <c r="B320">
        <v>0</v>
      </c>
      <c r="C320" t="s">
        <v>41</v>
      </c>
      <c r="D320">
        <v>82041</v>
      </c>
      <c r="E320">
        <v>43220</v>
      </c>
      <c r="F320">
        <v>1966</v>
      </c>
      <c r="H320" t="s">
        <v>42</v>
      </c>
      <c r="I320">
        <v>28049201.530000001</v>
      </c>
      <c r="J320">
        <v>28482841.789999999</v>
      </c>
      <c r="K320">
        <v>12767023.17</v>
      </c>
      <c r="L320">
        <v>1657222.35</v>
      </c>
      <c r="M320">
        <v>73445</v>
      </c>
      <c r="N320">
        <v>84573.68</v>
      </c>
      <c r="O320">
        <v>17097.86</v>
      </c>
      <c r="P320">
        <v>1730667.35</v>
      </c>
      <c r="Q320">
        <v>1730667.35</v>
      </c>
      <c r="R320">
        <v>1135919.1399999999</v>
      </c>
      <c r="S320">
        <v>11704508.83</v>
      </c>
      <c r="T320">
        <v>2147265.48</v>
      </c>
      <c r="U320">
        <v>0</v>
      </c>
      <c r="V320">
        <v>216216.16</v>
      </c>
      <c r="W320">
        <v>50000</v>
      </c>
      <c r="Z320">
        <v>832269.29</v>
      </c>
      <c r="AF320">
        <v>9341027.1899999995</v>
      </c>
      <c r="AG320">
        <v>9485592.4299999997</v>
      </c>
      <c r="AH320">
        <v>5505603.3700000001</v>
      </c>
      <c r="AI320">
        <v>3497457.5</v>
      </c>
      <c r="AJ320">
        <v>1670962.51</v>
      </c>
      <c r="AL320">
        <v>1955961.85</v>
      </c>
      <c r="AM320">
        <v>-34107.94</v>
      </c>
      <c r="AN320">
        <v>-559200</v>
      </c>
    </row>
    <row r="321" spans="1:40" x14ac:dyDescent="0.3">
      <c r="A321" t="s">
        <v>371</v>
      </c>
      <c r="B321">
        <v>0</v>
      </c>
      <c r="C321" t="s">
        <v>45</v>
      </c>
      <c r="D321">
        <v>82152</v>
      </c>
      <c r="E321">
        <v>46432</v>
      </c>
      <c r="F321">
        <v>1997</v>
      </c>
      <c r="G321">
        <v>77</v>
      </c>
      <c r="H321" t="s">
        <v>42</v>
      </c>
      <c r="I321">
        <v>2098692.87</v>
      </c>
      <c r="J321">
        <v>2116953.33</v>
      </c>
      <c r="K321">
        <v>1477842.03</v>
      </c>
      <c r="L321">
        <v>79650.95</v>
      </c>
      <c r="M321">
        <v>-4308.4799999999996</v>
      </c>
      <c r="N321">
        <v>4462.5200000000004</v>
      </c>
      <c r="O321">
        <v>8771</v>
      </c>
      <c r="P321">
        <v>75342.47</v>
      </c>
      <c r="Q321">
        <v>75342.47</v>
      </c>
      <c r="R321">
        <v>47410.99</v>
      </c>
      <c r="S321">
        <v>749364.49</v>
      </c>
      <c r="T321">
        <v>264451.69</v>
      </c>
      <c r="U321">
        <v>56773.8</v>
      </c>
      <c r="V321">
        <v>4773.2</v>
      </c>
      <c r="W321">
        <v>43180.37</v>
      </c>
      <c r="Z321">
        <v>56895.88</v>
      </c>
      <c r="AF321">
        <v>423365.8</v>
      </c>
      <c r="AG321">
        <v>525940.26</v>
      </c>
      <c r="AH321">
        <v>231698.02</v>
      </c>
      <c r="AI321">
        <v>21546.28</v>
      </c>
      <c r="AJ321">
        <v>102980.85</v>
      </c>
      <c r="AL321">
        <v>67799.009999999995</v>
      </c>
      <c r="AM321">
        <v>-23356.32</v>
      </c>
      <c r="AN321">
        <v>-33650.449999999997</v>
      </c>
    </row>
    <row r="322" spans="1:40" x14ac:dyDescent="0.3">
      <c r="A322" t="s">
        <v>372</v>
      </c>
      <c r="B322">
        <v>0</v>
      </c>
      <c r="C322" t="s">
        <v>45</v>
      </c>
      <c r="D322">
        <v>12101</v>
      </c>
      <c r="E322">
        <v>81301</v>
      </c>
      <c r="F322">
        <v>1980</v>
      </c>
      <c r="G322">
        <v>51</v>
      </c>
      <c r="H322" t="s">
        <v>42</v>
      </c>
      <c r="I322">
        <v>106903.24</v>
      </c>
      <c r="J322">
        <v>106903.24</v>
      </c>
      <c r="K322">
        <v>91285.35</v>
      </c>
      <c r="L322">
        <v>33664.839999999997</v>
      </c>
      <c r="M322">
        <v>-24020.89</v>
      </c>
      <c r="N322">
        <v>32.92</v>
      </c>
      <c r="O322">
        <v>24053.81</v>
      </c>
      <c r="P322">
        <v>9643.9500000000007</v>
      </c>
      <c r="Q322">
        <v>9643.9500000000007</v>
      </c>
      <c r="R322">
        <v>9635.34</v>
      </c>
      <c r="S322">
        <v>864289.89</v>
      </c>
      <c r="T322">
        <v>11643.99</v>
      </c>
      <c r="U322">
        <v>0</v>
      </c>
      <c r="V322">
        <v>609631</v>
      </c>
      <c r="Y322">
        <v>609631</v>
      </c>
      <c r="Z322">
        <v>8229.7199999999993</v>
      </c>
      <c r="AF322">
        <v>243014.9</v>
      </c>
      <c r="AG322">
        <v>46567.89</v>
      </c>
      <c r="AH322">
        <v>35633.050000000003</v>
      </c>
      <c r="AI322">
        <v>35633.050000000003</v>
      </c>
      <c r="AL322">
        <v>52654.65</v>
      </c>
      <c r="AM322">
        <v>0</v>
      </c>
      <c r="AN322">
        <v>-50804</v>
      </c>
    </row>
    <row r="323" spans="1:40" x14ac:dyDescent="0.3">
      <c r="A323" t="s">
        <v>373</v>
      </c>
      <c r="B323">
        <v>0</v>
      </c>
      <c r="C323" t="s">
        <v>45</v>
      </c>
      <c r="D323">
        <v>10117</v>
      </c>
      <c r="E323">
        <v>35000</v>
      </c>
      <c r="F323">
        <v>1990</v>
      </c>
      <c r="G323">
        <v>236</v>
      </c>
      <c r="H323" t="s">
        <v>42</v>
      </c>
      <c r="I323">
        <v>13575513.380000001</v>
      </c>
      <c r="J323">
        <v>13575513.380000001</v>
      </c>
      <c r="K323">
        <v>2633704.96</v>
      </c>
      <c r="L323">
        <v>199232.7</v>
      </c>
      <c r="M323">
        <v>-129205.33</v>
      </c>
      <c r="N323">
        <v>6189.07</v>
      </c>
      <c r="O323">
        <v>135394.4</v>
      </c>
      <c r="P323">
        <v>70027.37</v>
      </c>
      <c r="Q323">
        <v>70027.37</v>
      </c>
      <c r="R323">
        <v>38600.22</v>
      </c>
      <c r="S323">
        <v>4470823.74</v>
      </c>
      <c r="T323">
        <v>3971639.65</v>
      </c>
      <c r="U323">
        <v>85803.67</v>
      </c>
      <c r="V323">
        <v>139331.47</v>
      </c>
      <c r="W323">
        <v>360903.07</v>
      </c>
      <c r="X323">
        <v>63068.56</v>
      </c>
      <c r="Y323">
        <v>9987.4699999999993</v>
      </c>
      <c r="Z323">
        <v>2924447.56</v>
      </c>
      <c r="AF323">
        <v>274048.95</v>
      </c>
      <c r="AG323">
        <v>3991598.95</v>
      </c>
      <c r="AH323">
        <v>943232.79</v>
      </c>
      <c r="AI323">
        <v>279451.92</v>
      </c>
      <c r="AJ323">
        <v>525279.06999999995</v>
      </c>
      <c r="AL323">
        <v>161068.64000000001</v>
      </c>
      <c r="AM323">
        <v>-23070.799999999999</v>
      </c>
      <c r="AN323">
        <v>-297632.23</v>
      </c>
    </row>
    <row r="324" spans="1:40" x14ac:dyDescent="0.3">
      <c r="A324" t="s">
        <v>374</v>
      </c>
      <c r="B324">
        <v>0</v>
      </c>
      <c r="C324" t="s">
        <v>45</v>
      </c>
      <c r="D324">
        <v>10589</v>
      </c>
      <c r="E324">
        <v>43220</v>
      </c>
      <c r="F324">
        <v>1967</v>
      </c>
      <c r="H324" t="s">
        <v>42</v>
      </c>
      <c r="I324">
        <v>7960963.7999999998</v>
      </c>
      <c r="J324">
        <v>8236935.5999999996</v>
      </c>
      <c r="K324">
        <v>3259194.9</v>
      </c>
      <c r="L324">
        <v>263716.59000000003</v>
      </c>
      <c r="M324">
        <v>-169194.89</v>
      </c>
      <c r="N324">
        <v>5.1100000000000003</v>
      </c>
      <c r="O324">
        <v>169200</v>
      </c>
      <c r="P324">
        <v>94521.7</v>
      </c>
      <c r="Q324">
        <v>94521.7</v>
      </c>
      <c r="R324">
        <v>90365.71</v>
      </c>
      <c r="S324">
        <v>20582397.010000002</v>
      </c>
      <c r="T324">
        <v>19439061.620000001</v>
      </c>
      <c r="U324">
        <v>0</v>
      </c>
      <c r="V324">
        <v>149857.73000000001</v>
      </c>
      <c r="AF324">
        <v>993477.66</v>
      </c>
      <c r="AG324">
        <v>15210639.369999999</v>
      </c>
      <c r="AH324">
        <v>6974060.2599999998</v>
      </c>
      <c r="AI324">
        <v>1191746.5900000001</v>
      </c>
      <c r="AJ324">
        <v>5257919.01</v>
      </c>
      <c r="AL324">
        <v>-196137.54</v>
      </c>
      <c r="AM324">
        <v>-85243.16</v>
      </c>
      <c r="AN324">
        <v>-5256615.91</v>
      </c>
    </row>
    <row r="325" spans="1:40" x14ac:dyDescent="0.3">
      <c r="A325" t="s">
        <v>375</v>
      </c>
      <c r="B325">
        <v>0</v>
      </c>
      <c r="C325" t="s">
        <v>45</v>
      </c>
      <c r="D325">
        <v>10178</v>
      </c>
      <c r="E325">
        <v>68310</v>
      </c>
      <c r="F325">
        <v>1992</v>
      </c>
      <c r="H325" t="s">
        <v>42</v>
      </c>
      <c r="I325">
        <v>1791264.61</v>
      </c>
      <c r="J325">
        <v>2197261.12</v>
      </c>
      <c r="K325">
        <v>860141.41</v>
      </c>
      <c r="L325">
        <v>98576.04</v>
      </c>
      <c r="M325">
        <v>-2739.06</v>
      </c>
      <c r="N325">
        <v>1218.1500000000001</v>
      </c>
      <c r="O325">
        <v>3957.21</v>
      </c>
      <c r="P325">
        <v>95836.98</v>
      </c>
      <c r="Q325">
        <v>95836.98</v>
      </c>
      <c r="R325">
        <v>82193.009999999995</v>
      </c>
      <c r="S325">
        <v>1361084.95</v>
      </c>
      <c r="T325">
        <v>721786.97</v>
      </c>
      <c r="U325">
        <v>0</v>
      </c>
      <c r="V325">
        <v>0</v>
      </c>
      <c r="AG325">
        <v>1015406.54</v>
      </c>
      <c r="AH325">
        <v>260802.45</v>
      </c>
      <c r="AI325">
        <v>127321.11</v>
      </c>
      <c r="AL325">
        <v>-6712.19</v>
      </c>
      <c r="AM325">
        <v>-5808.18</v>
      </c>
      <c r="AN325">
        <v>94148.87</v>
      </c>
    </row>
    <row r="326" spans="1:40" x14ac:dyDescent="0.3">
      <c r="A326" t="s">
        <v>376</v>
      </c>
      <c r="B326">
        <v>0</v>
      </c>
      <c r="C326" t="s">
        <v>45</v>
      </c>
      <c r="D326">
        <v>10715</v>
      </c>
      <c r="E326">
        <v>33120</v>
      </c>
      <c r="F326">
        <v>1996</v>
      </c>
      <c r="H326" t="s">
        <v>42</v>
      </c>
      <c r="I326">
        <v>4089724.13</v>
      </c>
      <c r="J326">
        <v>3902780.77</v>
      </c>
      <c r="K326">
        <v>1536337.61</v>
      </c>
      <c r="L326">
        <v>164843.32</v>
      </c>
      <c r="M326">
        <v>2680.91</v>
      </c>
      <c r="N326">
        <v>2742.21</v>
      </c>
      <c r="O326">
        <v>61.3</v>
      </c>
      <c r="P326">
        <v>167524.23000000001</v>
      </c>
      <c r="Q326">
        <v>167524.23000000001</v>
      </c>
      <c r="R326">
        <v>60410.080000000002</v>
      </c>
      <c r="S326">
        <v>1452046.68</v>
      </c>
      <c r="T326">
        <v>462628.09</v>
      </c>
      <c r="U326">
        <v>0</v>
      </c>
      <c r="V326">
        <v>0</v>
      </c>
      <c r="Z326">
        <v>109812</v>
      </c>
      <c r="AF326">
        <v>989418.59</v>
      </c>
      <c r="AG326">
        <v>1437312.36</v>
      </c>
      <c r="AH326">
        <v>956008.34</v>
      </c>
      <c r="AI326">
        <v>507682.47</v>
      </c>
      <c r="AL326">
        <v>-37091.089999999997</v>
      </c>
      <c r="AM326">
        <v>-8063.28</v>
      </c>
      <c r="AN326">
        <v>-3013</v>
      </c>
    </row>
    <row r="327" spans="1:40" x14ac:dyDescent="0.3">
      <c r="A327" t="s">
        <v>377</v>
      </c>
      <c r="B327">
        <v>0</v>
      </c>
      <c r="C327" t="s">
        <v>45</v>
      </c>
      <c r="D327">
        <v>14476</v>
      </c>
      <c r="E327">
        <v>49392</v>
      </c>
      <c r="F327">
        <v>1990</v>
      </c>
      <c r="G327">
        <v>4</v>
      </c>
      <c r="H327" t="s">
        <v>42</v>
      </c>
      <c r="I327">
        <v>22003511.170000002</v>
      </c>
      <c r="J327">
        <v>21998732.129999999</v>
      </c>
      <c r="K327">
        <v>20805079.140000001</v>
      </c>
      <c r="L327">
        <v>9995835.5500000007</v>
      </c>
      <c r="M327">
        <v>-119002.19</v>
      </c>
      <c r="O327">
        <v>119002.19</v>
      </c>
      <c r="P327">
        <v>9876833.3599999994</v>
      </c>
      <c r="Q327">
        <v>9876833.3599999994</v>
      </c>
      <c r="R327" s="1">
        <v>-8.9399999999999898E-10</v>
      </c>
      <c r="S327">
        <v>40901218.5</v>
      </c>
      <c r="T327">
        <v>11986742.380000001</v>
      </c>
      <c r="U327">
        <v>0</v>
      </c>
      <c r="V327">
        <v>0</v>
      </c>
      <c r="Z327">
        <v>870839.83</v>
      </c>
      <c r="AF327">
        <v>28914476.120000001</v>
      </c>
      <c r="AG327">
        <v>35134870.509999998</v>
      </c>
      <c r="AH327">
        <v>34268580.630000003</v>
      </c>
      <c r="AI327">
        <v>4285.53</v>
      </c>
      <c r="AJ327">
        <v>7464.97</v>
      </c>
      <c r="AL327">
        <v>11143626.869999999</v>
      </c>
      <c r="AM327">
        <v>-1380893.84</v>
      </c>
      <c r="AN327">
        <v>-9761123.0999999996</v>
      </c>
    </row>
    <row r="328" spans="1:40" x14ac:dyDescent="0.3">
      <c r="A328" t="s">
        <v>378</v>
      </c>
      <c r="B328">
        <v>0</v>
      </c>
      <c r="C328" t="s">
        <v>47</v>
      </c>
      <c r="D328">
        <v>12099</v>
      </c>
      <c r="E328">
        <v>70220</v>
      </c>
      <c r="F328">
        <v>1998</v>
      </c>
      <c r="H328" t="s">
        <v>42</v>
      </c>
      <c r="I328">
        <v>1889565.55</v>
      </c>
      <c r="J328">
        <v>1799565.55</v>
      </c>
      <c r="K328">
        <v>910674.29</v>
      </c>
      <c r="L328">
        <v>85821.61</v>
      </c>
      <c r="M328">
        <v>-6559</v>
      </c>
      <c r="N328">
        <v>69.39</v>
      </c>
      <c r="O328">
        <v>6628.39</v>
      </c>
      <c r="P328">
        <v>79262.61</v>
      </c>
      <c r="Q328">
        <v>79262.61</v>
      </c>
      <c r="R328">
        <v>74930.61</v>
      </c>
      <c r="S328">
        <v>704056.94</v>
      </c>
      <c r="T328">
        <v>633072.18999999994</v>
      </c>
      <c r="U328">
        <v>67984.75</v>
      </c>
      <c r="V328">
        <v>0</v>
      </c>
      <c r="W328">
        <v>62972.46</v>
      </c>
      <c r="Z328">
        <v>35224.379999999997</v>
      </c>
      <c r="AF328">
        <v>3000</v>
      </c>
      <c r="AG328">
        <v>654867.37</v>
      </c>
      <c r="AH328">
        <v>95754.54</v>
      </c>
      <c r="AI328">
        <v>35012.32</v>
      </c>
      <c r="AL328">
        <v>75418.39</v>
      </c>
      <c r="AM328">
        <v>-64817.96</v>
      </c>
      <c r="AN328">
        <v>-72834.789999999994</v>
      </c>
    </row>
    <row r="329" spans="1:40" x14ac:dyDescent="0.3">
      <c r="A329" t="s">
        <v>379</v>
      </c>
      <c r="B329">
        <v>0</v>
      </c>
      <c r="C329" t="s">
        <v>45</v>
      </c>
      <c r="D329">
        <v>13053</v>
      </c>
      <c r="E329">
        <v>43210</v>
      </c>
      <c r="F329">
        <v>2000</v>
      </c>
      <c r="H329" t="s">
        <v>42</v>
      </c>
      <c r="I329">
        <v>4536343.8499999996</v>
      </c>
      <c r="J329">
        <v>4536343.8499999996</v>
      </c>
      <c r="K329">
        <v>2403089.61</v>
      </c>
      <c r="L329">
        <v>571889.77</v>
      </c>
      <c r="M329">
        <v>294.2</v>
      </c>
      <c r="N329">
        <v>294.2</v>
      </c>
      <c r="P329">
        <v>572183.97</v>
      </c>
      <c r="Q329">
        <v>572183.97</v>
      </c>
      <c r="R329">
        <v>439697.6</v>
      </c>
      <c r="S329">
        <v>1883610.62</v>
      </c>
      <c r="T329">
        <v>1284797.8</v>
      </c>
      <c r="U329">
        <v>0</v>
      </c>
      <c r="V329">
        <v>0</v>
      </c>
      <c r="AF329">
        <v>598812.81999999995</v>
      </c>
      <c r="AG329">
        <v>1579865.45</v>
      </c>
      <c r="AH329">
        <v>1425388.99</v>
      </c>
      <c r="AI329">
        <v>1184168.95</v>
      </c>
      <c r="AL329">
        <v>853946.99</v>
      </c>
      <c r="AM329">
        <v>-137969.21</v>
      </c>
      <c r="AN329">
        <v>-74877</v>
      </c>
    </row>
    <row r="330" spans="1:40" x14ac:dyDescent="0.3">
      <c r="A330" t="s">
        <v>380</v>
      </c>
      <c r="B330">
        <v>0</v>
      </c>
      <c r="C330" t="s">
        <v>45</v>
      </c>
      <c r="D330">
        <v>10789</v>
      </c>
      <c r="E330">
        <v>68102</v>
      </c>
      <c r="F330">
        <v>2007</v>
      </c>
      <c r="H330" t="s">
        <v>42</v>
      </c>
      <c r="I330">
        <v>389060052.19999999</v>
      </c>
      <c r="J330">
        <v>390929446.30000001</v>
      </c>
      <c r="K330">
        <v>302731931.80000001</v>
      </c>
      <c r="L330">
        <v>96338222.510000005</v>
      </c>
      <c r="M330">
        <v>-36977242.219999999</v>
      </c>
      <c r="N330">
        <v>1294460.3799999999</v>
      </c>
      <c r="O330">
        <v>21054394.940000001</v>
      </c>
      <c r="P330">
        <v>59360980.289999999</v>
      </c>
      <c r="Q330">
        <v>67231120.180000007</v>
      </c>
      <c r="R330">
        <v>44680494.460000001</v>
      </c>
      <c r="S330">
        <v>986738267.20000005</v>
      </c>
      <c r="T330">
        <v>166083655.90000001</v>
      </c>
      <c r="U330">
        <v>281670379.10000002</v>
      </c>
      <c r="V330">
        <v>310622574</v>
      </c>
      <c r="W330">
        <v>37461000</v>
      </c>
      <c r="X330">
        <v>251339000</v>
      </c>
      <c r="Y330">
        <v>305396962</v>
      </c>
      <c r="Z330">
        <v>9320497.9600000009</v>
      </c>
      <c r="AF330">
        <v>152057501.59999999</v>
      </c>
      <c r="AG330">
        <v>86540904.019999996</v>
      </c>
      <c r="AH330">
        <v>86169611.329999998</v>
      </c>
      <c r="AI330">
        <v>8412973.4399999995</v>
      </c>
      <c r="AJ330">
        <v>17915852.91</v>
      </c>
      <c r="AL330">
        <v>80367789.25</v>
      </c>
      <c r="AM330">
        <v>-52595702.090000004</v>
      </c>
      <c r="AN330">
        <v>55119344.149999999</v>
      </c>
    </row>
    <row r="331" spans="1:40" x14ac:dyDescent="0.3">
      <c r="A331" t="s">
        <v>381</v>
      </c>
      <c r="B331">
        <v>0</v>
      </c>
      <c r="C331" t="s">
        <v>45</v>
      </c>
      <c r="D331">
        <v>16761</v>
      </c>
      <c r="E331">
        <v>52100</v>
      </c>
      <c r="F331">
        <v>2007</v>
      </c>
      <c r="H331" t="s">
        <v>42</v>
      </c>
      <c r="I331">
        <v>15369782.359999999</v>
      </c>
      <c r="J331">
        <v>15390096.35</v>
      </c>
      <c r="K331">
        <v>12815771.130000001</v>
      </c>
      <c r="L331">
        <v>-613514.77</v>
      </c>
      <c r="M331">
        <v>-205439.84</v>
      </c>
      <c r="N331">
        <v>1238.72</v>
      </c>
      <c r="O331">
        <v>206678.56</v>
      </c>
      <c r="P331">
        <v>-818954.61</v>
      </c>
      <c r="Q331">
        <v>-818954.61</v>
      </c>
      <c r="R331">
        <v>-818954.61</v>
      </c>
      <c r="S331">
        <v>24104337.899999999</v>
      </c>
      <c r="T331">
        <v>3862464.79</v>
      </c>
      <c r="U331">
        <v>208892</v>
      </c>
      <c r="V331">
        <v>4403332.72</v>
      </c>
      <c r="W331">
        <v>315357.38</v>
      </c>
      <c r="Y331">
        <v>4039228.49</v>
      </c>
      <c r="Z331">
        <v>685215.09</v>
      </c>
      <c r="AF331" s="1">
        <v>-5.8199999999999997E-11</v>
      </c>
      <c r="AG331">
        <v>2355355.36</v>
      </c>
      <c r="AH331">
        <v>2048197.1</v>
      </c>
      <c r="AI331">
        <v>985964.34</v>
      </c>
      <c r="AJ331">
        <v>782299.98</v>
      </c>
      <c r="AL331">
        <v>556053.15</v>
      </c>
      <c r="AM331">
        <v>-62149.98</v>
      </c>
      <c r="AN331">
        <v>-700396.21</v>
      </c>
    </row>
    <row r="332" spans="1:40" x14ac:dyDescent="0.3">
      <c r="A332" t="s">
        <v>382</v>
      </c>
      <c r="B332">
        <v>0</v>
      </c>
      <c r="C332" t="s">
        <v>45</v>
      </c>
      <c r="D332">
        <v>12627</v>
      </c>
      <c r="E332">
        <v>43999</v>
      </c>
      <c r="F332">
        <v>2009</v>
      </c>
      <c r="H332" t="s">
        <v>42</v>
      </c>
      <c r="I332">
        <v>13861357.609999999</v>
      </c>
      <c r="J332">
        <v>13861357.609999999</v>
      </c>
      <c r="K332">
        <v>14692155.93</v>
      </c>
      <c r="L332">
        <v>-2750057.85</v>
      </c>
      <c r="M332">
        <v>-372820.49</v>
      </c>
      <c r="N332">
        <v>3417.5</v>
      </c>
      <c r="O332">
        <v>376237.99</v>
      </c>
      <c r="P332">
        <v>-3122878.34</v>
      </c>
      <c r="Q332">
        <v>-3122878.34</v>
      </c>
      <c r="R332">
        <v>-3080212.76</v>
      </c>
      <c r="S332">
        <v>18189775.27</v>
      </c>
      <c r="T332">
        <v>6782008.6900000004</v>
      </c>
      <c r="U332">
        <v>8800000</v>
      </c>
      <c r="V332">
        <v>10381</v>
      </c>
      <c r="Z332">
        <v>109826.41</v>
      </c>
      <c r="AF332">
        <v>2597385.58</v>
      </c>
      <c r="AG332">
        <v>7312000.4299999997</v>
      </c>
      <c r="AH332">
        <v>125928.18</v>
      </c>
      <c r="AI332">
        <v>533.59</v>
      </c>
      <c r="AL332">
        <v>-2388595.61</v>
      </c>
      <c r="AM332">
        <v>-214315.27</v>
      </c>
      <c r="AN332">
        <v>2602474.0299999998</v>
      </c>
    </row>
    <row r="333" spans="1:40" x14ac:dyDescent="0.3">
      <c r="A333" t="s">
        <v>383</v>
      </c>
      <c r="B333">
        <v>0</v>
      </c>
      <c r="C333" t="s">
        <v>45</v>
      </c>
      <c r="D333">
        <v>13407</v>
      </c>
      <c r="E333">
        <v>23610</v>
      </c>
      <c r="F333">
        <v>2010</v>
      </c>
      <c r="H333" t="s">
        <v>42</v>
      </c>
      <c r="I333">
        <v>28879530.699999999</v>
      </c>
      <c r="J333">
        <v>28879530.699999999</v>
      </c>
      <c r="K333">
        <v>15919800.92</v>
      </c>
      <c r="L333">
        <v>3392624.71</v>
      </c>
      <c r="M333">
        <v>-325.95</v>
      </c>
      <c r="N333">
        <v>24.05</v>
      </c>
      <c r="O333">
        <v>350</v>
      </c>
      <c r="P333">
        <v>3392298.76</v>
      </c>
      <c r="Q333">
        <v>3392298.76</v>
      </c>
      <c r="R333" s="1">
        <v>4.0199999999999998E-9</v>
      </c>
      <c r="S333">
        <v>8782666.0399999991</v>
      </c>
      <c r="T333">
        <v>6907863.0999999996</v>
      </c>
      <c r="U333">
        <v>0</v>
      </c>
      <c r="V333">
        <v>0</v>
      </c>
      <c r="Z333">
        <v>1140937.25</v>
      </c>
      <c r="AF333">
        <v>1874802.94</v>
      </c>
      <c r="AG333">
        <v>8296405.2300000004</v>
      </c>
      <c r="AH333">
        <v>6778541.0199999996</v>
      </c>
      <c r="AI333">
        <v>275859.84000000003</v>
      </c>
      <c r="AJ333">
        <v>2872702.63</v>
      </c>
      <c r="AL333">
        <v>2594604.88</v>
      </c>
      <c r="AM333">
        <v>-102911.94</v>
      </c>
      <c r="AN333">
        <v>-2320376.19</v>
      </c>
    </row>
    <row r="334" spans="1:40" x14ac:dyDescent="0.3">
      <c r="A334" t="s">
        <v>384</v>
      </c>
      <c r="B334">
        <v>0</v>
      </c>
      <c r="C334" t="s">
        <v>45</v>
      </c>
      <c r="D334">
        <v>10117</v>
      </c>
      <c r="E334">
        <v>96090</v>
      </c>
      <c r="F334">
        <v>1994</v>
      </c>
      <c r="G334">
        <v>21962</v>
      </c>
      <c r="H334" t="s">
        <v>42</v>
      </c>
      <c r="I334">
        <v>17032360.899999999</v>
      </c>
      <c r="J334">
        <v>17032360.899999999</v>
      </c>
      <c r="K334">
        <v>4903892.09</v>
      </c>
      <c r="L334">
        <v>-57644.12</v>
      </c>
      <c r="M334">
        <v>-1024.3800000000001</v>
      </c>
      <c r="N334">
        <v>955.72</v>
      </c>
      <c r="O334">
        <v>1980.1</v>
      </c>
      <c r="P334">
        <v>-58668.5</v>
      </c>
      <c r="Q334">
        <v>-58668.5</v>
      </c>
      <c r="R334">
        <v>-57622.16</v>
      </c>
      <c r="S334">
        <v>5573740.3600000003</v>
      </c>
      <c r="T334">
        <v>5550052.3700000001</v>
      </c>
      <c r="U334">
        <v>0</v>
      </c>
      <c r="V334">
        <v>0</v>
      </c>
      <c r="Z334">
        <v>2730667.86</v>
      </c>
      <c r="AF334" s="1">
        <v>-7.2799999999999997E-11</v>
      </c>
      <c r="AG334">
        <v>3423167.31</v>
      </c>
      <c r="AH334">
        <v>1791436.45</v>
      </c>
      <c r="AI334">
        <v>111454.3</v>
      </c>
      <c r="AJ334">
        <v>39503.949999999997</v>
      </c>
      <c r="AL334">
        <v>-164064.44</v>
      </c>
      <c r="AM334">
        <v>-11526.36</v>
      </c>
      <c r="AN334">
        <v>182825.86</v>
      </c>
    </row>
    <row r="335" spans="1:40" x14ac:dyDescent="0.3">
      <c r="A335" t="s">
        <v>385</v>
      </c>
      <c r="B335">
        <v>0</v>
      </c>
      <c r="C335" t="s">
        <v>45</v>
      </c>
      <c r="D335">
        <v>9356</v>
      </c>
      <c r="E335">
        <v>13920</v>
      </c>
      <c r="F335">
        <v>1994</v>
      </c>
      <c r="H335" t="s">
        <v>42</v>
      </c>
      <c r="I335">
        <v>64029135.390000001</v>
      </c>
      <c r="J335">
        <v>64029135.390000001</v>
      </c>
      <c r="K335">
        <v>34239122.960000001</v>
      </c>
      <c r="L335">
        <v>1681117.3</v>
      </c>
      <c r="M335">
        <v>-342334.24</v>
      </c>
      <c r="O335">
        <v>2596808.81</v>
      </c>
      <c r="P335">
        <v>1338783.06</v>
      </c>
      <c r="Q335">
        <v>1338783.06</v>
      </c>
      <c r="R335" s="1">
        <v>6.2600000000000003E-9</v>
      </c>
      <c r="S335">
        <v>53900570.68</v>
      </c>
      <c r="T335">
        <v>30575310.68</v>
      </c>
      <c r="U335">
        <v>0</v>
      </c>
      <c r="V335">
        <v>23300260</v>
      </c>
      <c r="Z335">
        <v>14533.96</v>
      </c>
      <c r="AF335">
        <v>25000</v>
      </c>
      <c r="AG335">
        <v>42204581.18</v>
      </c>
      <c r="AH335">
        <v>4905363.9000000004</v>
      </c>
      <c r="AL335">
        <v>20630130.170000002</v>
      </c>
      <c r="AM335">
        <v>-3130931.5</v>
      </c>
      <c r="AN335">
        <v>-17499198.670000002</v>
      </c>
    </row>
    <row r="336" spans="1:40" x14ac:dyDescent="0.3">
      <c r="A336" t="s">
        <v>386</v>
      </c>
      <c r="B336">
        <v>0</v>
      </c>
      <c r="C336" t="s">
        <v>92</v>
      </c>
      <c r="D336">
        <v>38228</v>
      </c>
      <c r="E336">
        <v>77120</v>
      </c>
      <c r="F336">
        <v>1998</v>
      </c>
      <c r="H336" t="s">
        <v>42</v>
      </c>
      <c r="I336">
        <v>3214467.37</v>
      </c>
      <c r="J336">
        <v>3214467.37</v>
      </c>
      <c r="K336">
        <v>2933679.21</v>
      </c>
      <c r="L336">
        <v>-19252.150000000001</v>
      </c>
      <c r="M336">
        <v>-40938.39</v>
      </c>
      <c r="N336">
        <v>9253.59</v>
      </c>
      <c r="O336">
        <v>51453.73</v>
      </c>
      <c r="P336">
        <v>-60190.54</v>
      </c>
      <c r="Q336">
        <v>-60190.54</v>
      </c>
      <c r="R336">
        <v>-69717.570000000007</v>
      </c>
      <c r="S336">
        <v>1764028.26</v>
      </c>
      <c r="T336">
        <v>293920.95</v>
      </c>
      <c r="U336">
        <v>1006000</v>
      </c>
      <c r="V336">
        <v>324259</v>
      </c>
      <c r="Z336">
        <v>127108.42</v>
      </c>
      <c r="AF336">
        <v>139848.31</v>
      </c>
      <c r="AG336">
        <v>439341.57</v>
      </c>
      <c r="AH336">
        <v>222170.18</v>
      </c>
      <c r="AI336">
        <v>189139.82</v>
      </c>
      <c r="AL336">
        <v>163911.75</v>
      </c>
      <c r="AM336">
        <v>-97592.57</v>
      </c>
      <c r="AN336">
        <v>-65673.03</v>
      </c>
    </row>
    <row r="337" spans="1:40" x14ac:dyDescent="0.3">
      <c r="A337" t="s">
        <v>387</v>
      </c>
      <c r="B337">
        <v>0</v>
      </c>
      <c r="C337" t="s">
        <v>45</v>
      </c>
      <c r="D337">
        <v>38350</v>
      </c>
      <c r="E337">
        <v>55101</v>
      </c>
      <c r="F337">
        <v>1997</v>
      </c>
      <c r="H337" t="s">
        <v>42</v>
      </c>
      <c r="I337">
        <v>81499082.840000004</v>
      </c>
      <c r="J337">
        <v>81499082.840000004</v>
      </c>
      <c r="K337">
        <v>39098015.090000004</v>
      </c>
      <c r="L337">
        <v>1941984.41</v>
      </c>
      <c r="M337">
        <v>-74101.78</v>
      </c>
      <c r="N337">
        <v>18069.310000000001</v>
      </c>
      <c r="O337">
        <v>93249.83</v>
      </c>
      <c r="P337">
        <v>1867882.63</v>
      </c>
      <c r="Q337">
        <v>1867882.63</v>
      </c>
      <c r="R337">
        <v>1256098.3999999999</v>
      </c>
      <c r="S337">
        <v>37267498.039999999</v>
      </c>
      <c r="T337">
        <v>17482704.690000001</v>
      </c>
      <c r="U337">
        <v>0</v>
      </c>
      <c r="V337">
        <v>0</v>
      </c>
      <c r="Z337">
        <v>854201.67</v>
      </c>
      <c r="AF337">
        <v>19784793.350000001</v>
      </c>
      <c r="AG337">
        <v>34600844.82</v>
      </c>
      <c r="AH337">
        <v>15479763.439999999</v>
      </c>
      <c r="AI337">
        <v>13222233.529999999</v>
      </c>
      <c r="AJ337">
        <v>1394085.33</v>
      </c>
      <c r="AL337">
        <v>2490031.6800000002</v>
      </c>
      <c r="AM337">
        <v>292286.98</v>
      </c>
      <c r="AN337">
        <v>-5295000</v>
      </c>
    </row>
    <row r="338" spans="1:40" x14ac:dyDescent="0.3">
      <c r="A338" t="s">
        <v>388</v>
      </c>
      <c r="B338">
        <v>0</v>
      </c>
      <c r="C338" t="s">
        <v>45</v>
      </c>
      <c r="D338">
        <v>28359</v>
      </c>
      <c r="E338">
        <v>56000</v>
      </c>
      <c r="F338">
        <v>1899</v>
      </c>
      <c r="G338">
        <v>16</v>
      </c>
      <c r="H338" t="s">
        <v>42</v>
      </c>
      <c r="I338">
        <v>519403.42</v>
      </c>
      <c r="J338">
        <v>557738.63</v>
      </c>
      <c r="K338">
        <v>566965.47</v>
      </c>
      <c r="L338">
        <v>319222.68</v>
      </c>
      <c r="M338">
        <v>392.92</v>
      </c>
      <c r="N338">
        <v>392.92</v>
      </c>
      <c r="P338">
        <v>319615.59999999998</v>
      </c>
      <c r="Q338">
        <v>319615.59999999998</v>
      </c>
      <c r="R338">
        <v>277592.59999999998</v>
      </c>
      <c r="S338">
        <v>348951.72</v>
      </c>
      <c r="T338">
        <v>82060.350000000006</v>
      </c>
      <c r="U338">
        <v>0</v>
      </c>
      <c r="V338">
        <v>0</v>
      </c>
      <c r="Z338">
        <v>6945.19</v>
      </c>
      <c r="AF338">
        <v>266891.37</v>
      </c>
      <c r="AG338">
        <v>314512.95</v>
      </c>
      <c r="AH338">
        <v>232203.83</v>
      </c>
      <c r="AI338">
        <v>107836.33</v>
      </c>
      <c r="AL338">
        <v>165550.07</v>
      </c>
      <c r="AM338">
        <v>-9932.2099999999991</v>
      </c>
      <c r="AN338">
        <v>-200437.63</v>
      </c>
    </row>
    <row r="339" spans="1:40" x14ac:dyDescent="0.3">
      <c r="A339" t="s">
        <v>389</v>
      </c>
      <c r="B339">
        <v>0</v>
      </c>
      <c r="C339" t="s">
        <v>41</v>
      </c>
      <c r="D339">
        <v>27389</v>
      </c>
      <c r="E339">
        <v>93210</v>
      </c>
      <c r="F339">
        <v>1993</v>
      </c>
      <c r="H339" t="s">
        <v>42</v>
      </c>
      <c r="I339">
        <v>64833495.380000003</v>
      </c>
      <c r="J339">
        <v>64399996.939999998</v>
      </c>
      <c r="K339">
        <v>31072276.129999999</v>
      </c>
      <c r="L339">
        <v>1948257.64</v>
      </c>
      <c r="M339">
        <v>-82463.41</v>
      </c>
      <c r="N339">
        <v>2909.59</v>
      </c>
      <c r="O339">
        <v>85373</v>
      </c>
      <c r="P339">
        <v>1865794.23</v>
      </c>
      <c r="Q339">
        <v>1867630.53</v>
      </c>
      <c r="R339">
        <v>1218425.8600000001</v>
      </c>
      <c r="S339">
        <v>29772107.969999999</v>
      </c>
      <c r="T339">
        <v>23593067.460000001</v>
      </c>
      <c r="U339">
        <v>0</v>
      </c>
      <c r="V339">
        <v>837682</v>
      </c>
      <c r="Z339">
        <v>3003281.43</v>
      </c>
      <c r="AF339">
        <v>5341358.51</v>
      </c>
      <c r="AG339">
        <v>29115468.620000001</v>
      </c>
      <c r="AH339">
        <v>16053041.869999999</v>
      </c>
      <c r="AI339">
        <v>1360084.84</v>
      </c>
      <c r="AJ339">
        <v>11860884.27</v>
      </c>
      <c r="AK339">
        <v>344000</v>
      </c>
      <c r="AL339">
        <v>297508.73</v>
      </c>
      <c r="AM339">
        <v>-718115.36</v>
      </c>
      <c r="AN339" s="1">
        <v>-5.1199999999999997E-9</v>
      </c>
    </row>
    <row r="340" spans="1:40" x14ac:dyDescent="0.3">
      <c r="A340" t="s">
        <v>390</v>
      </c>
      <c r="B340">
        <v>0</v>
      </c>
      <c r="C340" t="s">
        <v>45</v>
      </c>
      <c r="D340">
        <v>28217</v>
      </c>
      <c r="E340">
        <v>68100</v>
      </c>
      <c r="F340">
        <v>2000</v>
      </c>
      <c r="G340">
        <v>17</v>
      </c>
      <c r="H340" t="s">
        <v>42</v>
      </c>
      <c r="I340">
        <v>8412807.6600000001</v>
      </c>
      <c r="J340">
        <v>8412807.6600000001</v>
      </c>
      <c r="K340">
        <v>5003383.57</v>
      </c>
      <c r="L340">
        <v>174622.97</v>
      </c>
      <c r="M340">
        <v>-87110.1</v>
      </c>
      <c r="N340">
        <v>437.63</v>
      </c>
      <c r="O340">
        <v>89047.73</v>
      </c>
      <c r="P340">
        <v>87512.87</v>
      </c>
      <c r="Q340">
        <v>87512.87</v>
      </c>
      <c r="R340">
        <v>22530.37</v>
      </c>
      <c r="S340">
        <v>3617782.06</v>
      </c>
      <c r="T340">
        <v>1554208.97</v>
      </c>
      <c r="U340">
        <v>1627652.02</v>
      </c>
      <c r="V340">
        <v>179418.1</v>
      </c>
      <c r="W340">
        <v>865124.37</v>
      </c>
      <c r="Z340">
        <v>349393.19</v>
      </c>
      <c r="AF340">
        <v>256502.97</v>
      </c>
      <c r="AG340">
        <v>1131032.46</v>
      </c>
      <c r="AH340">
        <v>1138457.43</v>
      </c>
      <c r="AI340">
        <v>115136.38</v>
      </c>
      <c r="AJ340">
        <v>853887.31</v>
      </c>
      <c r="AL340">
        <v>1187942.46</v>
      </c>
      <c r="AM340">
        <v>-1041740.36</v>
      </c>
      <c r="AN340">
        <v>114030.47</v>
      </c>
    </row>
    <row r="341" spans="1:40" x14ac:dyDescent="0.3">
      <c r="A341" t="s">
        <v>391</v>
      </c>
      <c r="B341">
        <v>0</v>
      </c>
      <c r="C341" t="s">
        <v>45</v>
      </c>
      <c r="D341">
        <v>29227</v>
      </c>
      <c r="E341">
        <v>28120</v>
      </c>
      <c r="F341">
        <v>1981</v>
      </c>
      <c r="G341">
        <v>30</v>
      </c>
      <c r="H341" t="s">
        <v>42</v>
      </c>
      <c r="I341">
        <v>23021205.399999999</v>
      </c>
      <c r="J341">
        <v>23021205.399999999</v>
      </c>
      <c r="K341">
        <v>4888592.7699999996</v>
      </c>
      <c r="L341">
        <v>-1727783.48</v>
      </c>
      <c r="M341">
        <v>-30534.14</v>
      </c>
      <c r="O341">
        <v>30534.14</v>
      </c>
      <c r="P341">
        <v>-1758317.62</v>
      </c>
      <c r="Q341">
        <v>-1758317.62</v>
      </c>
      <c r="R341">
        <v>-1758317.62</v>
      </c>
      <c r="S341">
        <v>8339103.4699999997</v>
      </c>
      <c r="T341">
        <v>8339103.4699999997</v>
      </c>
      <c r="U341">
        <v>0</v>
      </c>
      <c r="V341">
        <v>0</v>
      </c>
      <c r="Z341">
        <v>74270.880000000005</v>
      </c>
      <c r="AF341">
        <v>0</v>
      </c>
      <c r="AG341">
        <v>5451412.8899999997</v>
      </c>
      <c r="AH341">
        <v>3378903.61</v>
      </c>
      <c r="AI341">
        <v>26395.89</v>
      </c>
      <c r="AJ341">
        <v>3088357.84</v>
      </c>
      <c r="AL341">
        <v>-771177.33</v>
      </c>
      <c r="AM341">
        <v>-5562.63</v>
      </c>
      <c r="AN341">
        <v>493000.85</v>
      </c>
    </row>
    <row r="342" spans="1:40" x14ac:dyDescent="0.3">
      <c r="A342" t="s">
        <v>392</v>
      </c>
      <c r="B342">
        <v>0</v>
      </c>
      <c r="C342" t="s">
        <v>41</v>
      </c>
      <c r="D342">
        <v>29223</v>
      </c>
      <c r="E342">
        <v>43911</v>
      </c>
      <c r="F342">
        <v>1955</v>
      </c>
      <c r="H342" t="s">
        <v>42</v>
      </c>
      <c r="I342">
        <v>1698254.82</v>
      </c>
      <c r="J342">
        <v>1764345.3</v>
      </c>
      <c r="K342">
        <v>1072192.1599999999</v>
      </c>
      <c r="L342">
        <v>67065.600000000006</v>
      </c>
      <c r="M342">
        <v>-24891.58</v>
      </c>
      <c r="N342">
        <v>1380.34</v>
      </c>
      <c r="O342">
        <v>26581.919999999998</v>
      </c>
      <c r="P342">
        <v>42174.02</v>
      </c>
      <c r="Q342">
        <v>42174.02</v>
      </c>
      <c r="R342">
        <v>40157.72</v>
      </c>
      <c r="S342">
        <v>458346.03</v>
      </c>
      <c r="T342">
        <v>444859.81</v>
      </c>
      <c r="U342">
        <v>11123.01</v>
      </c>
      <c r="V342">
        <v>0</v>
      </c>
      <c r="W342">
        <v>124846.01</v>
      </c>
      <c r="X342">
        <v>11123.01</v>
      </c>
      <c r="Z342">
        <v>82606.039999999994</v>
      </c>
      <c r="AF342">
        <v>2363.21</v>
      </c>
      <c r="AG342">
        <v>447465.03</v>
      </c>
      <c r="AH342">
        <v>222887.78</v>
      </c>
      <c r="AI342">
        <v>20041.48</v>
      </c>
      <c r="AL342">
        <v>61034.39</v>
      </c>
      <c r="AM342">
        <v>65461.52</v>
      </c>
      <c r="AN342">
        <v>-27474.44</v>
      </c>
    </row>
    <row r="343" spans="1:40" x14ac:dyDescent="0.3">
      <c r="A343" t="s">
        <v>393</v>
      </c>
      <c r="B343">
        <v>1</v>
      </c>
      <c r="C343" t="s">
        <v>92</v>
      </c>
      <c r="D343">
        <v>29223</v>
      </c>
      <c r="E343">
        <v>43341</v>
      </c>
      <c r="F343">
        <v>1991</v>
      </c>
      <c r="H343" t="s">
        <v>42</v>
      </c>
      <c r="I343">
        <v>22439706.370000001</v>
      </c>
      <c r="J343">
        <v>22439706.370000001</v>
      </c>
      <c r="K343">
        <v>12359342.060000001</v>
      </c>
      <c r="L343">
        <v>448794.13</v>
      </c>
      <c r="M343">
        <v>54684.42</v>
      </c>
      <c r="N343">
        <v>155607.94</v>
      </c>
      <c r="O343">
        <v>100923.52</v>
      </c>
      <c r="P343">
        <v>503478.55</v>
      </c>
      <c r="Q343">
        <v>503478.55</v>
      </c>
      <c r="R343">
        <v>375377.71</v>
      </c>
      <c r="S343">
        <v>22784592.260000002</v>
      </c>
      <c r="T343">
        <v>22332627.260000002</v>
      </c>
      <c r="U343">
        <v>0</v>
      </c>
      <c r="V343">
        <v>451965</v>
      </c>
      <c r="Z343">
        <v>70841.679999999993</v>
      </c>
      <c r="AF343" s="1">
        <v>5.58999999999999E-9</v>
      </c>
      <c r="AG343">
        <v>2596739.6</v>
      </c>
      <c r="AH343">
        <v>918964.92</v>
      </c>
      <c r="AI343">
        <v>846466.17</v>
      </c>
      <c r="AJ343">
        <v>9849.75</v>
      </c>
      <c r="AL343">
        <v>51183.12</v>
      </c>
      <c r="AM343">
        <v>-132934.76</v>
      </c>
      <c r="AN343">
        <v>-284744.81</v>
      </c>
    </row>
    <row r="344" spans="1:40" x14ac:dyDescent="0.3">
      <c r="A344" t="s">
        <v>394</v>
      </c>
      <c r="B344">
        <v>0</v>
      </c>
      <c r="C344" t="s">
        <v>47</v>
      </c>
      <c r="D344">
        <v>38442</v>
      </c>
      <c r="E344">
        <v>96090</v>
      </c>
      <c r="F344">
        <v>1999</v>
      </c>
      <c r="G344">
        <v>152</v>
      </c>
      <c r="H344" t="s">
        <v>42</v>
      </c>
      <c r="I344">
        <v>1191591.44</v>
      </c>
      <c r="J344">
        <v>1191591.44</v>
      </c>
      <c r="K344">
        <v>834666.1</v>
      </c>
      <c r="L344">
        <v>235862.88</v>
      </c>
      <c r="M344">
        <v>1242.79</v>
      </c>
      <c r="N344">
        <v>1453.98</v>
      </c>
      <c r="O344">
        <v>211.19</v>
      </c>
      <c r="P344">
        <v>237105.67</v>
      </c>
      <c r="Q344">
        <v>237105.67</v>
      </c>
      <c r="R344">
        <v>166783.75</v>
      </c>
      <c r="S344">
        <v>558457.88</v>
      </c>
      <c r="T344">
        <v>164889.42000000001</v>
      </c>
      <c r="U344">
        <v>0</v>
      </c>
      <c r="V344">
        <v>0</v>
      </c>
      <c r="Z344">
        <v>3054.9</v>
      </c>
      <c r="AF344">
        <v>393568.46</v>
      </c>
      <c r="AG344">
        <v>518714.25</v>
      </c>
      <c r="AH344">
        <v>459582.48</v>
      </c>
      <c r="AI344">
        <v>312662.28000000003</v>
      </c>
      <c r="AL344">
        <v>188410.73</v>
      </c>
      <c r="AM344">
        <v>-13603.87</v>
      </c>
      <c r="AN344">
        <v>-668.56</v>
      </c>
    </row>
    <row r="345" spans="1:40" x14ac:dyDescent="0.3">
      <c r="A345" t="s">
        <v>395</v>
      </c>
      <c r="B345">
        <v>0</v>
      </c>
      <c r="C345" t="s">
        <v>45</v>
      </c>
      <c r="D345">
        <v>38536</v>
      </c>
      <c r="E345">
        <v>43341</v>
      </c>
      <c r="F345">
        <v>1999</v>
      </c>
      <c r="H345" t="s">
        <v>42</v>
      </c>
      <c r="I345">
        <v>35723735.359999999</v>
      </c>
      <c r="J345">
        <v>35723735.359999999</v>
      </c>
      <c r="K345">
        <v>27771051.420000002</v>
      </c>
      <c r="L345">
        <v>2072543.47</v>
      </c>
      <c r="M345">
        <v>246689.24</v>
      </c>
      <c r="N345">
        <v>192772.02</v>
      </c>
      <c r="O345">
        <v>15507</v>
      </c>
      <c r="P345">
        <v>2319232.71</v>
      </c>
      <c r="Q345">
        <v>2319232.71</v>
      </c>
      <c r="R345" s="1">
        <v>-8.8300000000000003E-9</v>
      </c>
      <c r="S345">
        <v>8965297.7400000002</v>
      </c>
      <c r="T345">
        <v>7009544.5899999999</v>
      </c>
      <c r="U345">
        <v>0</v>
      </c>
      <c r="V345">
        <v>155653.15</v>
      </c>
      <c r="Z345">
        <v>1064268.8999999999</v>
      </c>
      <c r="AF345">
        <v>1800100</v>
      </c>
      <c r="AG345">
        <v>7466114.1399999997</v>
      </c>
      <c r="AH345">
        <v>7546811.54</v>
      </c>
      <c r="AI345">
        <v>210478.4</v>
      </c>
      <c r="AJ345">
        <v>3953699.04</v>
      </c>
      <c r="AL345">
        <v>3027160.1</v>
      </c>
      <c r="AM345">
        <v>-263266.37</v>
      </c>
      <c r="AN345">
        <v>-2945088.99</v>
      </c>
    </row>
    <row r="346" spans="1:40" x14ac:dyDescent="0.3">
      <c r="A346" t="s">
        <v>396</v>
      </c>
      <c r="B346">
        <v>0</v>
      </c>
      <c r="C346" t="s">
        <v>45</v>
      </c>
      <c r="D346">
        <v>25813</v>
      </c>
      <c r="E346">
        <v>47420</v>
      </c>
      <c r="F346">
        <v>1999</v>
      </c>
      <c r="G346">
        <v>4</v>
      </c>
      <c r="H346" t="s">
        <v>42</v>
      </c>
      <c r="I346">
        <v>183711.98</v>
      </c>
      <c r="J346">
        <v>183711.98</v>
      </c>
      <c r="K346">
        <v>175931.29</v>
      </c>
      <c r="L346">
        <v>44994.92</v>
      </c>
      <c r="M346">
        <v>-694.93</v>
      </c>
      <c r="N346">
        <v>12.09</v>
      </c>
      <c r="O346">
        <v>707.02</v>
      </c>
      <c r="P346">
        <v>44299.99</v>
      </c>
      <c r="Q346">
        <v>44299.99</v>
      </c>
      <c r="R346">
        <v>26414.29</v>
      </c>
      <c r="S346">
        <v>89021.41</v>
      </c>
      <c r="T346">
        <v>15514.57</v>
      </c>
      <c r="U346">
        <v>12035.57</v>
      </c>
      <c r="V346">
        <v>0</v>
      </c>
      <c r="Z346">
        <v>1576.79</v>
      </c>
      <c r="AF346">
        <v>61471.27</v>
      </c>
      <c r="AG346">
        <v>71015.25</v>
      </c>
      <c r="AH346">
        <v>26147.64</v>
      </c>
      <c r="AI346">
        <v>15964.26</v>
      </c>
      <c r="AL346">
        <v>-5497.77</v>
      </c>
      <c r="AM346">
        <v>47146.69</v>
      </c>
      <c r="AN346">
        <v>-22400</v>
      </c>
    </row>
    <row r="347" spans="1:40" x14ac:dyDescent="0.3">
      <c r="A347" t="s">
        <v>397</v>
      </c>
      <c r="B347">
        <v>0</v>
      </c>
      <c r="C347" t="s">
        <v>45</v>
      </c>
      <c r="D347">
        <v>24803</v>
      </c>
      <c r="E347">
        <v>70109</v>
      </c>
      <c r="F347">
        <v>2006</v>
      </c>
      <c r="H347" t="s">
        <v>42</v>
      </c>
      <c r="I347">
        <v>33774.339999999997</v>
      </c>
      <c r="J347">
        <v>33774.339999999997</v>
      </c>
      <c r="K347">
        <v>27632.37</v>
      </c>
      <c r="L347">
        <v>-3420.21</v>
      </c>
      <c r="M347">
        <v>-87</v>
      </c>
      <c r="O347">
        <v>87</v>
      </c>
      <c r="P347">
        <v>-3507.21</v>
      </c>
      <c r="Q347">
        <v>-3507.21</v>
      </c>
      <c r="R347">
        <v>-3714.13</v>
      </c>
      <c r="S347">
        <v>39902.5</v>
      </c>
      <c r="T347">
        <v>5829.65</v>
      </c>
      <c r="U347">
        <v>1506.29</v>
      </c>
      <c r="V347">
        <v>0</v>
      </c>
      <c r="Z347">
        <v>1580.73</v>
      </c>
      <c r="AF347">
        <v>32566.560000000001</v>
      </c>
      <c r="AG347">
        <v>29967.4</v>
      </c>
      <c r="AH347">
        <v>14362.37</v>
      </c>
      <c r="AI347">
        <v>10544.54</v>
      </c>
      <c r="AJ347">
        <v>1069.0999999999999</v>
      </c>
      <c r="AL347">
        <v>-3200.82</v>
      </c>
      <c r="AM347">
        <v>-4483.49</v>
      </c>
      <c r="AN347">
        <v>-2976.01</v>
      </c>
    </row>
    <row r="348" spans="1:40" x14ac:dyDescent="0.3">
      <c r="A348" t="s">
        <v>398</v>
      </c>
      <c r="B348">
        <v>1</v>
      </c>
      <c r="C348" t="s">
        <v>41</v>
      </c>
      <c r="D348">
        <v>37191</v>
      </c>
      <c r="E348">
        <v>64200</v>
      </c>
      <c r="F348">
        <v>1925</v>
      </c>
      <c r="G348">
        <v>156</v>
      </c>
      <c r="H348" t="s">
        <v>42</v>
      </c>
      <c r="I348">
        <v>6177489.7199999997</v>
      </c>
      <c r="J348">
        <v>6177489.7199999997</v>
      </c>
      <c r="K348">
        <v>473523.49</v>
      </c>
      <c r="L348">
        <v>77997.86</v>
      </c>
      <c r="M348">
        <v>-10028.200000000001</v>
      </c>
      <c r="N348">
        <v>1413.82</v>
      </c>
      <c r="O348">
        <v>11442.02</v>
      </c>
      <c r="P348">
        <v>67969.66</v>
      </c>
      <c r="Q348">
        <v>67969.66</v>
      </c>
      <c r="R348">
        <v>42227.95</v>
      </c>
      <c r="S348">
        <v>1530025.04</v>
      </c>
      <c r="T348">
        <v>1224070.71</v>
      </c>
      <c r="U348">
        <v>140474.76</v>
      </c>
      <c r="V348">
        <v>0</v>
      </c>
      <c r="W348">
        <v>62695.98</v>
      </c>
      <c r="Z348">
        <v>922208.86</v>
      </c>
      <c r="AF348">
        <v>165479.57</v>
      </c>
      <c r="AG348">
        <v>1352836.84</v>
      </c>
      <c r="AH348">
        <v>1286198.7</v>
      </c>
      <c r="AI348">
        <v>155598.92000000001</v>
      </c>
      <c r="AL348">
        <v>83406.789999999994</v>
      </c>
      <c r="AM348">
        <v>-130972.84</v>
      </c>
      <c r="AN348">
        <v>63996.19</v>
      </c>
    </row>
    <row r="349" spans="1:40" x14ac:dyDescent="0.3">
      <c r="A349" t="s">
        <v>399</v>
      </c>
      <c r="B349">
        <v>0</v>
      </c>
      <c r="C349" t="s">
        <v>71</v>
      </c>
      <c r="D349">
        <v>34346</v>
      </c>
      <c r="E349">
        <v>68201</v>
      </c>
      <c r="F349">
        <v>1898</v>
      </c>
      <c r="G349">
        <v>14</v>
      </c>
      <c r="H349" t="s">
        <v>42</v>
      </c>
      <c r="I349">
        <v>1396687.31</v>
      </c>
      <c r="J349">
        <v>1396687.31</v>
      </c>
      <c r="K349">
        <v>540463.93000000005</v>
      </c>
      <c r="L349">
        <v>-5601380.9800000004</v>
      </c>
      <c r="M349">
        <v>64585985.689999998</v>
      </c>
      <c r="N349">
        <v>1133915.54</v>
      </c>
      <c r="O349">
        <v>22579929.850000001</v>
      </c>
      <c r="P349">
        <v>58984604.710000001</v>
      </c>
      <c r="Q349">
        <v>58984604.710000001</v>
      </c>
      <c r="R349">
        <v>49804705.579999998</v>
      </c>
      <c r="S349">
        <v>1290147937</v>
      </c>
      <c r="T349">
        <v>62729609.549999997</v>
      </c>
      <c r="U349">
        <v>119822222.2</v>
      </c>
      <c r="V349">
        <v>580721138.89999998</v>
      </c>
      <c r="W349">
        <v>27759533.98</v>
      </c>
      <c r="X349">
        <v>119822222.2</v>
      </c>
      <c r="Y349">
        <v>428788888.89999998</v>
      </c>
      <c r="Z349">
        <v>121010.42</v>
      </c>
      <c r="AF349">
        <v>526874966.80000001</v>
      </c>
      <c r="AG349">
        <v>187252869.59999999</v>
      </c>
      <c r="AH349">
        <v>177090158.09999999</v>
      </c>
      <c r="AI349">
        <v>30025929.23</v>
      </c>
      <c r="AL349">
        <v>144129783.40000001</v>
      </c>
      <c r="AM349">
        <v>-547416691.5</v>
      </c>
      <c r="AN349">
        <v>391545677.60000002</v>
      </c>
    </row>
    <row r="350" spans="1:40" x14ac:dyDescent="0.3">
      <c r="A350" t="s">
        <v>400</v>
      </c>
      <c r="B350">
        <v>0</v>
      </c>
      <c r="C350" t="s">
        <v>45</v>
      </c>
      <c r="D350">
        <v>21614</v>
      </c>
      <c r="E350">
        <v>26511</v>
      </c>
      <c r="F350">
        <v>1956</v>
      </c>
      <c r="G350">
        <v>143</v>
      </c>
      <c r="H350" t="s">
        <v>42</v>
      </c>
      <c r="I350">
        <v>2767106.53</v>
      </c>
      <c r="J350">
        <v>2767106.53</v>
      </c>
      <c r="K350">
        <v>507539.74</v>
      </c>
      <c r="L350">
        <v>40696.75</v>
      </c>
      <c r="M350">
        <v>-8658.19</v>
      </c>
      <c r="N350">
        <v>299.02</v>
      </c>
      <c r="O350">
        <v>8957.2099999999991</v>
      </c>
      <c r="P350">
        <v>32038.560000000001</v>
      </c>
      <c r="Q350">
        <v>32038.560000000001</v>
      </c>
      <c r="R350">
        <v>21262.27</v>
      </c>
      <c r="S350">
        <v>561147.15</v>
      </c>
      <c r="T350">
        <v>235966.85</v>
      </c>
      <c r="U350">
        <v>213510.65</v>
      </c>
      <c r="V350">
        <v>0</v>
      </c>
      <c r="W350">
        <v>66212.63</v>
      </c>
      <c r="Z350">
        <v>104606.85</v>
      </c>
      <c r="AF350">
        <v>111669.65</v>
      </c>
      <c r="AG350">
        <v>417019.07</v>
      </c>
      <c r="AH350">
        <v>160746.5</v>
      </c>
      <c r="AI350">
        <v>26493.82</v>
      </c>
      <c r="AL350">
        <v>32251.31</v>
      </c>
      <c r="AM350">
        <v>-58237.120000000003</v>
      </c>
      <c r="AN350">
        <v>35945.449999999997</v>
      </c>
    </row>
    <row r="351" spans="1:40" x14ac:dyDescent="0.3">
      <c r="A351" t="s">
        <v>401</v>
      </c>
      <c r="B351">
        <v>0</v>
      </c>
      <c r="C351" t="s">
        <v>45</v>
      </c>
      <c r="D351">
        <v>20259</v>
      </c>
      <c r="E351">
        <v>85592</v>
      </c>
      <c r="F351">
        <v>1990</v>
      </c>
      <c r="G351">
        <v>439</v>
      </c>
      <c r="H351" t="s">
        <v>42</v>
      </c>
      <c r="I351">
        <v>4232139.5199999996</v>
      </c>
      <c r="J351">
        <v>5675976.1699999999</v>
      </c>
      <c r="K351">
        <v>2186397.13</v>
      </c>
      <c r="L351">
        <v>144753.17000000001</v>
      </c>
      <c r="M351">
        <v>37641.360000000001</v>
      </c>
      <c r="N351">
        <v>2116.6799999999998</v>
      </c>
      <c r="O351">
        <v>39540.1</v>
      </c>
      <c r="P351">
        <v>182394.53</v>
      </c>
      <c r="Q351">
        <v>182394.53</v>
      </c>
      <c r="R351">
        <v>126514.66</v>
      </c>
      <c r="S351">
        <v>1404909.55</v>
      </c>
      <c r="T351">
        <v>772773.04</v>
      </c>
      <c r="U351">
        <v>0</v>
      </c>
      <c r="V351">
        <v>0</v>
      </c>
      <c r="AF351">
        <v>632136.51</v>
      </c>
      <c r="AG351">
        <v>1049631.3799999999</v>
      </c>
      <c r="AH351">
        <v>882537.11</v>
      </c>
      <c r="AI351">
        <v>441888.39</v>
      </c>
      <c r="AJ351">
        <v>191759.82</v>
      </c>
      <c r="AL351">
        <v>680151.74</v>
      </c>
      <c r="AM351">
        <v>-183525.31</v>
      </c>
      <c r="AN351">
        <v>97792.12</v>
      </c>
    </row>
    <row r="352" spans="1:40" x14ac:dyDescent="0.3">
      <c r="A352" t="s">
        <v>402</v>
      </c>
      <c r="B352">
        <v>0</v>
      </c>
      <c r="C352" t="s">
        <v>47</v>
      </c>
      <c r="D352">
        <v>20539</v>
      </c>
      <c r="E352">
        <v>52291</v>
      </c>
      <c r="F352">
        <v>1995</v>
      </c>
      <c r="G352">
        <v>102</v>
      </c>
      <c r="H352" t="s">
        <v>42</v>
      </c>
      <c r="I352">
        <v>66809.58</v>
      </c>
      <c r="J352">
        <v>66809.58</v>
      </c>
      <c r="K352">
        <v>66939.73</v>
      </c>
      <c r="L352">
        <v>1189.56</v>
      </c>
      <c r="P352">
        <v>1189.56</v>
      </c>
      <c r="Q352">
        <v>1189.56</v>
      </c>
      <c r="R352">
        <v>1218.3499999999999</v>
      </c>
      <c r="S352">
        <v>79696.240000000005</v>
      </c>
      <c r="T352">
        <v>41016.120000000003</v>
      </c>
      <c r="U352">
        <v>0</v>
      </c>
      <c r="V352">
        <v>300</v>
      </c>
      <c r="AF352">
        <v>38380.120000000003</v>
      </c>
      <c r="AG352">
        <v>62938.34</v>
      </c>
      <c r="AH352">
        <v>63183.79</v>
      </c>
      <c r="AL352">
        <v>3690.89</v>
      </c>
      <c r="AM352">
        <v>-3278.2</v>
      </c>
      <c r="AN352">
        <v>-412.69</v>
      </c>
    </row>
    <row r="353" spans="1:40" x14ac:dyDescent="0.3">
      <c r="A353" t="s">
        <v>403</v>
      </c>
      <c r="B353">
        <v>0</v>
      </c>
      <c r="C353" t="s">
        <v>45</v>
      </c>
      <c r="D353">
        <v>20097</v>
      </c>
      <c r="E353">
        <v>73200</v>
      </c>
      <c r="F353">
        <v>1997</v>
      </c>
      <c r="G353">
        <v>122</v>
      </c>
      <c r="H353" t="s">
        <v>42</v>
      </c>
      <c r="I353">
        <v>183708203.90000001</v>
      </c>
      <c r="J353">
        <v>183708203.90000001</v>
      </c>
      <c r="K353">
        <v>361282634.39999998</v>
      </c>
      <c r="L353">
        <v>14571152.59</v>
      </c>
      <c r="M353">
        <v>92585342.079999998</v>
      </c>
      <c r="N353">
        <v>11685517.15</v>
      </c>
      <c r="O353">
        <v>20416300.239999998</v>
      </c>
      <c r="P353">
        <v>107156494.7</v>
      </c>
      <c r="Q353">
        <v>107156494.7</v>
      </c>
      <c r="R353">
        <v>94370957.640000001</v>
      </c>
      <c r="S353">
        <v>6633315552</v>
      </c>
      <c r="T353">
        <v>5421427150</v>
      </c>
      <c r="U353">
        <v>0</v>
      </c>
      <c r="V353">
        <v>52917541</v>
      </c>
      <c r="W353">
        <v>3465.45</v>
      </c>
      <c r="Z353">
        <v>3467063582</v>
      </c>
      <c r="AF353">
        <v>1158970861</v>
      </c>
      <c r="AG353">
        <v>3122628872</v>
      </c>
      <c r="AH353">
        <v>3103777016</v>
      </c>
      <c r="AI353">
        <v>6351317.2000000002</v>
      </c>
      <c r="AJ353">
        <v>1692145554</v>
      </c>
      <c r="AL353">
        <v>-40074707.82</v>
      </c>
      <c r="AM353">
        <v>372537.5</v>
      </c>
      <c r="AN353">
        <v>-19280</v>
      </c>
    </row>
    <row r="354" spans="1:40" x14ac:dyDescent="0.3">
      <c r="A354" t="s">
        <v>404</v>
      </c>
      <c r="B354">
        <v>0</v>
      </c>
      <c r="C354" t="s">
        <v>45</v>
      </c>
      <c r="D354">
        <v>21514</v>
      </c>
      <c r="E354">
        <v>62020</v>
      </c>
      <c r="F354">
        <v>1998</v>
      </c>
      <c r="H354" t="s">
        <v>42</v>
      </c>
      <c r="I354">
        <v>311139650.10000002</v>
      </c>
      <c r="J354">
        <v>310381798.60000002</v>
      </c>
      <c r="K354">
        <v>123521413.7</v>
      </c>
      <c r="L354">
        <v>6290231.8899999997</v>
      </c>
      <c r="M354">
        <v>-3954621.61</v>
      </c>
      <c r="N354">
        <v>58388.39</v>
      </c>
      <c r="O354">
        <v>4013010</v>
      </c>
      <c r="P354">
        <v>2335610.2799999998</v>
      </c>
      <c r="Q354">
        <v>2049210.28</v>
      </c>
      <c r="R354">
        <v>1177472.56</v>
      </c>
      <c r="S354">
        <v>156472756.69999999</v>
      </c>
      <c r="T354">
        <v>66092146.829999998</v>
      </c>
      <c r="U354">
        <v>18214000</v>
      </c>
      <c r="V354">
        <v>34455800</v>
      </c>
      <c r="W354">
        <v>7017791</v>
      </c>
      <c r="X354">
        <v>16623000</v>
      </c>
      <c r="Y354">
        <v>5156000</v>
      </c>
      <c r="Z354">
        <v>17372412.109999999</v>
      </c>
      <c r="AF354">
        <v>41154369.82</v>
      </c>
      <c r="AG354">
        <v>68954997.870000005</v>
      </c>
      <c r="AH354">
        <v>44553196.310000002</v>
      </c>
      <c r="AI354">
        <v>16571554.470000001</v>
      </c>
      <c r="AL354">
        <v>14912078.34</v>
      </c>
      <c r="AM354">
        <v>-19650137.539999999</v>
      </c>
      <c r="AN354">
        <v>-2702060</v>
      </c>
    </row>
    <row r="355" spans="1:40" x14ac:dyDescent="0.3">
      <c r="A355" t="s">
        <v>405</v>
      </c>
      <c r="B355">
        <v>0</v>
      </c>
      <c r="C355" t="s">
        <v>45</v>
      </c>
      <c r="D355">
        <v>22047</v>
      </c>
      <c r="E355">
        <v>17210</v>
      </c>
      <c r="F355">
        <v>2001</v>
      </c>
      <c r="H355" t="s">
        <v>42</v>
      </c>
      <c r="I355">
        <v>351672778.80000001</v>
      </c>
      <c r="J355">
        <v>351720602.30000001</v>
      </c>
      <c r="K355">
        <v>72110330.849999994</v>
      </c>
      <c r="L355">
        <v>6546635.3499999996</v>
      </c>
      <c r="M355">
        <v>3924572.95</v>
      </c>
      <c r="N355">
        <v>329548.05</v>
      </c>
      <c r="O355">
        <v>907189.57</v>
      </c>
      <c r="P355">
        <v>10471208.300000001</v>
      </c>
      <c r="Q355">
        <v>10471208.300000001</v>
      </c>
      <c r="R355">
        <v>8419690.8599999994</v>
      </c>
      <c r="S355">
        <v>104877538.5</v>
      </c>
      <c r="T355">
        <v>69475020.459999993</v>
      </c>
      <c r="U355">
        <v>3832354.81</v>
      </c>
      <c r="V355">
        <v>1713290</v>
      </c>
      <c r="W355">
        <v>32746009.460000001</v>
      </c>
      <c r="Z355">
        <v>17222344.039999999</v>
      </c>
      <c r="AF355">
        <v>29856873.199999999</v>
      </c>
      <c r="AG355">
        <v>81875085.200000003</v>
      </c>
      <c r="AH355">
        <v>13835950.23</v>
      </c>
      <c r="AI355">
        <v>694463.99</v>
      </c>
      <c r="AL355">
        <v>3958679.12</v>
      </c>
      <c r="AM355">
        <v>-2190274.4</v>
      </c>
      <c r="AN355">
        <v>-4586389.25</v>
      </c>
    </row>
    <row r="356" spans="1:40" x14ac:dyDescent="0.3">
      <c r="A356" t="s">
        <v>406</v>
      </c>
      <c r="B356">
        <v>0</v>
      </c>
      <c r="C356" t="s">
        <v>47</v>
      </c>
      <c r="D356">
        <v>16515</v>
      </c>
      <c r="E356">
        <v>1500</v>
      </c>
      <c r="F356">
        <v>2005</v>
      </c>
      <c r="G356">
        <v>9</v>
      </c>
      <c r="H356" t="s">
        <v>42</v>
      </c>
      <c r="I356">
        <v>94474972.450000003</v>
      </c>
      <c r="J356">
        <v>93752068.120000005</v>
      </c>
      <c r="K356">
        <v>49836009.909999996</v>
      </c>
      <c r="L356">
        <v>5254842.04</v>
      </c>
      <c r="M356">
        <v>-2746346.61</v>
      </c>
      <c r="N356">
        <v>88.99</v>
      </c>
      <c r="O356">
        <v>1542812.97</v>
      </c>
      <c r="P356">
        <v>2508495.4300000002</v>
      </c>
      <c r="Q356">
        <v>2153851.4300000002</v>
      </c>
      <c r="R356">
        <v>1885844.37</v>
      </c>
      <c r="S356">
        <v>67794024.329999998</v>
      </c>
      <c r="T356">
        <v>29312381.68</v>
      </c>
      <c r="U356">
        <v>0</v>
      </c>
      <c r="V356">
        <v>24392724</v>
      </c>
      <c r="Z356">
        <v>5874306.3600000003</v>
      </c>
      <c r="AF356">
        <v>18433668.75</v>
      </c>
      <c r="AG356">
        <v>55413660.649999999</v>
      </c>
      <c r="AH356">
        <v>15999600.779999999</v>
      </c>
      <c r="AI356">
        <v>1252865.81</v>
      </c>
      <c r="AJ356">
        <v>9969054.5800000001</v>
      </c>
      <c r="AL356">
        <v>7726016.4000000004</v>
      </c>
      <c r="AM356">
        <v>-7806272.6500000004</v>
      </c>
      <c r="AN356">
        <v>6046284.6399999997</v>
      </c>
    </row>
    <row r="357" spans="1:40" x14ac:dyDescent="0.3">
      <c r="A357" t="s">
        <v>407</v>
      </c>
      <c r="B357">
        <v>0</v>
      </c>
      <c r="C357" t="s">
        <v>45</v>
      </c>
      <c r="D357">
        <v>30938</v>
      </c>
      <c r="E357">
        <v>68310</v>
      </c>
      <c r="F357">
        <v>1985</v>
      </c>
      <c r="G357">
        <v>4</v>
      </c>
      <c r="H357" t="s">
        <v>42</v>
      </c>
      <c r="I357">
        <v>151729957</v>
      </c>
      <c r="J357">
        <v>154121710</v>
      </c>
      <c r="K357">
        <v>96949576</v>
      </c>
      <c r="L357">
        <v>28538894</v>
      </c>
      <c r="M357">
        <v>-797024</v>
      </c>
      <c r="N357">
        <v>151392</v>
      </c>
      <c r="O357">
        <v>62452</v>
      </c>
      <c r="P357">
        <v>27741870</v>
      </c>
      <c r="Q357">
        <v>27741870</v>
      </c>
      <c r="R357">
        <v>22067263</v>
      </c>
      <c r="S357">
        <v>61663468</v>
      </c>
      <c r="T357">
        <v>37195025</v>
      </c>
      <c r="U357">
        <v>85000</v>
      </c>
      <c r="V357">
        <v>41368</v>
      </c>
      <c r="Z357">
        <v>11051400</v>
      </c>
      <c r="AF357">
        <v>24290561</v>
      </c>
      <c r="AG357">
        <v>52012498</v>
      </c>
      <c r="AH357">
        <v>45153753</v>
      </c>
      <c r="AI357">
        <v>40037309</v>
      </c>
      <c r="AL357">
        <v>8931327</v>
      </c>
      <c r="AM357">
        <v>-450583</v>
      </c>
      <c r="AN357">
        <v>-29240170</v>
      </c>
    </row>
    <row r="358" spans="1:40" x14ac:dyDescent="0.3">
      <c r="A358" t="s">
        <v>408</v>
      </c>
      <c r="B358">
        <v>0</v>
      </c>
      <c r="C358" t="s">
        <v>92</v>
      </c>
      <c r="D358">
        <v>30159</v>
      </c>
      <c r="E358">
        <v>47420</v>
      </c>
      <c r="F358">
        <v>2002</v>
      </c>
      <c r="H358" t="s">
        <v>42</v>
      </c>
      <c r="I358">
        <v>8004591</v>
      </c>
      <c r="J358">
        <v>8004591</v>
      </c>
      <c r="K358">
        <v>8588878</v>
      </c>
      <c r="L358">
        <v>156943</v>
      </c>
      <c r="M358">
        <v>-19041</v>
      </c>
      <c r="N358">
        <v>2104</v>
      </c>
      <c r="O358">
        <v>21145</v>
      </c>
      <c r="P358">
        <v>137902</v>
      </c>
      <c r="Q358">
        <v>137902</v>
      </c>
      <c r="R358">
        <v>77128</v>
      </c>
      <c r="S358">
        <v>10015007</v>
      </c>
      <c r="T358">
        <v>5268924</v>
      </c>
      <c r="U358">
        <v>0</v>
      </c>
      <c r="V358">
        <v>290689</v>
      </c>
      <c r="W358">
        <v>1000000</v>
      </c>
      <c r="AF358">
        <v>4455394</v>
      </c>
      <c r="AG358">
        <v>9637380</v>
      </c>
      <c r="AH358">
        <v>330866</v>
      </c>
      <c r="AI358">
        <v>280034</v>
      </c>
      <c r="AL358">
        <v>480586</v>
      </c>
      <c r="AM358">
        <v>-112150</v>
      </c>
      <c r="AN358">
        <v>661129</v>
      </c>
    </row>
    <row r="359" spans="1:40" x14ac:dyDescent="0.3">
      <c r="A359" t="s">
        <v>409</v>
      </c>
      <c r="B359">
        <v>0</v>
      </c>
      <c r="C359" t="s">
        <v>45</v>
      </c>
      <c r="D359">
        <v>30159</v>
      </c>
      <c r="E359">
        <v>79110</v>
      </c>
      <c r="F359">
        <v>2002</v>
      </c>
      <c r="H359" t="s">
        <v>42</v>
      </c>
      <c r="I359">
        <v>2101888175</v>
      </c>
      <c r="J359">
        <v>2101888175</v>
      </c>
      <c r="K359">
        <v>935386844.79999995</v>
      </c>
      <c r="L359">
        <v>23417307.260000002</v>
      </c>
      <c r="M359">
        <v>-4357835.08</v>
      </c>
      <c r="N359">
        <v>917942.73</v>
      </c>
      <c r="O359">
        <v>5363379.51</v>
      </c>
      <c r="P359">
        <v>19059472.18</v>
      </c>
      <c r="Q359">
        <v>19059472.18</v>
      </c>
      <c r="R359" s="1">
        <v>5.9599999999999998E-8</v>
      </c>
      <c r="S359">
        <v>727483278</v>
      </c>
      <c r="T359">
        <v>371063146</v>
      </c>
      <c r="U359">
        <v>204933653.90000001</v>
      </c>
      <c r="V359">
        <v>5488733</v>
      </c>
      <c r="Z359">
        <v>177608033.80000001</v>
      </c>
      <c r="AF359">
        <v>145997745</v>
      </c>
      <c r="AG359">
        <v>595347263.10000002</v>
      </c>
      <c r="AH359">
        <v>93255981.430000007</v>
      </c>
      <c r="AI359">
        <v>18946459.640000001</v>
      </c>
      <c r="AJ359">
        <v>30277605.030000001</v>
      </c>
      <c r="AL359">
        <v>79844854.590000004</v>
      </c>
      <c r="AM359">
        <v>-62598716.890000001</v>
      </c>
      <c r="AN359">
        <v>-19007403.82</v>
      </c>
    </row>
    <row r="360" spans="1:40" x14ac:dyDescent="0.3">
      <c r="A360" t="s">
        <v>410</v>
      </c>
      <c r="B360">
        <v>0</v>
      </c>
      <c r="C360" t="s">
        <v>41</v>
      </c>
      <c r="D360">
        <v>30419</v>
      </c>
      <c r="E360">
        <v>25920</v>
      </c>
      <c r="F360">
        <v>2006</v>
      </c>
      <c r="G360">
        <v>291</v>
      </c>
      <c r="H360" t="s">
        <v>42</v>
      </c>
      <c r="I360">
        <v>8758.84</v>
      </c>
      <c r="J360">
        <v>8758.84</v>
      </c>
      <c r="K360">
        <v>1310844.44</v>
      </c>
      <c r="L360">
        <v>-632435.39</v>
      </c>
      <c r="M360">
        <v>1518038.16</v>
      </c>
      <c r="N360">
        <v>5407.15</v>
      </c>
      <c r="O360">
        <v>31212.400000000001</v>
      </c>
      <c r="P360">
        <v>885602.77</v>
      </c>
      <c r="Q360">
        <v>885602.77</v>
      </c>
      <c r="R360">
        <v>729482.35</v>
      </c>
      <c r="S360">
        <v>8766189.75</v>
      </c>
      <c r="T360">
        <v>1125215.4099999999</v>
      </c>
      <c r="U360">
        <v>333300</v>
      </c>
      <c r="V360">
        <v>0</v>
      </c>
      <c r="W360">
        <v>133360</v>
      </c>
      <c r="X360">
        <v>333300</v>
      </c>
      <c r="Z360">
        <v>71936.66</v>
      </c>
      <c r="AF360">
        <v>7307674.3399999999</v>
      </c>
      <c r="AG360">
        <v>1168342.1000000001</v>
      </c>
      <c r="AH360">
        <v>1182681.33</v>
      </c>
      <c r="AI360">
        <v>299438.83</v>
      </c>
      <c r="AL360">
        <v>402224.93</v>
      </c>
      <c r="AM360">
        <v>-26739.78</v>
      </c>
      <c r="AN360">
        <v>-313606.40999999997</v>
      </c>
    </row>
    <row r="361" spans="1:40" x14ac:dyDescent="0.3">
      <c r="A361" t="s">
        <v>411</v>
      </c>
      <c r="B361">
        <v>0</v>
      </c>
      <c r="C361" t="s">
        <v>45</v>
      </c>
      <c r="D361">
        <v>30853</v>
      </c>
      <c r="E361">
        <v>43210</v>
      </c>
      <c r="F361">
        <v>2007</v>
      </c>
      <c r="G361">
        <v>317</v>
      </c>
      <c r="H361" t="s">
        <v>259</v>
      </c>
      <c r="I361">
        <v>94149420</v>
      </c>
      <c r="L361">
        <v>3739424</v>
      </c>
      <c r="M361">
        <v>-14358</v>
      </c>
      <c r="N361">
        <v>2095</v>
      </c>
      <c r="O361">
        <v>16453</v>
      </c>
      <c r="P361">
        <v>3725066</v>
      </c>
      <c r="Q361">
        <v>3725066</v>
      </c>
      <c r="R361">
        <v>0</v>
      </c>
      <c r="S361">
        <v>22086897</v>
      </c>
      <c r="T361">
        <v>17569043</v>
      </c>
      <c r="U361">
        <v>609000</v>
      </c>
      <c r="V361">
        <v>0</v>
      </c>
      <c r="Z361">
        <v>6515052</v>
      </c>
      <c r="AF361">
        <v>3908854</v>
      </c>
      <c r="AG361">
        <v>22086897</v>
      </c>
      <c r="AH361">
        <v>13807615</v>
      </c>
      <c r="AJ361">
        <v>11442281</v>
      </c>
      <c r="AL361">
        <v>2237056</v>
      </c>
      <c r="AM361">
        <v>0</v>
      </c>
      <c r="AN361">
        <v>-2384066</v>
      </c>
    </row>
    <row r="362" spans="1:40" x14ac:dyDescent="0.3">
      <c r="A362" t="s">
        <v>412</v>
      </c>
      <c r="B362">
        <v>0</v>
      </c>
      <c r="C362" t="s">
        <v>45</v>
      </c>
      <c r="D362">
        <v>31135</v>
      </c>
      <c r="E362">
        <v>27400</v>
      </c>
      <c r="F362">
        <v>1990</v>
      </c>
      <c r="H362" t="s">
        <v>42</v>
      </c>
      <c r="I362">
        <v>878076.89</v>
      </c>
      <c r="J362">
        <v>878076.89</v>
      </c>
      <c r="K362">
        <v>678693.89</v>
      </c>
      <c r="L362">
        <v>76209.94</v>
      </c>
      <c r="M362">
        <v>-13555.33</v>
      </c>
      <c r="N362">
        <v>23.02</v>
      </c>
      <c r="O362">
        <v>13578.35</v>
      </c>
      <c r="P362">
        <v>62654.61</v>
      </c>
      <c r="Q362">
        <v>62654.61</v>
      </c>
      <c r="R362">
        <v>59715.61</v>
      </c>
      <c r="S362">
        <v>338452.88</v>
      </c>
      <c r="T362">
        <v>338452.88</v>
      </c>
      <c r="U362">
        <v>0</v>
      </c>
      <c r="V362">
        <v>0</v>
      </c>
      <c r="AF362">
        <v>0</v>
      </c>
      <c r="AG362">
        <v>202022.1</v>
      </c>
      <c r="AH362">
        <v>136980.97</v>
      </c>
      <c r="AI362">
        <v>38571.01</v>
      </c>
      <c r="AL362">
        <v>73310.94</v>
      </c>
      <c r="AM362">
        <v>1</v>
      </c>
      <c r="AN362">
        <v>-61515.360000000001</v>
      </c>
    </row>
    <row r="363" spans="1:40" x14ac:dyDescent="0.3">
      <c r="A363" t="s">
        <v>413</v>
      </c>
      <c r="B363">
        <v>0</v>
      </c>
      <c r="C363" t="s">
        <v>45</v>
      </c>
      <c r="D363">
        <v>31137</v>
      </c>
      <c r="E363">
        <v>45100</v>
      </c>
      <c r="F363">
        <v>1996</v>
      </c>
      <c r="G363">
        <v>35</v>
      </c>
      <c r="H363" t="s">
        <v>42</v>
      </c>
      <c r="I363">
        <v>31569808.359999999</v>
      </c>
      <c r="J363">
        <v>31569808.359999999</v>
      </c>
      <c r="K363">
        <v>5609219.29</v>
      </c>
      <c r="L363">
        <v>1026380.5</v>
      </c>
      <c r="M363">
        <v>8075.21</v>
      </c>
      <c r="N363">
        <v>9956.2099999999991</v>
      </c>
      <c r="O363">
        <v>1881</v>
      </c>
      <c r="P363">
        <v>1034455.71</v>
      </c>
      <c r="Q363">
        <v>1034455.71</v>
      </c>
      <c r="R363">
        <v>683250.88</v>
      </c>
      <c r="S363">
        <v>16170682.880000001</v>
      </c>
      <c r="T363">
        <v>6110128.6799999997</v>
      </c>
      <c r="U363">
        <v>0</v>
      </c>
      <c r="V363">
        <v>43395</v>
      </c>
      <c r="Z363">
        <v>40228.32</v>
      </c>
      <c r="AF363">
        <v>10017159.199999999</v>
      </c>
      <c r="AG363">
        <v>11137065.6</v>
      </c>
      <c r="AH363">
        <v>3706824.09</v>
      </c>
      <c r="AI363">
        <v>1007791.54</v>
      </c>
      <c r="AJ363">
        <v>2593537.5099999998</v>
      </c>
      <c r="AL363">
        <v>-1093100.98</v>
      </c>
      <c r="AM363">
        <v>-1303471.19</v>
      </c>
      <c r="AN363">
        <v>0</v>
      </c>
    </row>
    <row r="364" spans="1:40" x14ac:dyDescent="0.3">
      <c r="A364" t="s">
        <v>414</v>
      </c>
      <c r="B364">
        <v>0</v>
      </c>
      <c r="C364" t="s">
        <v>45</v>
      </c>
      <c r="D364">
        <v>31157</v>
      </c>
      <c r="E364">
        <v>35300</v>
      </c>
      <c r="F364">
        <v>2008</v>
      </c>
      <c r="G364">
        <v>64</v>
      </c>
      <c r="H364" t="s">
        <v>42</v>
      </c>
      <c r="I364">
        <v>2240942.33</v>
      </c>
      <c r="J364">
        <v>2240942.33</v>
      </c>
      <c r="K364">
        <v>1782395.94</v>
      </c>
      <c r="L364">
        <v>-909659.06</v>
      </c>
      <c r="M364">
        <v>1613.83</v>
      </c>
      <c r="N364">
        <v>59625</v>
      </c>
      <c r="O364">
        <v>58011.17</v>
      </c>
      <c r="P364">
        <v>-908045.23</v>
      </c>
      <c r="Q364">
        <v>-908045.23</v>
      </c>
      <c r="R364" s="1">
        <v>-1.6699999999999999E-10</v>
      </c>
      <c r="S364">
        <v>2891167.84</v>
      </c>
      <c r="T364">
        <v>1858105.31</v>
      </c>
      <c r="U364">
        <v>0</v>
      </c>
      <c r="V364">
        <v>216401</v>
      </c>
      <c r="Z364">
        <v>1235404.75</v>
      </c>
      <c r="AF364">
        <v>816661.53</v>
      </c>
      <c r="AG364">
        <v>2870762.84</v>
      </c>
      <c r="AH364">
        <v>2870762.84</v>
      </c>
      <c r="AI364">
        <v>1202275.17</v>
      </c>
      <c r="AJ364">
        <v>693572.95</v>
      </c>
      <c r="AL364">
        <v>305474.39</v>
      </c>
      <c r="AM364">
        <v>-1463.11</v>
      </c>
      <c r="AN364">
        <v>-428819.77</v>
      </c>
    </row>
    <row r="365" spans="1:40" x14ac:dyDescent="0.3">
      <c r="A365" t="s">
        <v>415</v>
      </c>
      <c r="B365">
        <v>0</v>
      </c>
      <c r="C365" t="s">
        <v>45</v>
      </c>
      <c r="D365">
        <v>24145</v>
      </c>
      <c r="E365">
        <v>70101</v>
      </c>
      <c r="F365">
        <v>1973</v>
      </c>
      <c r="H365" t="s">
        <v>42</v>
      </c>
      <c r="I365">
        <v>2773109.35</v>
      </c>
      <c r="J365">
        <v>2494202.4900000002</v>
      </c>
      <c r="K365">
        <v>626557.01</v>
      </c>
      <c r="L365">
        <v>88346.35</v>
      </c>
      <c r="M365">
        <v>-3753.3</v>
      </c>
      <c r="O365">
        <v>3753.3</v>
      </c>
      <c r="P365">
        <v>84593.05</v>
      </c>
      <c r="Q365">
        <v>84593.05</v>
      </c>
      <c r="R365">
        <v>52845</v>
      </c>
      <c r="S365">
        <v>1881743.61</v>
      </c>
      <c r="T365">
        <v>1823682.11</v>
      </c>
      <c r="U365">
        <v>0</v>
      </c>
      <c r="V365">
        <v>0</v>
      </c>
      <c r="Z365">
        <v>507089.78</v>
      </c>
      <c r="AF365">
        <v>58061.5</v>
      </c>
      <c r="AG365">
        <v>1816710.23</v>
      </c>
      <c r="AH365">
        <v>486469.15</v>
      </c>
      <c r="AI365">
        <v>32302.639999999999</v>
      </c>
      <c r="AJ365">
        <v>420518.13</v>
      </c>
      <c r="AL365">
        <v>66533.66</v>
      </c>
      <c r="AM365">
        <v>-8366.77</v>
      </c>
      <c r="AN365">
        <v>-29373.33</v>
      </c>
    </row>
    <row r="366" spans="1:40" x14ac:dyDescent="0.3">
      <c r="A366" t="s">
        <v>416</v>
      </c>
      <c r="B366">
        <v>0</v>
      </c>
      <c r="C366" t="s">
        <v>45</v>
      </c>
      <c r="D366">
        <v>24119</v>
      </c>
      <c r="E366">
        <v>68320</v>
      </c>
      <c r="F366">
        <v>1973</v>
      </c>
      <c r="H366" t="s">
        <v>42</v>
      </c>
      <c r="I366">
        <v>9682973.1799999997</v>
      </c>
      <c r="J366">
        <v>9783993.8599999994</v>
      </c>
      <c r="K366">
        <v>8633791.9399999995</v>
      </c>
      <c r="L366">
        <v>405050.7</v>
      </c>
      <c r="M366">
        <v>-42512.51</v>
      </c>
      <c r="N366">
        <v>6769.9</v>
      </c>
      <c r="O366">
        <v>142655.07999999999</v>
      </c>
      <c r="P366">
        <v>362538.19</v>
      </c>
      <c r="Q366">
        <v>350706.19</v>
      </c>
      <c r="R366">
        <v>237424.57</v>
      </c>
      <c r="S366">
        <v>4530541.37</v>
      </c>
      <c r="T366">
        <v>3160349.03</v>
      </c>
      <c r="U366">
        <v>369430.77</v>
      </c>
      <c r="V366">
        <v>163337</v>
      </c>
      <c r="W366">
        <v>164058.89000000001</v>
      </c>
      <c r="X366">
        <v>179430.12</v>
      </c>
      <c r="Z366">
        <v>189366.17</v>
      </c>
      <c r="AF366">
        <v>837424.57</v>
      </c>
      <c r="AG366">
        <v>3799388.55</v>
      </c>
      <c r="AH366">
        <v>2858316.37</v>
      </c>
      <c r="AI366">
        <v>445637.86</v>
      </c>
      <c r="AJ366">
        <v>2307465.1</v>
      </c>
      <c r="AL366">
        <v>913712.61</v>
      </c>
      <c r="AM366">
        <v>-321894.40000000002</v>
      </c>
      <c r="AN366">
        <v>-95558.41</v>
      </c>
    </row>
    <row r="367" spans="1:40" x14ac:dyDescent="0.3">
      <c r="A367" t="s">
        <v>417</v>
      </c>
      <c r="B367">
        <v>0</v>
      </c>
      <c r="C367" t="s">
        <v>41</v>
      </c>
      <c r="D367">
        <v>24145</v>
      </c>
      <c r="E367">
        <v>23990</v>
      </c>
      <c r="F367">
        <v>1990</v>
      </c>
      <c r="H367" t="s">
        <v>42</v>
      </c>
      <c r="I367">
        <v>5924834.4500000002</v>
      </c>
      <c r="J367">
        <v>5924834.4500000002</v>
      </c>
      <c r="K367">
        <v>6423667.0800000001</v>
      </c>
      <c r="L367">
        <v>2187801.48</v>
      </c>
      <c r="M367">
        <v>-1529403.61</v>
      </c>
      <c r="N367">
        <v>117597.41</v>
      </c>
      <c r="O367">
        <v>1647001.02</v>
      </c>
      <c r="P367">
        <v>658397.87</v>
      </c>
      <c r="Q367">
        <v>658397.87</v>
      </c>
      <c r="R367">
        <v>334996.56</v>
      </c>
      <c r="S367">
        <v>64563700.369999997</v>
      </c>
      <c r="T367">
        <v>46908981.689999998</v>
      </c>
      <c r="U367">
        <v>0</v>
      </c>
      <c r="V367">
        <v>0</v>
      </c>
      <c r="W367">
        <v>3870009.07</v>
      </c>
      <c r="Z367">
        <v>317477.95</v>
      </c>
      <c r="AF367">
        <v>17654718.68</v>
      </c>
      <c r="AG367">
        <v>187380.96</v>
      </c>
      <c r="AH367">
        <v>0</v>
      </c>
      <c r="AL367">
        <v>3980521.17</v>
      </c>
      <c r="AM367">
        <v>-1129682.46</v>
      </c>
      <c r="AN367">
        <v>1039161.26</v>
      </c>
    </row>
    <row r="368" spans="1:40" x14ac:dyDescent="0.3">
      <c r="A368" t="s">
        <v>418</v>
      </c>
      <c r="B368">
        <v>0</v>
      </c>
      <c r="C368" t="s">
        <v>71</v>
      </c>
      <c r="D368">
        <v>26789</v>
      </c>
      <c r="E368">
        <v>68200</v>
      </c>
      <c r="F368">
        <v>1913</v>
      </c>
      <c r="H368" t="s">
        <v>42</v>
      </c>
      <c r="I368">
        <v>15270.17</v>
      </c>
      <c r="J368">
        <v>15270.17</v>
      </c>
      <c r="K368">
        <v>15270.17</v>
      </c>
      <c r="L368">
        <v>0</v>
      </c>
      <c r="M368">
        <v>1732.62</v>
      </c>
      <c r="N368">
        <v>43.62</v>
      </c>
      <c r="P368">
        <v>1732.62</v>
      </c>
      <c r="Q368">
        <v>1732.62</v>
      </c>
      <c r="R368">
        <v>1451.64</v>
      </c>
      <c r="S368">
        <v>52940.24</v>
      </c>
      <c r="T368">
        <v>10468.64</v>
      </c>
      <c r="U368">
        <v>0</v>
      </c>
      <c r="V368">
        <v>0</v>
      </c>
      <c r="AF368">
        <v>42471.6</v>
      </c>
      <c r="AG368">
        <v>52940.24</v>
      </c>
      <c r="AH368">
        <v>33079.74</v>
      </c>
      <c r="AI368">
        <v>33079.74</v>
      </c>
      <c r="AL368">
        <v>8814.14</v>
      </c>
      <c r="AM368">
        <v>0</v>
      </c>
      <c r="AN368">
        <v>0</v>
      </c>
    </row>
    <row r="369" spans="1:40" x14ac:dyDescent="0.3">
      <c r="A369" t="s">
        <v>419</v>
      </c>
      <c r="B369">
        <v>0</v>
      </c>
      <c r="C369" t="s">
        <v>41</v>
      </c>
      <c r="D369">
        <v>23611</v>
      </c>
      <c r="E369">
        <v>46493</v>
      </c>
      <c r="F369">
        <v>1927</v>
      </c>
      <c r="H369" t="s">
        <v>42</v>
      </c>
      <c r="I369">
        <v>2917695.06</v>
      </c>
      <c r="J369">
        <v>2891189.75</v>
      </c>
      <c r="K369">
        <v>1261922.03</v>
      </c>
      <c r="L369">
        <v>603877.15</v>
      </c>
      <c r="M369">
        <v>-167642.51</v>
      </c>
      <c r="N369">
        <v>10892.39</v>
      </c>
      <c r="O369">
        <v>178539.45</v>
      </c>
      <c r="P369">
        <v>436234.64</v>
      </c>
      <c r="Q369">
        <v>436234.64</v>
      </c>
      <c r="R369">
        <v>436234.64</v>
      </c>
      <c r="S369">
        <v>13658228.199999999</v>
      </c>
      <c r="T369">
        <v>2287477.87</v>
      </c>
      <c r="U369">
        <v>1543379.7</v>
      </c>
      <c r="V369">
        <v>4908368.2699999996</v>
      </c>
      <c r="W369">
        <v>429194.93</v>
      </c>
      <c r="X369">
        <v>1540924.98</v>
      </c>
      <c r="Y369">
        <v>4864668.7699999996</v>
      </c>
      <c r="Z369">
        <v>404395.43</v>
      </c>
      <c r="AF369">
        <v>4919002.3600000003</v>
      </c>
      <c r="AG369">
        <v>1830518.4</v>
      </c>
      <c r="AH369">
        <v>985811.45</v>
      </c>
      <c r="AI369">
        <v>975963.95</v>
      </c>
      <c r="AJ369">
        <v>9847.5</v>
      </c>
      <c r="AL369">
        <v>766462.4</v>
      </c>
      <c r="AM369">
        <v>-1005933.78</v>
      </c>
      <c r="AN369">
        <v>29189.98</v>
      </c>
    </row>
    <row r="370" spans="1:40" x14ac:dyDescent="0.3">
      <c r="A370" t="s">
        <v>420</v>
      </c>
      <c r="B370">
        <v>0</v>
      </c>
      <c r="C370" t="s">
        <v>41</v>
      </c>
      <c r="D370">
        <v>23570</v>
      </c>
      <c r="E370">
        <v>56200</v>
      </c>
      <c r="F370">
        <v>2010</v>
      </c>
      <c r="H370" t="s">
        <v>42</v>
      </c>
      <c r="I370">
        <v>21565491.399999999</v>
      </c>
      <c r="J370">
        <v>24182797.850000001</v>
      </c>
      <c r="K370">
        <v>7244501.6799999997</v>
      </c>
      <c r="L370">
        <v>460824.92</v>
      </c>
      <c r="M370">
        <v>7051542.0700000003</v>
      </c>
      <c r="N370">
        <v>1194566.03</v>
      </c>
      <c r="O370">
        <v>911473.24</v>
      </c>
      <c r="P370">
        <v>7512366.9900000002</v>
      </c>
      <c r="Q370">
        <v>7512366.9900000002</v>
      </c>
      <c r="R370">
        <v>6061290.0999999996</v>
      </c>
      <c r="S370">
        <v>38758009.329999998</v>
      </c>
      <c r="T370">
        <v>15048755.880000001</v>
      </c>
      <c r="U370">
        <v>5150000</v>
      </c>
      <c r="V370">
        <v>0</v>
      </c>
      <c r="W370">
        <v>1029483.52</v>
      </c>
      <c r="Z370">
        <v>524621.18999999994</v>
      </c>
      <c r="AF370">
        <v>18551589.260000002</v>
      </c>
      <c r="AG370">
        <v>34489068.759999998</v>
      </c>
      <c r="AH370">
        <v>28994697.710000001</v>
      </c>
      <c r="AI370">
        <v>2044809.54</v>
      </c>
      <c r="AJ370">
        <v>3216699.56</v>
      </c>
      <c r="AL370">
        <v>4149189.24</v>
      </c>
      <c r="AM370">
        <v>-492451.58</v>
      </c>
      <c r="AN370">
        <v>-2461931.9300000002</v>
      </c>
    </row>
    <row r="371" spans="1:40" x14ac:dyDescent="0.3">
      <c r="A371" t="s">
        <v>421</v>
      </c>
      <c r="B371">
        <v>0</v>
      </c>
      <c r="C371" t="s">
        <v>45</v>
      </c>
      <c r="D371">
        <v>49084</v>
      </c>
      <c r="E371">
        <v>28290</v>
      </c>
      <c r="F371">
        <v>1997</v>
      </c>
      <c r="G371">
        <v>150</v>
      </c>
      <c r="H371" t="s">
        <v>42</v>
      </c>
      <c r="I371">
        <v>1594158.6</v>
      </c>
      <c r="J371">
        <v>1503858.6</v>
      </c>
      <c r="K371">
        <v>510607.24</v>
      </c>
      <c r="L371">
        <v>43683.72</v>
      </c>
      <c r="M371">
        <v>-4371.1899999999996</v>
      </c>
      <c r="N371">
        <v>58.81</v>
      </c>
      <c r="O371">
        <v>4430</v>
      </c>
      <c r="P371">
        <v>39312.53</v>
      </c>
      <c r="Q371">
        <v>39312.53</v>
      </c>
      <c r="R371">
        <v>26816.42</v>
      </c>
      <c r="S371">
        <v>294656.61</v>
      </c>
      <c r="T371">
        <v>153567.45000000001</v>
      </c>
      <c r="U371">
        <v>82039.69</v>
      </c>
      <c r="V371">
        <v>0</v>
      </c>
      <c r="Z371">
        <v>61108.37</v>
      </c>
      <c r="AF371">
        <v>59049.47</v>
      </c>
      <c r="AG371">
        <v>190135.65</v>
      </c>
      <c r="AH371">
        <v>167934.25</v>
      </c>
      <c r="AI371">
        <v>12625.58</v>
      </c>
      <c r="AL371">
        <v>93444.47</v>
      </c>
      <c r="AM371">
        <v>6419.02</v>
      </c>
      <c r="AN371">
        <v>-87627.08</v>
      </c>
    </row>
    <row r="372" spans="1:40" x14ac:dyDescent="0.3">
      <c r="A372" t="s">
        <v>422</v>
      </c>
      <c r="B372">
        <v>0</v>
      </c>
      <c r="C372" t="s">
        <v>130</v>
      </c>
      <c r="D372">
        <v>49565</v>
      </c>
      <c r="E372">
        <v>35113</v>
      </c>
      <c r="F372">
        <v>2006</v>
      </c>
      <c r="H372" t="s">
        <v>42</v>
      </c>
      <c r="I372">
        <v>56000</v>
      </c>
      <c r="J372">
        <v>56000</v>
      </c>
      <c r="K372">
        <v>56018.2</v>
      </c>
      <c r="L372">
        <v>23793.8</v>
      </c>
      <c r="M372">
        <v>-3161.87</v>
      </c>
      <c r="O372">
        <v>3161.87</v>
      </c>
      <c r="P372">
        <v>20631.93</v>
      </c>
      <c r="Q372">
        <v>20631.93</v>
      </c>
      <c r="R372">
        <v>20631.93</v>
      </c>
      <c r="S372">
        <v>648573.9</v>
      </c>
      <c r="T372">
        <v>613797.5</v>
      </c>
      <c r="U372">
        <v>0</v>
      </c>
      <c r="V372">
        <v>0</v>
      </c>
      <c r="AF372">
        <v>34776.400000000001</v>
      </c>
      <c r="AG372">
        <v>79875.399999999994</v>
      </c>
      <c r="AH372">
        <v>61905.4</v>
      </c>
      <c r="AI372">
        <v>61905.4</v>
      </c>
      <c r="AL372">
        <v>16081.29</v>
      </c>
      <c r="AM372">
        <v>-572102.28</v>
      </c>
      <c r="AN372">
        <v>2975</v>
      </c>
    </row>
    <row r="373" spans="1:40" x14ac:dyDescent="0.3">
      <c r="A373" t="s">
        <v>423</v>
      </c>
      <c r="B373">
        <v>0</v>
      </c>
      <c r="C373" t="s">
        <v>45</v>
      </c>
      <c r="D373">
        <v>21335</v>
      </c>
      <c r="E373">
        <v>20520</v>
      </c>
      <c r="F373">
        <v>1858</v>
      </c>
      <c r="G373">
        <v>185</v>
      </c>
      <c r="H373" t="s">
        <v>42</v>
      </c>
      <c r="I373">
        <v>197930538.59999999</v>
      </c>
      <c r="J373">
        <v>197272284.69999999</v>
      </c>
      <c r="K373">
        <v>26947855.949999999</v>
      </c>
      <c r="L373">
        <v>11889123.68</v>
      </c>
      <c r="M373">
        <v>-153824.45000000001</v>
      </c>
      <c r="N373">
        <v>840.68</v>
      </c>
      <c r="O373">
        <v>154855.42000000001</v>
      </c>
      <c r="P373">
        <v>11735299.23</v>
      </c>
      <c r="Q373">
        <v>11714843.23</v>
      </c>
      <c r="R373" s="1">
        <v>-1.6799999999999899E-8</v>
      </c>
      <c r="S373">
        <v>40128120.369999997</v>
      </c>
      <c r="T373">
        <v>35220620.369999997</v>
      </c>
      <c r="U373">
        <v>0</v>
      </c>
      <c r="V373">
        <v>2461973</v>
      </c>
      <c r="Z373">
        <v>454217.93</v>
      </c>
      <c r="AF373">
        <v>2445527</v>
      </c>
      <c r="AG373">
        <v>32809291.039999999</v>
      </c>
      <c r="AH373">
        <v>24618777.77</v>
      </c>
      <c r="AI373">
        <v>1012.13</v>
      </c>
      <c r="AJ373">
        <v>24452421.93</v>
      </c>
      <c r="AL373">
        <v>11658956.289999999</v>
      </c>
      <c r="AM373">
        <v>-1072492.01</v>
      </c>
      <c r="AN373">
        <v>-10881648.82</v>
      </c>
    </row>
    <row r="374" spans="1:40" x14ac:dyDescent="0.3">
      <c r="A374" t="s">
        <v>424</v>
      </c>
      <c r="B374">
        <v>0</v>
      </c>
      <c r="C374" t="s">
        <v>45</v>
      </c>
      <c r="D374">
        <v>21365</v>
      </c>
      <c r="E374">
        <v>25110</v>
      </c>
      <c r="F374">
        <v>1913</v>
      </c>
      <c r="H374" t="s">
        <v>42</v>
      </c>
      <c r="I374">
        <v>1363259.16</v>
      </c>
      <c r="J374">
        <v>1363259.16</v>
      </c>
      <c r="K374">
        <v>340819.95</v>
      </c>
      <c r="L374">
        <v>-72.84</v>
      </c>
      <c r="M374">
        <v>72.84</v>
      </c>
      <c r="N374">
        <v>72.84</v>
      </c>
      <c r="P374">
        <v>0</v>
      </c>
      <c r="Q374" s="1">
        <v>-4.0200000000000001E-11</v>
      </c>
      <c r="R374">
        <v>0</v>
      </c>
      <c r="S374">
        <v>1147484.03</v>
      </c>
      <c r="T374">
        <v>347484.03</v>
      </c>
      <c r="U374">
        <v>0</v>
      </c>
      <c r="V374">
        <v>0</v>
      </c>
      <c r="Z374">
        <v>169505.29</v>
      </c>
      <c r="AF374">
        <v>800000</v>
      </c>
      <c r="AG374">
        <v>373984.21</v>
      </c>
      <c r="AH374">
        <v>311936.71999999997</v>
      </c>
      <c r="AI374">
        <v>311936.71999999997</v>
      </c>
      <c r="AL374">
        <v>-12619.07</v>
      </c>
      <c r="AM374">
        <v>0</v>
      </c>
      <c r="AN374">
        <v>154236.38</v>
      </c>
    </row>
    <row r="375" spans="1:40" x14ac:dyDescent="0.3">
      <c r="A375" t="s">
        <v>425</v>
      </c>
      <c r="B375">
        <v>0</v>
      </c>
      <c r="C375" t="s">
        <v>45</v>
      </c>
      <c r="D375">
        <v>26180</v>
      </c>
      <c r="E375">
        <v>68322</v>
      </c>
      <c r="F375">
        <v>1993</v>
      </c>
      <c r="H375" t="s">
        <v>42</v>
      </c>
      <c r="I375">
        <v>125457.51</v>
      </c>
      <c r="J375">
        <v>125457.51</v>
      </c>
      <c r="K375">
        <v>30061.62</v>
      </c>
      <c r="L375">
        <v>1992.05</v>
      </c>
      <c r="M375">
        <v>-54</v>
      </c>
      <c r="O375">
        <v>54</v>
      </c>
      <c r="P375">
        <v>1938.05</v>
      </c>
      <c r="Q375">
        <v>1938.05</v>
      </c>
      <c r="R375">
        <v>1710.05</v>
      </c>
      <c r="S375">
        <v>75829.070000000007</v>
      </c>
      <c r="T375">
        <v>66096.94</v>
      </c>
      <c r="U375">
        <v>9732.1299999999992</v>
      </c>
      <c r="V375">
        <v>0</v>
      </c>
      <c r="Z375">
        <v>7277.73</v>
      </c>
      <c r="AF375" s="1">
        <v>1.46E-11</v>
      </c>
      <c r="AG375">
        <v>75468.070000000007</v>
      </c>
      <c r="AH375">
        <v>4736.37</v>
      </c>
      <c r="AI375">
        <v>3057.21</v>
      </c>
      <c r="AL375">
        <v>2790.09</v>
      </c>
      <c r="AM375">
        <v>0</v>
      </c>
      <c r="AN375">
        <v>-438.6</v>
      </c>
    </row>
    <row r="376" spans="1:40" x14ac:dyDescent="0.3">
      <c r="A376" t="s">
        <v>426</v>
      </c>
      <c r="B376">
        <v>0</v>
      </c>
      <c r="C376" t="s">
        <v>45</v>
      </c>
      <c r="D376">
        <v>26389</v>
      </c>
      <c r="E376">
        <v>62019</v>
      </c>
      <c r="F376">
        <v>1992</v>
      </c>
      <c r="H376" t="s">
        <v>42</v>
      </c>
      <c r="I376">
        <v>12856689.619999999</v>
      </c>
      <c r="J376">
        <v>12856689.619999999</v>
      </c>
      <c r="K376">
        <v>1694334.2</v>
      </c>
      <c r="L376">
        <v>252215.62</v>
      </c>
      <c r="M376">
        <v>-75380.23</v>
      </c>
      <c r="N376">
        <v>2.39</v>
      </c>
      <c r="O376">
        <v>75382.62</v>
      </c>
      <c r="P376">
        <v>176835.39</v>
      </c>
      <c r="Q376">
        <v>176835.39</v>
      </c>
      <c r="R376">
        <v>114836.62</v>
      </c>
      <c r="S376">
        <v>4431113.93</v>
      </c>
      <c r="T376">
        <v>2043299.23</v>
      </c>
      <c r="U376">
        <v>1925000</v>
      </c>
      <c r="V376">
        <v>0</v>
      </c>
      <c r="Z376">
        <v>295311.37</v>
      </c>
      <c r="AF376">
        <v>461444.7</v>
      </c>
      <c r="AG376">
        <v>4426866.13</v>
      </c>
      <c r="AH376">
        <v>2987818.2</v>
      </c>
      <c r="AI376">
        <v>312626.88</v>
      </c>
      <c r="AJ376">
        <v>2320299.83</v>
      </c>
      <c r="AL376">
        <v>125054.06</v>
      </c>
      <c r="AM376">
        <v>1</v>
      </c>
      <c r="AN376" s="1">
        <v>1.86E-9</v>
      </c>
    </row>
    <row r="377" spans="1:40" x14ac:dyDescent="0.3">
      <c r="A377" t="s">
        <v>427</v>
      </c>
      <c r="B377">
        <v>1</v>
      </c>
      <c r="C377" t="s">
        <v>92</v>
      </c>
      <c r="D377">
        <v>26180</v>
      </c>
      <c r="E377">
        <v>77120</v>
      </c>
      <c r="F377">
        <v>1999</v>
      </c>
      <c r="H377" t="s">
        <v>42</v>
      </c>
      <c r="I377">
        <v>68401.31</v>
      </c>
      <c r="J377">
        <v>68401.31</v>
      </c>
      <c r="K377">
        <v>61227.360000000001</v>
      </c>
      <c r="L377">
        <v>-4545.7</v>
      </c>
      <c r="P377">
        <v>-4545.7</v>
      </c>
      <c r="Q377">
        <v>-4545.7</v>
      </c>
      <c r="R377">
        <v>-5669.7</v>
      </c>
      <c r="S377">
        <v>30645.86</v>
      </c>
      <c r="T377">
        <v>30645.86</v>
      </c>
      <c r="U377">
        <v>0</v>
      </c>
      <c r="V377">
        <v>0</v>
      </c>
      <c r="W377">
        <v>608.94000000000005</v>
      </c>
      <c r="AF377">
        <v>0</v>
      </c>
      <c r="AG377">
        <v>11072.65</v>
      </c>
      <c r="AH377">
        <v>1049.7</v>
      </c>
      <c r="AL377">
        <v>18060.23</v>
      </c>
      <c r="AM377">
        <v>-618</v>
      </c>
      <c r="AN377">
        <v>-18504.47</v>
      </c>
    </row>
    <row r="378" spans="1:40" x14ac:dyDescent="0.3">
      <c r="A378" t="s">
        <v>428</v>
      </c>
      <c r="B378">
        <v>0</v>
      </c>
      <c r="C378" t="s">
        <v>45</v>
      </c>
      <c r="D378">
        <v>26125</v>
      </c>
      <c r="E378">
        <v>43330</v>
      </c>
      <c r="F378">
        <v>2002</v>
      </c>
      <c r="H378" t="s">
        <v>42</v>
      </c>
      <c r="I378">
        <v>30868312.77</v>
      </c>
      <c r="J378">
        <v>30868312.77</v>
      </c>
      <c r="K378">
        <v>31700436.57</v>
      </c>
      <c r="L378">
        <v>1656321.28</v>
      </c>
      <c r="M378">
        <v>-42389.85</v>
      </c>
      <c r="N378">
        <v>22072.87</v>
      </c>
      <c r="O378">
        <v>255097.97</v>
      </c>
      <c r="P378">
        <v>1613931.43</v>
      </c>
      <c r="Q378">
        <v>1613931.43</v>
      </c>
      <c r="R378">
        <v>1595988.72</v>
      </c>
      <c r="S378">
        <v>56812193.369999997</v>
      </c>
      <c r="T378">
        <v>3994388.93</v>
      </c>
      <c r="U378">
        <v>1269258.81</v>
      </c>
      <c r="V378">
        <v>11416710.699999999</v>
      </c>
      <c r="W378">
        <v>317617.34000000003</v>
      </c>
      <c r="X378">
        <v>1260515.82</v>
      </c>
      <c r="Y378">
        <v>10387811.02</v>
      </c>
      <c r="Z378">
        <v>714729.09</v>
      </c>
      <c r="AF378">
        <v>34013580.479999997</v>
      </c>
      <c r="AG378">
        <v>15164537.5</v>
      </c>
      <c r="AH378">
        <v>15128489.01</v>
      </c>
      <c r="AI378">
        <v>10579460.109999999</v>
      </c>
      <c r="AJ378">
        <v>2485631.2599999998</v>
      </c>
      <c r="AL378">
        <v>2556174.15</v>
      </c>
      <c r="AM378">
        <v>-1831137.33</v>
      </c>
      <c r="AN378">
        <v>2231255.58</v>
      </c>
    </row>
    <row r="379" spans="1:40" x14ac:dyDescent="0.3">
      <c r="A379" t="s">
        <v>429</v>
      </c>
      <c r="B379">
        <v>0</v>
      </c>
      <c r="C379" t="s">
        <v>45</v>
      </c>
      <c r="D379">
        <v>26655</v>
      </c>
      <c r="E379">
        <v>49410</v>
      </c>
      <c r="F379">
        <v>2010</v>
      </c>
      <c r="H379" t="s">
        <v>42</v>
      </c>
      <c r="I379">
        <v>1052306.53</v>
      </c>
      <c r="J379">
        <v>1048379.32</v>
      </c>
      <c r="K379">
        <v>1061731.3899999999</v>
      </c>
      <c r="L379">
        <v>32111.040000000001</v>
      </c>
      <c r="M379">
        <v>-124.43</v>
      </c>
      <c r="N379">
        <v>221.74</v>
      </c>
      <c r="O379">
        <v>3184.1</v>
      </c>
      <c r="P379">
        <v>31986.61</v>
      </c>
      <c r="Q379">
        <v>31986.61</v>
      </c>
      <c r="R379">
        <v>26418.77</v>
      </c>
      <c r="S379">
        <v>501434.65</v>
      </c>
      <c r="T379">
        <v>406640.17</v>
      </c>
      <c r="U379">
        <v>74794.48</v>
      </c>
      <c r="V379">
        <v>20000</v>
      </c>
      <c r="W379">
        <v>81352.05</v>
      </c>
      <c r="X379">
        <v>74794.48</v>
      </c>
      <c r="Z379">
        <v>226471.58</v>
      </c>
      <c r="AF379" s="1">
        <v>-1.46E-11</v>
      </c>
      <c r="AG379">
        <v>264028.38</v>
      </c>
      <c r="AH379">
        <v>217919.66</v>
      </c>
      <c r="AI379">
        <v>16314.72</v>
      </c>
      <c r="AJ379">
        <v>63986.99</v>
      </c>
      <c r="AL379">
        <v>-63217.57</v>
      </c>
      <c r="AM379">
        <v>-40368.03</v>
      </c>
      <c r="AN379">
        <v>-35729.32</v>
      </c>
    </row>
    <row r="380" spans="1:40" x14ac:dyDescent="0.3">
      <c r="A380" t="s">
        <v>430</v>
      </c>
      <c r="B380">
        <v>0</v>
      </c>
      <c r="C380" t="s">
        <v>45</v>
      </c>
      <c r="D380">
        <v>26188</v>
      </c>
      <c r="E380">
        <v>47521</v>
      </c>
      <c r="F380">
        <v>2010</v>
      </c>
      <c r="H380" t="s">
        <v>42</v>
      </c>
      <c r="I380">
        <v>3285270.09</v>
      </c>
      <c r="J380">
        <v>3254126.15</v>
      </c>
      <c r="K380">
        <v>1982355.79</v>
      </c>
      <c r="L380">
        <v>902985.94</v>
      </c>
      <c r="M380">
        <v>-340522.79</v>
      </c>
      <c r="N380">
        <v>1966.78</v>
      </c>
      <c r="O380">
        <v>342489.57</v>
      </c>
      <c r="P380">
        <v>562463.15</v>
      </c>
      <c r="Q380">
        <v>562463.15</v>
      </c>
      <c r="R380">
        <v>505322.61</v>
      </c>
      <c r="S380">
        <v>20613832.640000001</v>
      </c>
      <c r="T380">
        <v>2472271.54</v>
      </c>
      <c r="U380">
        <v>3777565.75</v>
      </c>
      <c r="V380">
        <v>4475608.67</v>
      </c>
      <c r="W380">
        <v>1428571.65</v>
      </c>
      <c r="X380">
        <v>3647053.51</v>
      </c>
      <c r="Y380">
        <v>3899022.11</v>
      </c>
      <c r="Z380">
        <v>132190.62</v>
      </c>
      <c r="AF380">
        <v>9888686.6799999997</v>
      </c>
      <c r="AG380">
        <v>1232192.8600000001</v>
      </c>
      <c r="AH380">
        <v>497948.8</v>
      </c>
      <c r="AI380">
        <v>442854.77</v>
      </c>
      <c r="AJ380">
        <v>13131.5</v>
      </c>
      <c r="AK380">
        <v>9806.92</v>
      </c>
      <c r="AL380">
        <v>1388425.88</v>
      </c>
      <c r="AM380">
        <v>-759002.04</v>
      </c>
      <c r="AN380">
        <v>-1510473.15</v>
      </c>
    </row>
    <row r="381" spans="1:40" x14ac:dyDescent="0.3">
      <c r="A381" t="s">
        <v>431</v>
      </c>
      <c r="B381">
        <v>0</v>
      </c>
      <c r="C381" t="s">
        <v>45</v>
      </c>
      <c r="D381">
        <v>22113</v>
      </c>
      <c r="E381">
        <v>43210</v>
      </c>
      <c r="F381">
        <v>1977</v>
      </c>
      <c r="H381" t="s">
        <v>42</v>
      </c>
      <c r="I381">
        <v>603894.96</v>
      </c>
      <c r="J381">
        <v>603894.96</v>
      </c>
      <c r="K381">
        <v>373224.96000000002</v>
      </c>
      <c r="L381">
        <v>74633.009999999995</v>
      </c>
      <c r="M381">
        <v>-14519.36</v>
      </c>
      <c r="N381">
        <v>49</v>
      </c>
      <c r="O381">
        <v>14568.36</v>
      </c>
      <c r="P381">
        <v>60113.65</v>
      </c>
      <c r="Q381">
        <v>60407.6</v>
      </c>
      <c r="R381">
        <v>53619.91</v>
      </c>
      <c r="S381">
        <v>360889.69</v>
      </c>
      <c r="T381">
        <v>156604.71</v>
      </c>
      <c r="U381">
        <v>204284.98</v>
      </c>
      <c r="V381">
        <v>0</v>
      </c>
      <c r="W381">
        <v>75251.19</v>
      </c>
      <c r="Z381">
        <v>64163.74</v>
      </c>
      <c r="AG381">
        <v>106780.14</v>
      </c>
      <c r="AH381">
        <v>75186</v>
      </c>
      <c r="AI381">
        <v>37316.269999999997</v>
      </c>
      <c r="AL381">
        <v>85495.43</v>
      </c>
      <c r="AM381">
        <v>-43705.64</v>
      </c>
      <c r="AN381">
        <v>-50978.14</v>
      </c>
    </row>
    <row r="382" spans="1:40" x14ac:dyDescent="0.3">
      <c r="A382" t="s">
        <v>432</v>
      </c>
      <c r="B382">
        <v>0</v>
      </c>
      <c r="C382" t="s">
        <v>45</v>
      </c>
      <c r="D382">
        <v>25746</v>
      </c>
      <c r="E382">
        <v>43999</v>
      </c>
      <c r="F382">
        <v>2010</v>
      </c>
      <c r="H382" t="s">
        <v>42</v>
      </c>
      <c r="I382">
        <v>1253892.3400000001</v>
      </c>
      <c r="J382">
        <v>1257204.3899999999</v>
      </c>
      <c r="K382">
        <v>819156.3</v>
      </c>
      <c r="L382">
        <v>104693.46</v>
      </c>
      <c r="M382">
        <v>-79458.78</v>
      </c>
      <c r="O382">
        <v>79458.78</v>
      </c>
      <c r="P382">
        <v>25234.68</v>
      </c>
      <c r="Q382">
        <v>25234.68</v>
      </c>
      <c r="R382">
        <v>18586.939999999999</v>
      </c>
      <c r="S382">
        <v>1259162.08</v>
      </c>
      <c r="T382">
        <v>690369.76</v>
      </c>
      <c r="U382">
        <v>67764.820000000007</v>
      </c>
      <c r="V382">
        <v>0</v>
      </c>
      <c r="W382">
        <v>252020.75</v>
      </c>
      <c r="Z382">
        <v>133389.91</v>
      </c>
      <c r="AF382">
        <v>501027.5</v>
      </c>
      <c r="AG382">
        <v>1012640.78</v>
      </c>
      <c r="AH382">
        <v>406688.46</v>
      </c>
      <c r="AI382">
        <v>39.93</v>
      </c>
      <c r="AJ382">
        <v>298762.96999999997</v>
      </c>
      <c r="AL382">
        <v>-1391.81</v>
      </c>
      <c r="AM382">
        <v>-31550.85</v>
      </c>
      <c r="AN382">
        <v>31638.82</v>
      </c>
    </row>
    <row r="383" spans="1:40" x14ac:dyDescent="0.3">
      <c r="A383" t="s">
        <v>433</v>
      </c>
      <c r="B383">
        <v>0</v>
      </c>
      <c r="C383" t="s">
        <v>45</v>
      </c>
      <c r="D383">
        <v>9221</v>
      </c>
      <c r="E383">
        <v>41201</v>
      </c>
      <c r="F383">
        <v>1989</v>
      </c>
      <c r="G383">
        <v>232</v>
      </c>
      <c r="H383" t="s">
        <v>42</v>
      </c>
      <c r="I383">
        <v>4801597.08</v>
      </c>
      <c r="J383">
        <v>4824722.09</v>
      </c>
      <c r="K383">
        <v>1299039.07</v>
      </c>
      <c r="L383">
        <v>60399.34</v>
      </c>
      <c r="M383">
        <v>-51026.09</v>
      </c>
      <c r="N383">
        <v>3711.87</v>
      </c>
      <c r="O383">
        <v>54737.96</v>
      </c>
      <c r="P383">
        <v>9373.25</v>
      </c>
      <c r="Q383">
        <v>9373.25</v>
      </c>
      <c r="R383">
        <v>3193.99</v>
      </c>
      <c r="S383">
        <v>1481326.41</v>
      </c>
      <c r="T383">
        <v>728870.01</v>
      </c>
      <c r="U383">
        <v>522100</v>
      </c>
      <c r="V383">
        <v>0</v>
      </c>
      <c r="W383">
        <v>159385.73000000001</v>
      </c>
      <c r="Z383">
        <v>484016.99</v>
      </c>
      <c r="AF383">
        <v>230356.4</v>
      </c>
      <c r="AG383">
        <v>1407594.16</v>
      </c>
      <c r="AH383">
        <v>802438.52</v>
      </c>
      <c r="AI383">
        <v>106209.2</v>
      </c>
      <c r="AJ383">
        <v>515944.8</v>
      </c>
      <c r="AL383">
        <v>136465.99</v>
      </c>
      <c r="AM383">
        <v>-9200.31</v>
      </c>
      <c r="AN383">
        <v>-4102.97</v>
      </c>
    </row>
    <row r="384" spans="1:40" x14ac:dyDescent="0.3">
      <c r="A384" t="s">
        <v>434</v>
      </c>
      <c r="B384">
        <v>0</v>
      </c>
      <c r="C384" t="s">
        <v>47</v>
      </c>
      <c r="D384">
        <v>9232</v>
      </c>
      <c r="E384">
        <v>46520</v>
      </c>
      <c r="F384">
        <v>1999</v>
      </c>
      <c r="G384">
        <v>399</v>
      </c>
      <c r="H384" t="s">
        <v>42</v>
      </c>
      <c r="I384">
        <v>17094375.629999999</v>
      </c>
      <c r="J384">
        <v>17094375.629999999</v>
      </c>
      <c r="K384">
        <v>5468814.6299999999</v>
      </c>
      <c r="L384">
        <v>618923.48</v>
      </c>
      <c r="M384">
        <v>1316.29</v>
      </c>
      <c r="N384">
        <v>3747.68</v>
      </c>
      <c r="O384">
        <v>2431.39</v>
      </c>
      <c r="P384">
        <v>620239.77</v>
      </c>
      <c r="Q384">
        <v>620239.77</v>
      </c>
      <c r="R384">
        <v>399356.78</v>
      </c>
      <c r="S384">
        <v>4815842.45</v>
      </c>
      <c r="T384">
        <v>4297090.74</v>
      </c>
      <c r="U384">
        <v>0</v>
      </c>
      <c r="V384">
        <v>0</v>
      </c>
      <c r="Z384">
        <v>2913520.32</v>
      </c>
      <c r="AF384">
        <v>507654.3</v>
      </c>
      <c r="AG384">
        <v>4382440.2</v>
      </c>
      <c r="AH384">
        <v>1320692.1000000001</v>
      </c>
      <c r="AI384">
        <v>132054.46</v>
      </c>
      <c r="AJ384">
        <v>61820.58</v>
      </c>
      <c r="AL384">
        <v>130318.67</v>
      </c>
      <c r="AM384">
        <v>-44295.78</v>
      </c>
      <c r="AN384">
        <v>-146863.32999999999</v>
      </c>
    </row>
    <row r="385" spans="1:40" x14ac:dyDescent="0.3">
      <c r="A385" t="s">
        <v>435</v>
      </c>
      <c r="B385">
        <v>0</v>
      </c>
      <c r="C385" t="s">
        <v>45</v>
      </c>
      <c r="D385">
        <v>3044</v>
      </c>
      <c r="E385">
        <v>46692</v>
      </c>
      <c r="F385">
        <v>1992</v>
      </c>
      <c r="H385" t="s">
        <v>42</v>
      </c>
      <c r="I385">
        <v>5531405.4699999997</v>
      </c>
      <c r="J385">
        <v>5531405.4699999997</v>
      </c>
      <c r="K385">
        <v>5419403.2300000004</v>
      </c>
      <c r="L385">
        <v>320462.67</v>
      </c>
      <c r="M385">
        <v>4385.05</v>
      </c>
      <c r="N385">
        <v>4385.05</v>
      </c>
      <c r="P385">
        <v>324847.71999999997</v>
      </c>
      <c r="Q385">
        <v>324847.71999999997</v>
      </c>
      <c r="R385">
        <v>324847.71999999997</v>
      </c>
      <c r="S385">
        <v>3707175.91</v>
      </c>
      <c r="T385">
        <v>676464.61</v>
      </c>
      <c r="U385">
        <v>59910.95</v>
      </c>
      <c r="V385">
        <v>0</v>
      </c>
      <c r="Z385">
        <v>78256.81</v>
      </c>
      <c r="AF385">
        <v>2912006.35</v>
      </c>
      <c r="AG385">
        <v>3293635.1</v>
      </c>
      <c r="AH385">
        <v>3233355.95</v>
      </c>
      <c r="AI385">
        <v>2362825.2000000002</v>
      </c>
      <c r="AL385">
        <v>361525</v>
      </c>
      <c r="AM385">
        <v>-86564.91</v>
      </c>
      <c r="AN385">
        <v>413.93</v>
      </c>
    </row>
    <row r="386" spans="1:40" x14ac:dyDescent="0.3">
      <c r="A386" t="s">
        <v>436</v>
      </c>
      <c r="B386">
        <v>0</v>
      </c>
      <c r="C386" t="s">
        <v>45</v>
      </c>
      <c r="D386">
        <v>1987</v>
      </c>
      <c r="E386">
        <v>20160</v>
      </c>
      <c r="F386">
        <v>2000</v>
      </c>
      <c r="G386">
        <v>48</v>
      </c>
      <c r="H386" t="s">
        <v>42</v>
      </c>
      <c r="I386">
        <v>579879.34</v>
      </c>
      <c r="J386">
        <v>579879.34</v>
      </c>
      <c r="K386">
        <v>340835.98</v>
      </c>
      <c r="L386">
        <v>19977.2</v>
      </c>
      <c r="M386">
        <v>-8242.9599999999991</v>
      </c>
      <c r="N386">
        <v>561.99</v>
      </c>
      <c r="O386">
        <v>8804.9500000000007</v>
      </c>
      <c r="P386">
        <v>11734.24</v>
      </c>
      <c r="Q386">
        <v>8738.24</v>
      </c>
      <c r="R386">
        <v>7052.65</v>
      </c>
      <c r="S386">
        <v>194651.9</v>
      </c>
      <c r="T386">
        <v>36946.9</v>
      </c>
      <c r="U386">
        <v>0</v>
      </c>
      <c r="V386">
        <v>157705</v>
      </c>
      <c r="Z386">
        <v>14081.36</v>
      </c>
      <c r="AF386">
        <v>0</v>
      </c>
      <c r="AG386">
        <v>93872.52</v>
      </c>
      <c r="AH386">
        <v>32416.67</v>
      </c>
      <c r="AI386">
        <v>9784.68</v>
      </c>
      <c r="AJ386">
        <v>15835.73</v>
      </c>
      <c r="AL386">
        <v>32312.39</v>
      </c>
      <c r="AM386">
        <v>-499.92</v>
      </c>
      <c r="AN386">
        <v>3984.87</v>
      </c>
    </row>
    <row r="387" spans="1:40" x14ac:dyDescent="0.3">
      <c r="A387" t="s">
        <v>437</v>
      </c>
      <c r="B387">
        <v>0</v>
      </c>
      <c r="C387" t="s">
        <v>45</v>
      </c>
      <c r="D387">
        <v>1640</v>
      </c>
      <c r="E387">
        <v>28250</v>
      </c>
      <c r="F387">
        <v>1990</v>
      </c>
      <c r="G387">
        <v>125</v>
      </c>
      <c r="H387" t="s">
        <v>42</v>
      </c>
      <c r="I387">
        <v>31771842.170000002</v>
      </c>
      <c r="J387">
        <v>31999926.199999999</v>
      </c>
      <c r="K387">
        <v>9404033.3000000007</v>
      </c>
      <c r="L387">
        <v>-443923.31</v>
      </c>
      <c r="M387">
        <v>-204910.64</v>
      </c>
      <c r="N387">
        <v>2700.66</v>
      </c>
      <c r="O387">
        <v>154151.1</v>
      </c>
      <c r="P387">
        <v>-648833.94999999995</v>
      </c>
      <c r="Q387">
        <v>-648833.94999999995</v>
      </c>
      <c r="R387">
        <v>-584112.6</v>
      </c>
      <c r="S387">
        <v>8861982.3200000003</v>
      </c>
      <c r="T387">
        <v>15205551.35</v>
      </c>
      <c r="U387">
        <v>0</v>
      </c>
      <c r="V387">
        <v>0</v>
      </c>
      <c r="AF387">
        <v>2567166.71</v>
      </c>
      <c r="AG387">
        <v>8442472.1099999994</v>
      </c>
      <c r="AH387">
        <v>7577380.5</v>
      </c>
      <c r="AI387">
        <v>1565128.6</v>
      </c>
      <c r="AJ387">
        <v>5885960.2599999998</v>
      </c>
      <c r="AL387">
        <v>-4511802.07</v>
      </c>
      <c r="AM387">
        <v>-161025.35999999999</v>
      </c>
      <c r="AN387">
        <v>2030079.44</v>
      </c>
    </row>
    <row r="388" spans="1:40" x14ac:dyDescent="0.3">
      <c r="A388" t="s">
        <v>438</v>
      </c>
      <c r="B388">
        <v>0</v>
      </c>
      <c r="C388" t="s">
        <v>45</v>
      </c>
      <c r="D388">
        <v>1768</v>
      </c>
      <c r="E388">
        <v>26520</v>
      </c>
      <c r="F388">
        <v>1990</v>
      </c>
      <c r="G388">
        <v>487</v>
      </c>
      <c r="H388" t="s">
        <v>42</v>
      </c>
      <c r="I388">
        <v>396387.43</v>
      </c>
      <c r="J388">
        <v>396387.43</v>
      </c>
      <c r="K388">
        <v>399347.11</v>
      </c>
      <c r="L388">
        <v>17522.689999999999</v>
      </c>
      <c r="P388">
        <v>17522.689999999999</v>
      </c>
      <c r="Q388">
        <v>17522.689999999999</v>
      </c>
      <c r="R388">
        <v>11708.67</v>
      </c>
      <c r="S388">
        <v>133446.39999999999</v>
      </c>
      <c r="T388">
        <v>73788.38</v>
      </c>
      <c r="U388">
        <v>0</v>
      </c>
      <c r="V388">
        <v>0</v>
      </c>
      <c r="Z388">
        <v>1800</v>
      </c>
      <c r="AF388">
        <v>59658.02</v>
      </c>
      <c r="AG388">
        <v>58667.96</v>
      </c>
      <c r="AH388">
        <v>46346.05</v>
      </c>
      <c r="AI388">
        <v>43120.51</v>
      </c>
      <c r="AL388">
        <v>-20884.97</v>
      </c>
      <c r="AM388">
        <v>-27783.14</v>
      </c>
      <c r="AN388">
        <v>-19718.47</v>
      </c>
    </row>
    <row r="389" spans="1:40" x14ac:dyDescent="0.3">
      <c r="A389" t="s">
        <v>439</v>
      </c>
      <c r="B389">
        <v>0</v>
      </c>
      <c r="C389" t="s">
        <v>102</v>
      </c>
      <c r="D389">
        <v>1844</v>
      </c>
      <c r="E389">
        <v>46120</v>
      </c>
      <c r="F389">
        <v>1982</v>
      </c>
      <c r="H389" t="s">
        <v>42</v>
      </c>
      <c r="I389">
        <v>206378000</v>
      </c>
      <c r="J389">
        <v>221892000</v>
      </c>
      <c r="K389">
        <v>58586000</v>
      </c>
      <c r="L389">
        <v>13102000</v>
      </c>
      <c r="M389">
        <v>-2009000</v>
      </c>
      <c r="O389">
        <v>2009000</v>
      </c>
      <c r="P389">
        <v>11093000</v>
      </c>
      <c r="Q389">
        <v>11093000</v>
      </c>
      <c r="R389">
        <v>0</v>
      </c>
      <c r="S389">
        <v>111838000</v>
      </c>
      <c r="T389">
        <v>49870000</v>
      </c>
      <c r="U389">
        <v>0</v>
      </c>
      <c r="V389">
        <v>20669000</v>
      </c>
      <c r="W389">
        <v>15185000</v>
      </c>
      <c r="Z389">
        <v>6118000</v>
      </c>
      <c r="AF389">
        <v>41299000</v>
      </c>
      <c r="AG389">
        <v>84186000</v>
      </c>
      <c r="AH389">
        <v>17156000</v>
      </c>
      <c r="AI389">
        <v>131000</v>
      </c>
      <c r="AJ389">
        <v>55000</v>
      </c>
      <c r="AL389">
        <v>-10031000</v>
      </c>
      <c r="AM389">
        <v>-4770000</v>
      </c>
      <c r="AN389">
        <v>-10297000</v>
      </c>
    </row>
    <row r="390" spans="1:40" x14ac:dyDescent="0.3">
      <c r="A390" t="s">
        <v>440</v>
      </c>
      <c r="B390">
        <v>0</v>
      </c>
      <c r="C390" t="s">
        <v>92</v>
      </c>
      <c r="D390">
        <v>1896</v>
      </c>
      <c r="E390">
        <v>55101</v>
      </c>
      <c r="F390">
        <v>1993</v>
      </c>
      <c r="H390" t="s">
        <v>42</v>
      </c>
      <c r="I390">
        <v>288642.78999999998</v>
      </c>
      <c r="J390">
        <v>290446.61</v>
      </c>
      <c r="K390">
        <v>251266.82</v>
      </c>
      <c r="L390">
        <v>8412.02</v>
      </c>
      <c r="M390">
        <v>-6512.6</v>
      </c>
      <c r="O390">
        <v>6512.6</v>
      </c>
      <c r="P390">
        <v>1899.42</v>
      </c>
      <c r="Q390">
        <v>2205.13</v>
      </c>
      <c r="R390">
        <v>1691.13</v>
      </c>
      <c r="S390">
        <v>194043.12</v>
      </c>
      <c r="T390">
        <v>182643.12</v>
      </c>
      <c r="U390">
        <v>0</v>
      </c>
      <c r="V390">
        <v>0</v>
      </c>
      <c r="AF390">
        <v>0</v>
      </c>
      <c r="AG390">
        <v>144827.5</v>
      </c>
      <c r="AH390">
        <v>34913.97</v>
      </c>
      <c r="AI390">
        <v>4063.24</v>
      </c>
      <c r="AL390">
        <v>43472.98</v>
      </c>
      <c r="AM390">
        <v>-6821.55</v>
      </c>
      <c r="AN390">
        <v>-21307.45</v>
      </c>
    </row>
    <row r="391" spans="1:40" x14ac:dyDescent="0.3">
      <c r="A391" t="s">
        <v>441</v>
      </c>
      <c r="B391">
        <v>1</v>
      </c>
      <c r="C391" t="s">
        <v>45</v>
      </c>
      <c r="D391">
        <v>1900</v>
      </c>
      <c r="E391">
        <v>49410</v>
      </c>
      <c r="F391">
        <v>1878</v>
      </c>
      <c r="H391" t="s">
        <v>42</v>
      </c>
      <c r="I391">
        <v>3012370.16</v>
      </c>
      <c r="J391">
        <v>3003367.58</v>
      </c>
      <c r="K391">
        <v>1890083.92</v>
      </c>
      <c r="L391">
        <v>145661.16</v>
      </c>
      <c r="M391">
        <v>-54006.93</v>
      </c>
      <c r="N391">
        <v>74.569999999999993</v>
      </c>
      <c r="O391">
        <v>54081.5</v>
      </c>
      <c r="P391">
        <v>91654.23</v>
      </c>
      <c r="Q391">
        <v>91654.23</v>
      </c>
      <c r="R391">
        <v>92648.84</v>
      </c>
      <c r="S391">
        <v>1177579.18</v>
      </c>
      <c r="T391">
        <v>685288.65</v>
      </c>
      <c r="U391">
        <v>492290.53</v>
      </c>
      <c r="V391">
        <v>0</v>
      </c>
      <c r="W391">
        <v>237065.77</v>
      </c>
      <c r="Z391">
        <v>201526.08</v>
      </c>
      <c r="AF391">
        <v>0</v>
      </c>
      <c r="AG391">
        <v>598482.68999999994</v>
      </c>
      <c r="AH391">
        <v>415107.85</v>
      </c>
      <c r="AI391">
        <v>6072.86</v>
      </c>
      <c r="AL391">
        <v>39289.919999999998</v>
      </c>
      <c r="AM391">
        <v>-17678.27</v>
      </c>
      <c r="AN391">
        <v>-116407.57</v>
      </c>
    </row>
    <row r="392" spans="1:40" x14ac:dyDescent="0.3">
      <c r="A392" t="s">
        <v>442</v>
      </c>
      <c r="B392">
        <v>0</v>
      </c>
      <c r="C392" t="s">
        <v>41</v>
      </c>
      <c r="D392">
        <v>1705</v>
      </c>
      <c r="E392">
        <v>43220</v>
      </c>
      <c r="F392">
        <v>1996</v>
      </c>
      <c r="H392" t="s">
        <v>42</v>
      </c>
      <c r="I392">
        <v>1104648.28</v>
      </c>
      <c r="J392">
        <v>1139855.49</v>
      </c>
      <c r="K392">
        <v>555596.19999999995</v>
      </c>
      <c r="L392">
        <v>79173.31</v>
      </c>
      <c r="M392">
        <v>-3147.55</v>
      </c>
      <c r="N392">
        <v>435</v>
      </c>
      <c r="O392">
        <v>3582.55</v>
      </c>
      <c r="P392">
        <v>76025.759999999995</v>
      </c>
      <c r="Q392">
        <v>76025.759999999995</v>
      </c>
      <c r="R392">
        <v>61429.3</v>
      </c>
      <c r="S392">
        <v>408793.39</v>
      </c>
      <c r="T392">
        <v>179686.56</v>
      </c>
      <c r="U392">
        <v>35040.89</v>
      </c>
      <c r="V392">
        <v>0</v>
      </c>
      <c r="W392">
        <v>9994.58</v>
      </c>
      <c r="X392">
        <v>35040.89</v>
      </c>
      <c r="Z392">
        <v>80973.75</v>
      </c>
      <c r="AF392">
        <v>192116.84</v>
      </c>
      <c r="AG392">
        <v>344608.39</v>
      </c>
      <c r="AH392">
        <v>144188.49</v>
      </c>
      <c r="AI392">
        <v>6196.51</v>
      </c>
      <c r="AJ392">
        <v>72854.37</v>
      </c>
      <c r="AL392">
        <v>46955.93</v>
      </c>
      <c r="AM392">
        <v>-39543.379999999997</v>
      </c>
      <c r="AN392">
        <v>-12641.57</v>
      </c>
    </row>
    <row r="393" spans="1:40" x14ac:dyDescent="0.3">
      <c r="A393" t="s">
        <v>443</v>
      </c>
      <c r="B393">
        <v>0</v>
      </c>
      <c r="C393" t="s">
        <v>45</v>
      </c>
      <c r="D393">
        <v>1239</v>
      </c>
      <c r="E393">
        <v>47430</v>
      </c>
      <c r="F393">
        <v>1995</v>
      </c>
      <c r="G393">
        <v>65</v>
      </c>
      <c r="H393" t="s">
        <v>42</v>
      </c>
      <c r="I393">
        <v>1136902.1499999999</v>
      </c>
      <c r="J393">
        <v>1136902.1499999999</v>
      </c>
      <c r="K393">
        <v>1208662.96</v>
      </c>
      <c r="L393">
        <v>30918.95</v>
      </c>
      <c r="M393">
        <v>-23869.68</v>
      </c>
      <c r="N393">
        <v>5765</v>
      </c>
      <c r="O393">
        <v>28271.59</v>
      </c>
      <c r="P393">
        <v>7049.27</v>
      </c>
      <c r="Q393">
        <v>7049.27</v>
      </c>
      <c r="R393">
        <v>-208.14</v>
      </c>
      <c r="S393">
        <v>1075850.18</v>
      </c>
      <c r="T393">
        <v>160844.5</v>
      </c>
      <c r="U393">
        <v>281000</v>
      </c>
      <c r="V393">
        <v>0</v>
      </c>
      <c r="X393">
        <v>115000</v>
      </c>
      <c r="Z393">
        <v>7593.34</v>
      </c>
      <c r="AF393">
        <v>634005.68000000005</v>
      </c>
      <c r="AG393">
        <v>454183.49</v>
      </c>
      <c r="AH393">
        <v>446241.23</v>
      </c>
      <c r="AI393">
        <v>18902.580000000002</v>
      </c>
      <c r="AJ393">
        <v>300438.08</v>
      </c>
      <c r="AL393">
        <v>677098.55</v>
      </c>
      <c r="AM393">
        <v>-90086.74</v>
      </c>
      <c r="AN393">
        <v>-472816</v>
      </c>
    </row>
    <row r="394" spans="1:40" x14ac:dyDescent="0.3">
      <c r="A394" t="s">
        <v>444</v>
      </c>
      <c r="B394">
        <v>0</v>
      </c>
      <c r="C394" t="s">
        <v>45</v>
      </c>
      <c r="D394">
        <v>1471</v>
      </c>
      <c r="E394">
        <v>26511</v>
      </c>
      <c r="F394">
        <v>1996</v>
      </c>
      <c r="H394" t="s">
        <v>42</v>
      </c>
      <c r="I394">
        <v>15276308.619999999</v>
      </c>
      <c r="J394">
        <v>15276308.619999999</v>
      </c>
      <c r="K394">
        <v>14424262.199999999</v>
      </c>
      <c r="L394">
        <v>2670946.7400000002</v>
      </c>
      <c r="M394">
        <v>4444.68</v>
      </c>
      <c r="N394">
        <v>10735.5</v>
      </c>
      <c r="O394">
        <v>6350.82</v>
      </c>
      <c r="P394">
        <v>2675391.42</v>
      </c>
      <c r="Q394">
        <v>2675391.42</v>
      </c>
      <c r="R394">
        <v>1855504</v>
      </c>
      <c r="S394">
        <v>5089320.01</v>
      </c>
      <c r="T394">
        <v>1270702.3500000001</v>
      </c>
      <c r="U394">
        <v>0</v>
      </c>
      <c r="V394">
        <v>154172</v>
      </c>
      <c r="W394">
        <v>180402.64</v>
      </c>
      <c r="Z394">
        <v>85343.34</v>
      </c>
      <c r="AF394">
        <v>3664445.66</v>
      </c>
      <c r="AG394">
        <v>3777666.08</v>
      </c>
      <c r="AH394">
        <v>3003325.08</v>
      </c>
      <c r="AI394">
        <v>2950725.04</v>
      </c>
      <c r="AL394">
        <v>1948936.65</v>
      </c>
      <c r="AM394">
        <v>-84409.55</v>
      </c>
      <c r="AN394">
        <v>-1358233.72</v>
      </c>
    </row>
    <row r="395" spans="1:40" x14ac:dyDescent="0.3">
      <c r="A395" t="s">
        <v>445</v>
      </c>
      <c r="B395">
        <v>0</v>
      </c>
      <c r="C395" t="s">
        <v>45</v>
      </c>
      <c r="D395">
        <v>1471</v>
      </c>
      <c r="E395">
        <v>10130</v>
      </c>
      <c r="F395">
        <v>2004</v>
      </c>
      <c r="H395" t="s">
        <v>42</v>
      </c>
      <c r="I395">
        <v>13566568</v>
      </c>
      <c r="J395">
        <v>14711919</v>
      </c>
      <c r="K395">
        <v>7133662</v>
      </c>
      <c r="L395">
        <v>1767837</v>
      </c>
      <c r="M395">
        <v>-25073</v>
      </c>
      <c r="N395">
        <v>2171</v>
      </c>
      <c r="O395">
        <v>27244</v>
      </c>
      <c r="P395">
        <v>1742764</v>
      </c>
      <c r="Q395">
        <v>1749531</v>
      </c>
      <c r="R395">
        <v>1212516</v>
      </c>
      <c r="S395">
        <v>4896101</v>
      </c>
      <c r="T395">
        <v>2456166</v>
      </c>
      <c r="U395">
        <v>0</v>
      </c>
      <c r="V395">
        <v>0</v>
      </c>
      <c r="AF395">
        <v>2439935</v>
      </c>
      <c r="AG395">
        <v>4590748</v>
      </c>
      <c r="AH395">
        <v>4297010</v>
      </c>
      <c r="AI395">
        <v>2911186</v>
      </c>
      <c r="AL395">
        <v>2025045</v>
      </c>
      <c r="AM395">
        <v>-105147</v>
      </c>
      <c r="AN395">
        <v>-239783</v>
      </c>
    </row>
    <row r="396" spans="1:40" x14ac:dyDescent="0.3">
      <c r="A396" t="s">
        <v>446</v>
      </c>
      <c r="B396">
        <v>0</v>
      </c>
      <c r="C396" t="s">
        <v>45</v>
      </c>
      <c r="D396">
        <v>1277</v>
      </c>
      <c r="E396">
        <v>46731</v>
      </c>
      <c r="F396">
        <v>2001</v>
      </c>
      <c r="H396" t="s">
        <v>42</v>
      </c>
      <c r="I396">
        <v>68798684.629999995</v>
      </c>
      <c r="J396">
        <v>69836980.120000005</v>
      </c>
      <c r="K396">
        <v>44071887.829999998</v>
      </c>
      <c r="L396">
        <v>8881536.3200000003</v>
      </c>
      <c r="M396">
        <v>-117295.94</v>
      </c>
      <c r="N396">
        <v>150515.09</v>
      </c>
      <c r="O396">
        <v>267811.03000000003</v>
      </c>
      <c r="P396">
        <v>8764240.3800000008</v>
      </c>
      <c r="Q396">
        <v>8764240.3800000008</v>
      </c>
      <c r="R396">
        <v>6710113.8700000001</v>
      </c>
      <c r="S396">
        <v>53058271.149999999</v>
      </c>
      <c r="T396">
        <v>23098885.960000001</v>
      </c>
      <c r="U396">
        <v>1554851.71</v>
      </c>
      <c r="V396">
        <v>0</v>
      </c>
      <c r="W396">
        <v>5618000</v>
      </c>
      <c r="X396">
        <v>1554851.71</v>
      </c>
      <c r="AF396">
        <v>27596044.059999999</v>
      </c>
      <c r="AG396">
        <v>42751896.140000001</v>
      </c>
      <c r="AH396">
        <v>34646700.020000003</v>
      </c>
      <c r="AI396">
        <v>14356099.960000001</v>
      </c>
      <c r="AJ396">
        <v>7379048.1100000003</v>
      </c>
      <c r="AL396">
        <v>5838812.5899999999</v>
      </c>
      <c r="AM396">
        <v>-825163.29</v>
      </c>
      <c r="AN396">
        <v>-5548148.29</v>
      </c>
    </row>
    <row r="397" spans="1:40" x14ac:dyDescent="0.3">
      <c r="A397" t="s">
        <v>447</v>
      </c>
      <c r="B397">
        <v>0</v>
      </c>
      <c r="C397" t="s">
        <v>45</v>
      </c>
      <c r="D397">
        <v>1587</v>
      </c>
      <c r="E397">
        <v>35130</v>
      </c>
      <c r="F397">
        <v>2003</v>
      </c>
      <c r="H397" t="s">
        <v>42</v>
      </c>
      <c r="I397">
        <v>3335709.08</v>
      </c>
      <c r="J397">
        <v>5658930.1799999997</v>
      </c>
      <c r="K397">
        <v>2767426.19</v>
      </c>
      <c r="L397">
        <v>42077.49</v>
      </c>
      <c r="M397">
        <v>-19055.330000000002</v>
      </c>
      <c r="N397">
        <v>971.4</v>
      </c>
      <c r="O397">
        <v>20026.73</v>
      </c>
      <c r="P397">
        <v>23022.16</v>
      </c>
      <c r="Q397">
        <v>23022.16</v>
      </c>
      <c r="R397">
        <v>-5538.81</v>
      </c>
      <c r="S397">
        <v>2124303.75</v>
      </c>
      <c r="T397">
        <v>2042228.83</v>
      </c>
      <c r="U397">
        <v>0</v>
      </c>
      <c r="V397">
        <v>0</v>
      </c>
      <c r="AF397">
        <v>82074.92</v>
      </c>
      <c r="AG397">
        <v>1724217.23</v>
      </c>
      <c r="AH397">
        <v>931643.95</v>
      </c>
      <c r="AI397">
        <v>588.16999999999996</v>
      </c>
      <c r="AL397">
        <v>-190696.13</v>
      </c>
      <c r="AM397">
        <v>-130396.69</v>
      </c>
      <c r="AN397">
        <v>-326181.37</v>
      </c>
    </row>
    <row r="398" spans="1:40" x14ac:dyDescent="0.3">
      <c r="A398" t="s">
        <v>448</v>
      </c>
      <c r="B398">
        <v>0</v>
      </c>
      <c r="C398" t="s">
        <v>41</v>
      </c>
      <c r="D398">
        <v>1445</v>
      </c>
      <c r="E398">
        <v>79120</v>
      </c>
      <c r="F398">
        <v>2008</v>
      </c>
      <c r="H398" t="s">
        <v>42</v>
      </c>
      <c r="I398">
        <v>107759.74</v>
      </c>
      <c r="J398">
        <v>107759.74</v>
      </c>
      <c r="K398">
        <v>1998743.04</v>
      </c>
      <c r="L398">
        <v>77523.199999999997</v>
      </c>
      <c r="M398">
        <v>-72549.69</v>
      </c>
      <c r="N398">
        <v>633.38</v>
      </c>
      <c r="O398">
        <v>2754.68</v>
      </c>
      <c r="P398">
        <v>4973.51</v>
      </c>
      <c r="Q398">
        <v>4973.51</v>
      </c>
      <c r="R398" s="1">
        <v>-2.3300000000000002E-10</v>
      </c>
      <c r="S398">
        <v>894612.43</v>
      </c>
      <c r="T398">
        <v>552662.43000000005</v>
      </c>
      <c r="U398">
        <v>0</v>
      </c>
      <c r="V398">
        <v>0</v>
      </c>
      <c r="Z398">
        <v>11989.12</v>
      </c>
      <c r="AF398">
        <v>341950</v>
      </c>
      <c r="AG398">
        <v>552280.85</v>
      </c>
      <c r="AH398">
        <v>391018.39</v>
      </c>
      <c r="AI398">
        <v>370648.52</v>
      </c>
      <c r="AL398">
        <v>57622.22</v>
      </c>
      <c r="AM398">
        <v>14614.6</v>
      </c>
      <c r="AN398">
        <v>-204145.21</v>
      </c>
    </row>
    <row r="399" spans="1:40" x14ac:dyDescent="0.3">
      <c r="A399" t="s">
        <v>449</v>
      </c>
      <c r="B399">
        <v>0</v>
      </c>
      <c r="C399" t="s">
        <v>92</v>
      </c>
      <c r="D399">
        <v>1609</v>
      </c>
      <c r="E399">
        <v>45100</v>
      </c>
      <c r="F399">
        <v>2011</v>
      </c>
      <c r="H399" t="s">
        <v>42</v>
      </c>
      <c r="I399">
        <v>983350.11</v>
      </c>
      <c r="J399">
        <v>983350.11</v>
      </c>
      <c r="K399">
        <v>1004636.37</v>
      </c>
      <c r="L399">
        <v>57309.5</v>
      </c>
      <c r="M399">
        <v>-35.36</v>
      </c>
      <c r="O399">
        <v>35.36</v>
      </c>
      <c r="P399">
        <v>57274.14</v>
      </c>
      <c r="Q399">
        <v>57274.14</v>
      </c>
      <c r="R399">
        <v>0</v>
      </c>
      <c r="S399">
        <v>344807.03</v>
      </c>
      <c r="T399">
        <v>313230.98</v>
      </c>
      <c r="U399">
        <v>6011.46</v>
      </c>
      <c r="V399">
        <v>0</v>
      </c>
      <c r="AF399">
        <v>25564.59</v>
      </c>
      <c r="AG399">
        <v>11372.03</v>
      </c>
      <c r="AH399">
        <v>11372.03</v>
      </c>
      <c r="AI399">
        <v>3846.34</v>
      </c>
      <c r="AJ399">
        <v>4291</v>
      </c>
      <c r="AL399">
        <v>118748.88</v>
      </c>
      <c r="AM399">
        <v>-169649</v>
      </c>
      <c r="AN399">
        <v>47680.86</v>
      </c>
    </row>
    <row r="400" spans="1:40" x14ac:dyDescent="0.3">
      <c r="A400" t="s">
        <v>450</v>
      </c>
      <c r="B400">
        <v>0</v>
      </c>
      <c r="C400" t="s">
        <v>49</v>
      </c>
      <c r="D400">
        <v>99099</v>
      </c>
      <c r="E400">
        <v>46630</v>
      </c>
      <c r="F400">
        <v>1970</v>
      </c>
      <c r="H400" t="s">
        <v>42</v>
      </c>
      <c r="I400">
        <v>3549215.04</v>
      </c>
      <c r="J400">
        <v>3549215.04</v>
      </c>
      <c r="K400">
        <v>3562314.15</v>
      </c>
      <c r="L400">
        <v>301815.92</v>
      </c>
      <c r="M400">
        <v>2870.74</v>
      </c>
      <c r="N400">
        <v>2870.74</v>
      </c>
      <c r="P400">
        <v>304686.65999999997</v>
      </c>
      <c r="Q400">
        <v>304686.65999999997</v>
      </c>
      <c r="R400" s="1">
        <v>-3.72999999999999E-11</v>
      </c>
      <c r="S400">
        <v>578912.66</v>
      </c>
      <c r="T400">
        <v>553375.06000000006</v>
      </c>
      <c r="U400">
        <v>0</v>
      </c>
      <c r="V400">
        <v>0</v>
      </c>
      <c r="Z400">
        <v>217788.38</v>
      </c>
      <c r="AF400">
        <v>25537.599999999999</v>
      </c>
      <c r="AG400">
        <v>546746.66</v>
      </c>
      <c r="AH400">
        <v>343251.32</v>
      </c>
      <c r="AI400">
        <v>198033.31</v>
      </c>
      <c r="AL400">
        <v>133726.03</v>
      </c>
      <c r="AM400">
        <v>-17850</v>
      </c>
      <c r="AN400">
        <v>-304454.65999999997</v>
      </c>
    </row>
    <row r="401" spans="1:40" x14ac:dyDescent="0.3">
      <c r="A401" t="s">
        <v>451</v>
      </c>
      <c r="B401">
        <v>0</v>
      </c>
      <c r="C401" t="s">
        <v>45</v>
      </c>
      <c r="D401">
        <v>99099</v>
      </c>
      <c r="E401">
        <v>43341</v>
      </c>
      <c r="F401">
        <v>1993</v>
      </c>
      <c r="H401" t="s">
        <v>42</v>
      </c>
      <c r="I401">
        <v>21853415.18</v>
      </c>
      <c r="J401">
        <v>19559571.18</v>
      </c>
      <c r="K401">
        <v>10978530.68</v>
      </c>
      <c r="L401">
        <v>3054282.25</v>
      </c>
      <c r="M401">
        <v>-50013.19</v>
      </c>
      <c r="N401">
        <v>9746.2199999999993</v>
      </c>
      <c r="O401">
        <v>59759.41</v>
      </c>
      <c r="P401">
        <v>3004269.06</v>
      </c>
      <c r="Q401">
        <v>3004269.06</v>
      </c>
      <c r="R401">
        <v>2532170.6800000002</v>
      </c>
      <c r="S401">
        <v>9974025.9499999993</v>
      </c>
      <c r="T401">
        <v>2852056.18</v>
      </c>
      <c r="U401">
        <v>246973.97</v>
      </c>
      <c r="V401">
        <v>0</v>
      </c>
      <c r="W401">
        <v>152308.76</v>
      </c>
      <c r="X401">
        <v>187049.35</v>
      </c>
      <c r="Z401">
        <v>597998.92000000004</v>
      </c>
      <c r="AA401">
        <v>59924.62</v>
      </c>
      <c r="AF401">
        <v>6568970.9500000002</v>
      </c>
      <c r="AG401">
        <v>5807469.6900000004</v>
      </c>
      <c r="AH401">
        <v>5831342.46</v>
      </c>
      <c r="AI401">
        <v>4760451.78</v>
      </c>
      <c r="AJ401">
        <v>965003.7</v>
      </c>
      <c r="AL401">
        <v>4480234.18</v>
      </c>
      <c r="AM401">
        <v>-499025.33</v>
      </c>
      <c r="AN401">
        <v>-2624201.02</v>
      </c>
    </row>
    <row r="402" spans="1:40" x14ac:dyDescent="0.3">
      <c r="A402" t="s">
        <v>452</v>
      </c>
      <c r="B402">
        <v>0</v>
      </c>
      <c r="C402" t="s">
        <v>45</v>
      </c>
      <c r="D402">
        <v>99334</v>
      </c>
      <c r="E402">
        <v>73110</v>
      </c>
      <c r="F402">
        <v>1996</v>
      </c>
      <c r="G402">
        <v>22</v>
      </c>
      <c r="H402" t="s">
        <v>42</v>
      </c>
      <c r="I402">
        <v>5951391.1200000001</v>
      </c>
      <c r="J402">
        <v>5951391.1200000001</v>
      </c>
      <c r="K402">
        <v>6042176.7699999996</v>
      </c>
      <c r="L402">
        <v>351562.67</v>
      </c>
      <c r="M402">
        <v>-46774.63</v>
      </c>
      <c r="N402">
        <v>630</v>
      </c>
      <c r="O402">
        <v>47404.63</v>
      </c>
      <c r="P402">
        <v>304788.03999999998</v>
      </c>
      <c r="Q402">
        <v>304779.32</v>
      </c>
      <c r="R402">
        <v>190997.06</v>
      </c>
      <c r="S402">
        <v>2397170.31</v>
      </c>
      <c r="T402">
        <v>1171311.8400000001</v>
      </c>
      <c r="U402">
        <v>949154.57</v>
      </c>
      <c r="V402">
        <v>0</v>
      </c>
      <c r="W402">
        <v>366789.3</v>
      </c>
      <c r="X402">
        <v>628416.35</v>
      </c>
      <c r="Z402">
        <v>349329.76</v>
      </c>
      <c r="AF402">
        <v>276703.90000000002</v>
      </c>
      <c r="AG402">
        <v>866082.14</v>
      </c>
      <c r="AH402">
        <v>880823.05</v>
      </c>
      <c r="AI402">
        <v>12397.79</v>
      </c>
      <c r="AL402">
        <v>376145.67</v>
      </c>
      <c r="AM402">
        <v>-383107.43</v>
      </c>
      <c r="AN402">
        <v>122802.62</v>
      </c>
    </row>
    <row r="403" spans="1:40" x14ac:dyDescent="0.3">
      <c r="A403" t="s">
        <v>453</v>
      </c>
      <c r="B403">
        <v>0</v>
      </c>
      <c r="C403" t="s">
        <v>45</v>
      </c>
      <c r="D403">
        <v>99326</v>
      </c>
      <c r="E403">
        <v>42200</v>
      </c>
      <c r="F403">
        <v>2000</v>
      </c>
      <c r="G403">
        <v>153</v>
      </c>
      <c r="H403" t="s">
        <v>42</v>
      </c>
      <c r="I403">
        <v>3414253.06</v>
      </c>
      <c r="J403">
        <v>3410934.06</v>
      </c>
      <c r="K403">
        <v>2643517.38</v>
      </c>
      <c r="L403">
        <v>114442.14</v>
      </c>
      <c r="M403">
        <v>-32590.38</v>
      </c>
      <c r="O403">
        <v>22590.38</v>
      </c>
      <c r="P403">
        <v>81851.759999999995</v>
      </c>
      <c r="Q403">
        <v>81851.759999999995</v>
      </c>
      <c r="R403">
        <v>81030.759999999995</v>
      </c>
      <c r="S403">
        <v>716379.27</v>
      </c>
      <c r="T403">
        <v>630986.23</v>
      </c>
      <c r="U403">
        <v>0</v>
      </c>
      <c r="V403">
        <v>0</v>
      </c>
      <c r="W403">
        <v>243504.45</v>
      </c>
      <c r="Z403">
        <v>218318.48</v>
      </c>
      <c r="AF403">
        <v>85393.04</v>
      </c>
      <c r="AG403">
        <v>496255.94</v>
      </c>
      <c r="AH403">
        <v>459537.53</v>
      </c>
      <c r="AI403">
        <v>3578.47</v>
      </c>
      <c r="AL403">
        <v>88087.33</v>
      </c>
      <c r="AM403">
        <v>-11168.06</v>
      </c>
      <c r="AN403">
        <v>-86803.34</v>
      </c>
    </row>
    <row r="404" spans="1:40" x14ac:dyDescent="0.3">
      <c r="A404" t="s">
        <v>454</v>
      </c>
      <c r="B404">
        <v>0</v>
      </c>
      <c r="C404" t="s">
        <v>45</v>
      </c>
      <c r="D404">
        <v>99085</v>
      </c>
      <c r="E404">
        <v>46141</v>
      </c>
      <c r="F404">
        <v>2011</v>
      </c>
      <c r="G404">
        <v>3</v>
      </c>
      <c r="H404" t="s">
        <v>42</v>
      </c>
      <c r="I404">
        <v>81306981.239999995</v>
      </c>
      <c r="J404">
        <v>82840665.439999998</v>
      </c>
      <c r="K404">
        <v>34888400.170000002</v>
      </c>
      <c r="L404">
        <v>7157360.9500000002</v>
      </c>
      <c r="M404">
        <v>-149621.79999999999</v>
      </c>
      <c r="N404">
        <v>250123.96</v>
      </c>
      <c r="O404">
        <v>399745.76</v>
      </c>
      <c r="P404">
        <v>7007739.1500000004</v>
      </c>
      <c r="Q404">
        <v>7007739.1500000004</v>
      </c>
      <c r="R404">
        <v>4726728.5</v>
      </c>
      <c r="S404">
        <v>35698645.700000003</v>
      </c>
      <c r="T404">
        <v>13031126.74</v>
      </c>
      <c r="U404">
        <v>0</v>
      </c>
      <c r="V404">
        <v>1120000</v>
      </c>
      <c r="W404">
        <v>4951424.75</v>
      </c>
      <c r="Z404">
        <v>2117945.06</v>
      </c>
      <c r="AF404">
        <v>21547518.960000001</v>
      </c>
      <c r="AG404">
        <v>32058869.309999999</v>
      </c>
      <c r="AH404">
        <v>14735632.130000001</v>
      </c>
      <c r="AI404">
        <v>56653</v>
      </c>
      <c r="AJ404">
        <v>13455622.93</v>
      </c>
      <c r="AL404">
        <v>1397097.63</v>
      </c>
      <c r="AM404">
        <v>-1156653.67</v>
      </c>
      <c r="AN404">
        <v>-4492000</v>
      </c>
    </row>
    <row r="405" spans="1:40" x14ac:dyDescent="0.3">
      <c r="A405" t="s">
        <v>455</v>
      </c>
      <c r="B405">
        <v>0</v>
      </c>
      <c r="C405" t="s">
        <v>45</v>
      </c>
      <c r="D405">
        <v>7973</v>
      </c>
      <c r="E405">
        <v>43341</v>
      </c>
      <c r="F405">
        <v>1999</v>
      </c>
      <c r="H405" t="s">
        <v>42</v>
      </c>
      <c r="I405">
        <v>2279490.1800000002</v>
      </c>
      <c r="J405">
        <v>2278990.1800000002</v>
      </c>
      <c r="K405">
        <v>499347.91</v>
      </c>
      <c r="L405">
        <v>25078.639999999999</v>
      </c>
      <c r="M405">
        <v>-2532.21</v>
      </c>
      <c r="O405">
        <v>2532.21</v>
      </c>
      <c r="P405">
        <v>22546.43</v>
      </c>
      <c r="Q405">
        <v>22546.43</v>
      </c>
      <c r="R405">
        <v>16668.560000000001</v>
      </c>
      <c r="S405">
        <v>211882.62</v>
      </c>
      <c r="T405">
        <v>161077</v>
      </c>
      <c r="U405">
        <v>0</v>
      </c>
      <c r="V405">
        <v>0</v>
      </c>
      <c r="W405">
        <v>28378.080000000002</v>
      </c>
      <c r="Z405">
        <v>96554.44</v>
      </c>
      <c r="AF405">
        <v>50805.62</v>
      </c>
      <c r="AG405">
        <v>142582.76</v>
      </c>
      <c r="AH405">
        <v>145914.62</v>
      </c>
      <c r="AI405">
        <v>19076.3</v>
      </c>
      <c r="AJ405">
        <v>113979.8</v>
      </c>
      <c r="AL405">
        <v>12566.7</v>
      </c>
      <c r="AM405">
        <v>-6520.2</v>
      </c>
      <c r="AN405">
        <v>11845.25</v>
      </c>
    </row>
    <row r="406" spans="1:40" x14ac:dyDescent="0.3">
      <c r="A406" t="s">
        <v>456</v>
      </c>
      <c r="B406">
        <v>0</v>
      </c>
      <c r="C406" t="s">
        <v>45</v>
      </c>
      <c r="D406">
        <v>7819</v>
      </c>
      <c r="E406">
        <v>29200</v>
      </c>
      <c r="F406">
        <v>2004</v>
      </c>
      <c r="H406" t="s">
        <v>42</v>
      </c>
      <c r="I406">
        <v>1356988.34</v>
      </c>
      <c r="J406">
        <v>1356988.34</v>
      </c>
      <c r="K406">
        <v>462306.83</v>
      </c>
      <c r="L406">
        <v>-35047.74</v>
      </c>
      <c r="M406">
        <v>-27646.22</v>
      </c>
      <c r="N406">
        <v>43.33</v>
      </c>
      <c r="O406">
        <v>27689.55</v>
      </c>
      <c r="P406">
        <v>-62693.96</v>
      </c>
      <c r="Q406">
        <v>-62693.96</v>
      </c>
      <c r="R406">
        <v>-66867.199999999997</v>
      </c>
      <c r="S406">
        <v>2306905.48</v>
      </c>
      <c r="T406">
        <v>481462.59</v>
      </c>
      <c r="U406">
        <v>46579</v>
      </c>
      <c r="V406">
        <v>266055.05</v>
      </c>
      <c r="W406">
        <v>42512.2</v>
      </c>
      <c r="X406">
        <v>46579</v>
      </c>
      <c r="Y406">
        <v>266055.05</v>
      </c>
      <c r="Z406">
        <v>340446.36</v>
      </c>
      <c r="AF406">
        <v>1512808.84</v>
      </c>
      <c r="AG406">
        <v>1018109.99</v>
      </c>
      <c r="AH406">
        <v>133929.79</v>
      </c>
      <c r="AI406">
        <v>116339.22</v>
      </c>
      <c r="AL406">
        <v>79697.350000000006</v>
      </c>
      <c r="AM406">
        <v>268933.40999999997</v>
      </c>
      <c r="AN406">
        <v>-93796.26</v>
      </c>
    </row>
    <row r="407" spans="1:40" x14ac:dyDescent="0.3">
      <c r="A407" t="s">
        <v>457</v>
      </c>
      <c r="B407">
        <v>0</v>
      </c>
      <c r="C407" t="s">
        <v>458</v>
      </c>
      <c r="D407">
        <v>6217</v>
      </c>
      <c r="E407">
        <v>88990</v>
      </c>
      <c r="F407">
        <v>1990</v>
      </c>
      <c r="G407">
        <v>291</v>
      </c>
      <c r="H407" t="s">
        <v>42</v>
      </c>
      <c r="I407">
        <v>5827645.04</v>
      </c>
      <c r="J407">
        <v>5827645.04</v>
      </c>
      <c r="K407">
        <v>4381116.87</v>
      </c>
      <c r="L407">
        <v>355901.24</v>
      </c>
      <c r="M407">
        <v>-67531.05</v>
      </c>
      <c r="N407">
        <v>548.82000000000005</v>
      </c>
      <c r="O407">
        <v>68241.61</v>
      </c>
      <c r="P407">
        <v>288370.19</v>
      </c>
      <c r="Q407">
        <v>288370.19</v>
      </c>
      <c r="R407">
        <v>197754.35</v>
      </c>
      <c r="S407">
        <v>4227410.6500000004</v>
      </c>
      <c r="T407">
        <v>787228.16000000003</v>
      </c>
      <c r="U407">
        <v>128883.91</v>
      </c>
      <c r="V407">
        <v>820260.81</v>
      </c>
      <c r="W407">
        <v>46893.03</v>
      </c>
      <c r="X407">
        <v>42939.46</v>
      </c>
      <c r="Y407">
        <v>820260.81</v>
      </c>
      <c r="Z407">
        <v>272942.21999999997</v>
      </c>
      <c r="AF407">
        <v>2491037.77</v>
      </c>
      <c r="AG407">
        <v>1673877.52</v>
      </c>
      <c r="AH407">
        <v>1630995.8</v>
      </c>
      <c r="AI407">
        <v>543383.86</v>
      </c>
      <c r="AJ407">
        <v>1040333.61</v>
      </c>
      <c r="AK407">
        <v>26586.240000000002</v>
      </c>
      <c r="AL407">
        <v>317563.55</v>
      </c>
      <c r="AM407">
        <v>-100292</v>
      </c>
      <c r="AN407">
        <v>-337686.37</v>
      </c>
    </row>
    <row r="408" spans="1:40" x14ac:dyDescent="0.3">
      <c r="A408" t="s">
        <v>459</v>
      </c>
      <c r="B408">
        <v>1</v>
      </c>
      <c r="C408" t="s">
        <v>45</v>
      </c>
      <c r="D408">
        <v>4758</v>
      </c>
      <c r="E408">
        <v>41201</v>
      </c>
      <c r="F408">
        <v>1990</v>
      </c>
      <c r="G408">
        <v>163</v>
      </c>
      <c r="H408" t="s">
        <v>42</v>
      </c>
      <c r="I408">
        <v>4180848.24</v>
      </c>
      <c r="J408">
        <v>4957246.24</v>
      </c>
      <c r="K408">
        <v>2080473.95</v>
      </c>
      <c r="L408">
        <v>197009.34</v>
      </c>
      <c r="M408">
        <v>-92382.02</v>
      </c>
      <c r="O408">
        <v>92388.02</v>
      </c>
      <c r="P408">
        <v>104627.32</v>
      </c>
      <c r="Q408">
        <v>104627.32</v>
      </c>
      <c r="R408">
        <v>96614.46</v>
      </c>
      <c r="S408">
        <v>3924597.63</v>
      </c>
      <c r="T408">
        <v>2634292.7999999998</v>
      </c>
      <c r="U408">
        <v>476934.47</v>
      </c>
      <c r="V408">
        <v>519506</v>
      </c>
      <c r="W408">
        <v>302781.77</v>
      </c>
      <c r="Z408">
        <v>552275.18000000005</v>
      </c>
      <c r="AF408">
        <v>293864.36</v>
      </c>
      <c r="AG408">
        <v>3724242.99</v>
      </c>
      <c r="AH408">
        <v>352842.82</v>
      </c>
      <c r="AI408">
        <v>6376.07</v>
      </c>
      <c r="AL408">
        <v>-153545.13</v>
      </c>
      <c r="AM408">
        <v>-29760.5</v>
      </c>
      <c r="AN408">
        <v>-15025.4</v>
      </c>
    </row>
    <row r="409" spans="1:40" x14ac:dyDescent="0.3">
      <c r="A409" t="s">
        <v>460</v>
      </c>
      <c r="B409">
        <v>0</v>
      </c>
      <c r="C409" t="s">
        <v>45</v>
      </c>
      <c r="D409">
        <v>4552</v>
      </c>
      <c r="E409">
        <v>43220</v>
      </c>
      <c r="F409">
        <v>1990</v>
      </c>
      <c r="G409">
        <v>42</v>
      </c>
      <c r="H409" t="s">
        <v>42</v>
      </c>
      <c r="I409">
        <v>17751946.870000001</v>
      </c>
      <c r="J409">
        <v>17751946.870000001</v>
      </c>
      <c r="K409">
        <v>4380460.5999999996</v>
      </c>
      <c r="L409">
        <v>-367763.22</v>
      </c>
      <c r="M409">
        <v>1661.03</v>
      </c>
      <c r="N409">
        <v>1661.03</v>
      </c>
      <c r="P409">
        <v>-366102.19</v>
      </c>
      <c r="Q409">
        <v>-366102.19</v>
      </c>
      <c r="R409" s="1">
        <v>1.49E-9</v>
      </c>
      <c r="S409">
        <v>4385180.6900000004</v>
      </c>
      <c r="T409">
        <v>1285180.69</v>
      </c>
      <c r="U409">
        <v>0</v>
      </c>
      <c r="V409">
        <v>0</v>
      </c>
      <c r="Z409">
        <v>699985.88</v>
      </c>
      <c r="AF409">
        <v>3100000</v>
      </c>
      <c r="AG409">
        <v>4384820.0599999996</v>
      </c>
      <c r="AH409">
        <v>3894180.69</v>
      </c>
      <c r="AI409">
        <v>673197.61</v>
      </c>
      <c r="AJ409">
        <v>3190936.04</v>
      </c>
      <c r="AL409">
        <v>479183.38</v>
      </c>
      <c r="AM409">
        <v>7865.35</v>
      </c>
      <c r="AN409">
        <v>-942870.33</v>
      </c>
    </row>
    <row r="410" spans="1:40" x14ac:dyDescent="0.3">
      <c r="A410" t="s">
        <v>461</v>
      </c>
      <c r="B410">
        <v>0</v>
      </c>
      <c r="C410" t="s">
        <v>45</v>
      </c>
      <c r="D410">
        <v>4451</v>
      </c>
      <c r="E410">
        <v>49400</v>
      </c>
      <c r="F410">
        <v>1962</v>
      </c>
      <c r="H410" t="s">
        <v>42</v>
      </c>
      <c r="I410">
        <v>31786827.850000001</v>
      </c>
      <c r="J410">
        <v>31786827.850000001</v>
      </c>
      <c r="K410">
        <v>15020285.689999999</v>
      </c>
      <c r="L410">
        <v>-2013798.13</v>
      </c>
      <c r="M410">
        <v>-6581.91</v>
      </c>
      <c r="O410">
        <v>6581.91</v>
      </c>
      <c r="P410">
        <v>-2020380.04</v>
      </c>
      <c r="Q410">
        <v>-2020380.04</v>
      </c>
      <c r="R410">
        <v>-2022359.01</v>
      </c>
      <c r="S410">
        <v>14233308.48</v>
      </c>
      <c r="T410">
        <v>5830192.9699999997</v>
      </c>
      <c r="U410">
        <v>0</v>
      </c>
      <c r="V410">
        <v>0</v>
      </c>
      <c r="Z410">
        <v>947733.86</v>
      </c>
      <c r="AF410">
        <v>8403115.5099999998</v>
      </c>
      <c r="AG410">
        <v>4603646.47</v>
      </c>
      <c r="AH410">
        <v>3864301.91</v>
      </c>
      <c r="AI410">
        <v>4869.71</v>
      </c>
      <c r="AJ410">
        <v>2615982.75</v>
      </c>
      <c r="AL410">
        <v>2839330.21</v>
      </c>
      <c r="AM410">
        <v>-10122893.43</v>
      </c>
      <c r="AN410">
        <v>7284992.6799999997</v>
      </c>
    </row>
    <row r="411" spans="1:40" x14ac:dyDescent="0.3">
      <c r="A411" t="s">
        <v>462</v>
      </c>
      <c r="B411">
        <v>0</v>
      </c>
      <c r="C411" t="s">
        <v>45</v>
      </c>
      <c r="D411">
        <v>4249</v>
      </c>
      <c r="E411">
        <v>77320</v>
      </c>
      <c r="F411">
        <v>1991</v>
      </c>
      <c r="H411" t="s">
        <v>42</v>
      </c>
      <c r="I411">
        <v>3500449.92</v>
      </c>
      <c r="J411">
        <v>3500449.92</v>
      </c>
      <c r="K411">
        <v>1078936.19</v>
      </c>
      <c r="L411">
        <v>-311086.28000000003</v>
      </c>
      <c r="M411">
        <v>-11603.98</v>
      </c>
      <c r="N411">
        <v>30.03</v>
      </c>
      <c r="O411">
        <v>11634.01</v>
      </c>
      <c r="P411">
        <v>-322690.26</v>
      </c>
      <c r="Q411">
        <v>-322690.26</v>
      </c>
      <c r="R411">
        <v>-323693.53999999998</v>
      </c>
      <c r="S411">
        <v>560480.34</v>
      </c>
      <c r="T411">
        <v>1173650.7</v>
      </c>
      <c r="U411">
        <v>0</v>
      </c>
      <c r="V411">
        <v>0</v>
      </c>
      <c r="Z411">
        <v>201914.46</v>
      </c>
      <c r="AF411">
        <v>128420.4</v>
      </c>
      <c r="AG411">
        <v>543228.14</v>
      </c>
      <c r="AH411">
        <v>418682.65</v>
      </c>
      <c r="AI411">
        <v>149658.6</v>
      </c>
      <c r="AJ411">
        <v>162936.12</v>
      </c>
      <c r="AL411">
        <v>-257532.08</v>
      </c>
      <c r="AM411">
        <v>-716.8</v>
      </c>
      <c r="AN411">
        <v>8849.08</v>
      </c>
    </row>
    <row r="412" spans="1:40" x14ac:dyDescent="0.3">
      <c r="A412" t="s">
        <v>463</v>
      </c>
      <c r="B412">
        <v>0</v>
      </c>
      <c r="C412" t="s">
        <v>45</v>
      </c>
      <c r="D412">
        <v>4758</v>
      </c>
      <c r="E412">
        <v>87900</v>
      </c>
      <c r="F412">
        <v>1997</v>
      </c>
      <c r="H412" t="s">
        <v>42</v>
      </c>
      <c r="I412">
        <v>2582142.7000000002</v>
      </c>
      <c r="J412">
        <v>2582142.7000000002</v>
      </c>
      <c r="K412">
        <v>18128851.399999999</v>
      </c>
      <c r="L412">
        <v>-4224050.55</v>
      </c>
      <c r="M412">
        <v>-208793257.59999999</v>
      </c>
      <c r="N412">
        <v>31412.6</v>
      </c>
      <c r="O412">
        <v>114441.55</v>
      </c>
      <c r="P412">
        <v>-213017308.19999999</v>
      </c>
      <c r="Q412">
        <v>-213017308.19999999</v>
      </c>
      <c r="R412">
        <v>-215796622.90000001</v>
      </c>
      <c r="S412">
        <v>424163318</v>
      </c>
      <c r="T412">
        <v>154597031</v>
      </c>
      <c r="U412">
        <v>0</v>
      </c>
      <c r="V412">
        <v>1337367</v>
      </c>
      <c r="AF412">
        <v>268228920</v>
      </c>
      <c r="AG412">
        <v>67529127.319999993</v>
      </c>
      <c r="AH412">
        <v>67529127.319999993</v>
      </c>
      <c r="AI412">
        <v>46486741.659999996</v>
      </c>
      <c r="AL412">
        <v>-159802729.40000001</v>
      </c>
      <c r="AM412">
        <v>137879135.30000001</v>
      </c>
      <c r="AN412">
        <v>0</v>
      </c>
    </row>
    <row r="413" spans="1:40" x14ac:dyDescent="0.3">
      <c r="A413" t="s">
        <v>464</v>
      </c>
      <c r="B413">
        <v>0</v>
      </c>
      <c r="C413" t="s">
        <v>45</v>
      </c>
      <c r="D413">
        <v>4808</v>
      </c>
      <c r="E413">
        <v>43220</v>
      </c>
      <c r="F413">
        <v>1999</v>
      </c>
      <c r="H413" t="s">
        <v>42</v>
      </c>
      <c r="I413">
        <v>5472759.25</v>
      </c>
      <c r="J413">
        <v>5477998.9100000001</v>
      </c>
      <c r="K413">
        <v>2407295.67</v>
      </c>
      <c r="L413">
        <v>-75114.850000000006</v>
      </c>
      <c r="M413">
        <v>-8008.25</v>
      </c>
      <c r="N413">
        <v>26867.35</v>
      </c>
      <c r="O413">
        <v>34875.599999999999</v>
      </c>
      <c r="P413">
        <v>-83123.100000000006</v>
      </c>
      <c r="Q413">
        <v>-83123.100000000006</v>
      </c>
      <c r="R413">
        <v>-92919.29</v>
      </c>
      <c r="S413">
        <v>2014059.92</v>
      </c>
      <c r="T413">
        <v>1606906.3</v>
      </c>
      <c r="U413">
        <v>0</v>
      </c>
      <c r="V413">
        <v>0</v>
      </c>
      <c r="Z413">
        <v>69822.63</v>
      </c>
      <c r="AF413">
        <v>407153.62</v>
      </c>
      <c r="AG413">
        <v>1723307.92</v>
      </c>
      <c r="AH413">
        <v>1492790.18</v>
      </c>
      <c r="AI413">
        <v>284740.65000000002</v>
      </c>
      <c r="AJ413">
        <v>373490.57</v>
      </c>
      <c r="AL413">
        <v>125311.06</v>
      </c>
      <c r="AM413">
        <v>-116359.24</v>
      </c>
      <c r="AN413">
        <v>34838.050000000003</v>
      </c>
    </row>
    <row r="414" spans="1:40" x14ac:dyDescent="0.3">
      <c r="A414" t="s">
        <v>465</v>
      </c>
      <c r="B414">
        <v>0</v>
      </c>
      <c r="C414" t="s">
        <v>45</v>
      </c>
      <c r="D414">
        <v>4319</v>
      </c>
      <c r="E414">
        <v>66190</v>
      </c>
      <c r="F414">
        <v>1991</v>
      </c>
      <c r="H414" t="s">
        <v>42</v>
      </c>
      <c r="I414">
        <v>89729134.599999994</v>
      </c>
      <c r="J414">
        <v>89729134.599999994</v>
      </c>
      <c r="K414">
        <v>5195814.5199999996</v>
      </c>
      <c r="L414">
        <v>-460332.13</v>
      </c>
      <c r="M414">
        <v>35260.949999999997</v>
      </c>
      <c r="N414">
        <v>41397.32</v>
      </c>
      <c r="O414">
        <v>2499.9699999999998</v>
      </c>
      <c r="P414">
        <v>-425071.18</v>
      </c>
      <c r="Q414">
        <v>-425071.18</v>
      </c>
      <c r="R414">
        <v>-426908.18</v>
      </c>
      <c r="S414">
        <v>12846378.34</v>
      </c>
      <c r="T414">
        <v>11995308.58</v>
      </c>
      <c r="U414">
        <v>0</v>
      </c>
      <c r="V414">
        <v>0</v>
      </c>
      <c r="Z414">
        <v>4133436.37</v>
      </c>
      <c r="AF414">
        <v>851069.76</v>
      </c>
      <c r="AG414">
        <v>12420086.869999999</v>
      </c>
      <c r="AH414">
        <v>12502672.32</v>
      </c>
      <c r="AI414">
        <v>6792290.46</v>
      </c>
      <c r="AJ414">
        <v>4254346.99</v>
      </c>
      <c r="AL414">
        <v>-1932978.23</v>
      </c>
      <c r="AM414">
        <v>18702.61</v>
      </c>
      <c r="AN414" s="1">
        <v>4.1899999999999998E-9</v>
      </c>
    </row>
    <row r="415" spans="1:40" x14ac:dyDescent="0.3">
      <c r="A415" t="s">
        <v>466</v>
      </c>
      <c r="B415">
        <v>0</v>
      </c>
      <c r="C415" t="s">
        <v>45</v>
      </c>
      <c r="D415">
        <v>4315</v>
      </c>
      <c r="E415">
        <v>45203</v>
      </c>
      <c r="F415">
        <v>2005</v>
      </c>
      <c r="H415" t="s">
        <v>42</v>
      </c>
      <c r="I415">
        <v>25627583.420000002</v>
      </c>
      <c r="J415">
        <v>25627583.420000002</v>
      </c>
      <c r="K415">
        <v>29738713.609999999</v>
      </c>
      <c r="L415">
        <v>69859.600000000006</v>
      </c>
      <c r="M415">
        <v>-6614</v>
      </c>
      <c r="N415">
        <v>4661.68</v>
      </c>
      <c r="O415">
        <v>11275.68</v>
      </c>
      <c r="P415">
        <v>63245.599999999999</v>
      </c>
      <c r="Q415">
        <v>63245.599999999999</v>
      </c>
      <c r="R415">
        <v>20707.64</v>
      </c>
      <c r="S415">
        <v>14182465.73</v>
      </c>
      <c r="T415">
        <v>13633655.23</v>
      </c>
      <c r="U415">
        <v>0</v>
      </c>
      <c r="V415">
        <v>0</v>
      </c>
      <c r="Z415">
        <v>6384593.9500000002</v>
      </c>
      <c r="AF415">
        <v>548810.5</v>
      </c>
      <c r="AG415">
        <v>12884941.02</v>
      </c>
      <c r="AH415">
        <v>12899951.27</v>
      </c>
      <c r="AI415">
        <v>3170040.72</v>
      </c>
      <c r="AJ415">
        <v>8988929.0199999996</v>
      </c>
      <c r="AL415">
        <v>-463757.72</v>
      </c>
      <c r="AM415">
        <v>-152595.04</v>
      </c>
      <c r="AN415">
        <v>9387</v>
      </c>
    </row>
    <row r="416" spans="1:40" x14ac:dyDescent="0.3">
      <c r="A416" t="s">
        <v>467</v>
      </c>
      <c r="B416">
        <v>0</v>
      </c>
      <c r="C416" t="s">
        <v>45</v>
      </c>
      <c r="D416">
        <v>4860</v>
      </c>
      <c r="E416">
        <v>41200</v>
      </c>
      <c r="F416">
        <v>2008</v>
      </c>
      <c r="H416" t="s">
        <v>42</v>
      </c>
      <c r="I416">
        <v>2999087</v>
      </c>
      <c r="J416">
        <v>2997795</v>
      </c>
      <c r="K416">
        <v>3001965</v>
      </c>
      <c r="L416">
        <v>409460</v>
      </c>
      <c r="M416">
        <v>50541</v>
      </c>
      <c r="N416">
        <v>301</v>
      </c>
      <c r="O416">
        <v>760</v>
      </c>
      <c r="P416">
        <v>460001</v>
      </c>
      <c r="Q416">
        <v>460001</v>
      </c>
      <c r="R416">
        <v>0</v>
      </c>
      <c r="S416">
        <v>994628</v>
      </c>
      <c r="T416">
        <v>785139</v>
      </c>
      <c r="U416">
        <v>0</v>
      </c>
      <c r="V416">
        <v>0</v>
      </c>
      <c r="Z416">
        <v>119432</v>
      </c>
      <c r="AF416">
        <v>209489</v>
      </c>
      <c r="AG416">
        <v>924040</v>
      </c>
      <c r="AH416">
        <v>131452</v>
      </c>
      <c r="AJ416">
        <v>131452</v>
      </c>
      <c r="AL416">
        <v>586220</v>
      </c>
      <c r="AM416">
        <v>-11361</v>
      </c>
      <c r="AN416">
        <v>-574859</v>
      </c>
    </row>
    <row r="417" spans="1:40" x14ac:dyDescent="0.3">
      <c r="A417" t="s">
        <v>468</v>
      </c>
      <c r="B417">
        <v>0</v>
      </c>
      <c r="C417" t="s">
        <v>45</v>
      </c>
      <c r="D417">
        <v>4654</v>
      </c>
      <c r="E417">
        <v>43999</v>
      </c>
      <c r="F417">
        <v>2008</v>
      </c>
      <c r="H417" t="s">
        <v>42</v>
      </c>
      <c r="I417">
        <v>462387.56</v>
      </c>
      <c r="J417">
        <v>462387.56</v>
      </c>
      <c r="K417">
        <v>275633.42</v>
      </c>
      <c r="L417">
        <v>-5110.4399999999996</v>
      </c>
      <c r="M417">
        <v>-1170.4100000000001</v>
      </c>
      <c r="O417">
        <v>1170.4100000000001</v>
      </c>
      <c r="P417">
        <v>-6280.85</v>
      </c>
      <c r="Q417">
        <v>-6280.85</v>
      </c>
      <c r="R417">
        <v>-4868.01</v>
      </c>
      <c r="S417">
        <v>217710.18</v>
      </c>
      <c r="T417">
        <v>124508.2</v>
      </c>
      <c r="U417">
        <v>0</v>
      </c>
      <c r="V417">
        <v>0</v>
      </c>
      <c r="W417">
        <v>18797</v>
      </c>
      <c r="Z417">
        <v>76043.44</v>
      </c>
      <c r="AF417">
        <v>91567.42</v>
      </c>
      <c r="AG417">
        <v>202774.18</v>
      </c>
      <c r="AH417">
        <v>202774.18</v>
      </c>
      <c r="AI417">
        <v>450.69</v>
      </c>
      <c r="AJ417">
        <v>196052.34</v>
      </c>
      <c r="AL417">
        <v>2953.24</v>
      </c>
      <c r="AM417">
        <v>-3297.1</v>
      </c>
      <c r="AN417" s="1">
        <v>1.46E-11</v>
      </c>
    </row>
    <row r="418" spans="1:40" x14ac:dyDescent="0.3">
      <c r="A418" t="s">
        <v>469</v>
      </c>
      <c r="B418">
        <v>0</v>
      </c>
      <c r="C418" t="s">
        <v>47</v>
      </c>
      <c r="D418">
        <v>4103</v>
      </c>
      <c r="E418">
        <v>70101</v>
      </c>
      <c r="F418">
        <v>1991</v>
      </c>
      <c r="G418">
        <v>1</v>
      </c>
      <c r="H418" t="s">
        <v>42</v>
      </c>
      <c r="I418">
        <v>171433669.09999999</v>
      </c>
      <c r="J418">
        <v>171433669.09999999</v>
      </c>
      <c r="K418">
        <v>7890577.8499999996</v>
      </c>
      <c r="L418">
        <v>-1970274.54</v>
      </c>
      <c r="M418">
        <v>-1869657.36</v>
      </c>
      <c r="N418">
        <v>97838.44</v>
      </c>
      <c r="O418">
        <v>1967495.8</v>
      </c>
      <c r="P418">
        <v>-3839931.9</v>
      </c>
      <c r="Q418">
        <v>-22310183.68</v>
      </c>
      <c r="R418">
        <v>-23125414.32</v>
      </c>
      <c r="S418">
        <v>31740826.530000001</v>
      </c>
      <c r="T418">
        <v>13548368.369999999</v>
      </c>
      <c r="U418">
        <v>76000</v>
      </c>
      <c r="V418">
        <v>18159341</v>
      </c>
      <c r="Z418">
        <v>9989213.4100000001</v>
      </c>
      <c r="AF418" s="1">
        <v>-1.86E-9</v>
      </c>
      <c r="AG418">
        <v>11439520.34</v>
      </c>
      <c r="AH418">
        <v>5122589.62</v>
      </c>
      <c r="AI418">
        <v>851330.65</v>
      </c>
      <c r="AJ418">
        <v>1871859.72</v>
      </c>
      <c r="AL418">
        <v>-13905318.449999999</v>
      </c>
      <c r="AM418">
        <v>19494913.710000001</v>
      </c>
      <c r="AN418">
        <v>-4188987.82</v>
      </c>
    </row>
    <row r="419" spans="1:40" x14ac:dyDescent="0.3">
      <c r="A419" t="s">
        <v>470</v>
      </c>
      <c r="B419">
        <v>0</v>
      </c>
      <c r="C419" t="s">
        <v>45</v>
      </c>
      <c r="D419">
        <v>4129</v>
      </c>
      <c r="E419">
        <v>68100</v>
      </c>
      <c r="F419">
        <v>2010</v>
      </c>
      <c r="H419" t="s">
        <v>42</v>
      </c>
      <c r="I419">
        <v>5533600.9299999997</v>
      </c>
      <c r="J419">
        <v>5533600.9299999997</v>
      </c>
      <c r="K419">
        <v>4674129.07</v>
      </c>
      <c r="L419">
        <v>318194.94</v>
      </c>
      <c r="M419">
        <v>1135.8599999999999</v>
      </c>
      <c r="N419">
        <v>365.86</v>
      </c>
      <c r="P419">
        <v>319330.8</v>
      </c>
      <c r="Q419">
        <v>319330.8</v>
      </c>
      <c r="R419">
        <v>184989.11</v>
      </c>
      <c r="S419">
        <v>1255338.53</v>
      </c>
      <c r="T419">
        <v>495068.78</v>
      </c>
      <c r="U419">
        <v>0</v>
      </c>
      <c r="V419">
        <v>0</v>
      </c>
      <c r="Z419">
        <v>187523.14</v>
      </c>
      <c r="AF419">
        <v>760269.75</v>
      </c>
      <c r="AG419">
        <v>942589.98</v>
      </c>
      <c r="AH419">
        <v>889091.6</v>
      </c>
      <c r="AI419">
        <v>645565.66</v>
      </c>
      <c r="AJ419">
        <v>173767.59</v>
      </c>
      <c r="AL419">
        <v>193950.48</v>
      </c>
      <c r="AM419">
        <v>-88997.9</v>
      </c>
      <c r="AN419">
        <v>68051.55</v>
      </c>
    </row>
    <row r="420" spans="1:40" x14ac:dyDescent="0.3">
      <c r="A420" t="s">
        <v>471</v>
      </c>
      <c r="B420">
        <v>0</v>
      </c>
      <c r="C420" t="s">
        <v>45</v>
      </c>
      <c r="D420">
        <v>4105</v>
      </c>
      <c r="E420">
        <v>49410</v>
      </c>
      <c r="F420">
        <v>2011</v>
      </c>
      <c r="H420" t="s">
        <v>42</v>
      </c>
      <c r="I420">
        <v>7557638.3300000001</v>
      </c>
      <c r="J420">
        <v>7557638.3300000001</v>
      </c>
      <c r="K420">
        <v>11330188.77</v>
      </c>
      <c r="L420">
        <v>3695261.46</v>
      </c>
      <c r="M420">
        <v>-4250701.17</v>
      </c>
      <c r="N420">
        <v>1234646.4099999999</v>
      </c>
      <c r="O420">
        <v>5485445.8600000003</v>
      </c>
      <c r="P420">
        <v>-555439.71</v>
      </c>
      <c r="Q420">
        <v>-555439.71</v>
      </c>
      <c r="R420">
        <v>-1036680.32</v>
      </c>
      <c r="S420">
        <v>73602713.719999999</v>
      </c>
      <c r="T420">
        <v>61807629.299999997</v>
      </c>
      <c r="U420">
        <v>0</v>
      </c>
      <c r="V420">
        <v>1089833.94</v>
      </c>
      <c r="W420">
        <v>52081768.780000001</v>
      </c>
      <c r="Z420">
        <v>25346.19</v>
      </c>
      <c r="AF420">
        <v>10705250.48</v>
      </c>
      <c r="AG420">
        <v>30418126.23</v>
      </c>
      <c r="AH420">
        <v>13580679.73</v>
      </c>
      <c r="AI420">
        <v>345629.58</v>
      </c>
      <c r="AL420">
        <v>15283339.310000001</v>
      </c>
      <c r="AM420">
        <v>2961869</v>
      </c>
      <c r="AN420">
        <v>0</v>
      </c>
    </row>
    <row r="421" spans="1:40" x14ac:dyDescent="0.3">
      <c r="A421" t="s">
        <v>472</v>
      </c>
      <c r="B421">
        <v>1</v>
      </c>
      <c r="C421" t="s">
        <v>41</v>
      </c>
      <c r="D421">
        <v>39240</v>
      </c>
      <c r="E421">
        <v>18120</v>
      </c>
      <c r="F421">
        <v>2003</v>
      </c>
      <c r="G421">
        <v>106</v>
      </c>
      <c r="H421" t="s">
        <v>42</v>
      </c>
      <c r="I421">
        <v>246000</v>
      </c>
      <c r="J421">
        <v>99000</v>
      </c>
      <c r="K421">
        <v>837989.82</v>
      </c>
      <c r="L421">
        <v>-2584626.7599999998</v>
      </c>
      <c r="M421">
        <v>-725096.79</v>
      </c>
      <c r="N421">
        <v>261650.01</v>
      </c>
      <c r="O421">
        <v>380628.77</v>
      </c>
      <c r="P421">
        <v>-3309723.55</v>
      </c>
      <c r="Q421">
        <v>-3309723.55</v>
      </c>
      <c r="R421">
        <v>-3317580.99</v>
      </c>
      <c r="S421">
        <v>8497591.5700000003</v>
      </c>
      <c r="T421">
        <v>6616630.2300000004</v>
      </c>
      <c r="U421">
        <v>0</v>
      </c>
      <c r="V421">
        <v>0</v>
      </c>
      <c r="W421">
        <v>595000</v>
      </c>
      <c r="AF421">
        <v>1880961.34</v>
      </c>
      <c r="AG421">
        <v>4078378.78</v>
      </c>
      <c r="AH421">
        <v>545500.51</v>
      </c>
      <c r="AI421">
        <v>542803.13</v>
      </c>
      <c r="AL421">
        <v>602226.21</v>
      </c>
      <c r="AM421">
        <v>-1039116.63</v>
      </c>
      <c r="AN421">
        <v>0</v>
      </c>
    </row>
    <row r="422" spans="1:40" x14ac:dyDescent="0.3">
      <c r="A422" t="s">
        <v>473</v>
      </c>
      <c r="B422">
        <v>0</v>
      </c>
      <c r="C422" t="s">
        <v>45</v>
      </c>
      <c r="D422">
        <v>39126</v>
      </c>
      <c r="E422">
        <v>52291</v>
      </c>
      <c r="F422">
        <v>2003</v>
      </c>
      <c r="H422" t="s">
        <v>42</v>
      </c>
      <c r="I422">
        <v>499875.18</v>
      </c>
      <c r="J422">
        <v>489575.18</v>
      </c>
      <c r="K422">
        <v>333198.09000000003</v>
      </c>
      <c r="L422">
        <v>54586.080000000002</v>
      </c>
      <c r="M422">
        <v>-515.29999999999995</v>
      </c>
      <c r="O422">
        <v>515.29999999999995</v>
      </c>
      <c r="P422">
        <v>54070.78</v>
      </c>
      <c r="Q422">
        <v>53770.78</v>
      </c>
      <c r="R422">
        <v>41663.230000000003</v>
      </c>
      <c r="S422">
        <v>161018.49</v>
      </c>
      <c r="T422">
        <v>77785.72</v>
      </c>
      <c r="U422">
        <v>0</v>
      </c>
      <c r="V422">
        <v>0</v>
      </c>
      <c r="Z422">
        <v>11118.97</v>
      </c>
      <c r="AF422">
        <v>83232.77</v>
      </c>
      <c r="AG422">
        <v>129893.81</v>
      </c>
      <c r="AH422">
        <v>117431.42</v>
      </c>
      <c r="AI422">
        <v>53137.82</v>
      </c>
      <c r="AL422">
        <v>49574.73</v>
      </c>
      <c r="AM422">
        <v>-1615.85</v>
      </c>
      <c r="AN422">
        <v>-11521.54</v>
      </c>
    </row>
    <row r="423" spans="1:40" x14ac:dyDescent="0.3">
      <c r="A423" t="s">
        <v>474</v>
      </c>
      <c r="B423">
        <v>0</v>
      </c>
      <c r="C423" t="s">
        <v>45</v>
      </c>
      <c r="D423">
        <v>39114</v>
      </c>
      <c r="E423">
        <v>52291</v>
      </c>
      <c r="F423">
        <v>2004</v>
      </c>
      <c r="H423" t="s">
        <v>42</v>
      </c>
      <c r="I423">
        <v>1637355.9</v>
      </c>
      <c r="J423">
        <v>1637355.9</v>
      </c>
      <c r="K423">
        <v>1452784.83</v>
      </c>
      <c r="L423">
        <v>101352.07</v>
      </c>
      <c r="M423">
        <v>-9327.42</v>
      </c>
      <c r="N423">
        <v>3.13</v>
      </c>
      <c r="O423">
        <v>9330.5499999999993</v>
      </c>
      <c r="P423">
        <v>92024.65</v>
      </c>
      <c r="Q423">
        <v>92024.65</v>
      </c>
      <c r="R423">
        <v>91510.71</v>
      </c>
      <c r="S423">
        <v>731291.76</v>
      </c>
      <c r="T423">
        <v>409225.92</v>
      </c>
      <c r="U423">
        <v>0</v>
      </c>
      <c r="V423">
        <v>0</v>
      </c>
      <c r="AF423">
        <v>322065.84000000003</v>
      </c>
      <c r="AG423">
        <v>292597.49</v>
      </c>
      <c r="AH423">
        <v>300018.76</v>
      </c>
      <c r="AI423">
        <v>49063.56</v>
      </c>
      <c r="AJ423">
        <v>21262.06</v>
      </c>
      <c r="AL423">
        <v>165504.98000000001</v>
      </c>
      <c r="AM423">
        <v>-118710.49</v>
      </c>
      <c r="AN423" s="1">
        <v>1.7499999999999999E-10</v>
      </c>
    </row>
    <row r="424" spans="1:40" x14ac:dyDescent="0.3">
      <c r="A424" t="s">
        <v>475</v>
      </c>
      <c r="B424">
        <v>0</v>
      </c>
      <c r="C424" t="s">
        <v>45</v>
      </c>
      <c r="D424">
        <v>39112</v>
      </c>
      <c r="E424">
        <v>88101</v>
      </c>
      <c r="F424">
        <v>2008</v>
      </c>
      <c r="G424">
        <v>1051</v>
      </c>
      <c r="H424" t="s">
        <v>42</v>
      </c>
      <c r="I424">
        <v>24716166.190000001</v>
      </c>
      <c r="J424">
        <v>24716166.190000001</v>
      </c>
      <c r="K424">
        <v>15506094.82</v>
      </c>
      <c r="L424">
        <v>243417.23</v>
      </c>
      <c r="M424">
        <v>1555.24</v>
      </c>
      <c r="N424">
        <v>1609.18</v>
      </c>
      <c r="O424">
        <v>53.94</v>
      </c>
      <c r="P424">
        <v>244972.47</v>
      </c>
      <c r="Q424">
        <v>244972.47</v>
      </c>
      <c r="R424">
        <v>140042.09</v>
      </c>
      <c r="S424">
        <v>3630660.08</v>
      </c>
      <c r="T424">
        <v>2347721.41</v>
      </c>
      <c r="U424">
        <v>0</v>
      </c>
      <c r="V424">
        <v>0</v>
      </c>
      <c r="Z424">
        <v>745195.52000000002</v>
      </c>
      <c r="AF424">
        <v>1282938.67</v>
      </c>
      <c r="AG424">
        <v>2687647.03</v>
      </c>
      <c r="AH424">
        <v>369445.31</v>
      </c>
      <c r="AJ424">
        <v>341644.41</v>
      </c>
      <c r="AL424">
        <v>-70861.2</v>
      </c>
      <c r="AM424">
        <v>-312771.15000000002</v>
      </c>
      <c r="AN424">
        <v>383632.35</v>
      </c>
    </row>
    <row r="425" spans="1:40" x14ac:dyDescent="0.3">
      <c r="A425" t="s">
        <v>476</v>
      </c>
      <c r="B425">
        <v>0</v>
      </c>
      <c r="C425" t="s">
        <v>90</v>
      </c>
      <c r="D425">
        <v>18273</v>
      </c>
      <c r="E425">
        <v>1302</v>
      </c>
      <c r="F425">
        <v>1990</v>
      </c>
      <c r="G425">
        <v>57</v>
      </c>
      <c r="H425" t="s">
        <v>259</v>
      </c>
      <c r="I425">
        <v>36152442.600000001</v>
      </c>
      <c r="L425">
        <v>5548026.4900000002</v>
      </c>
      <c r="M425">
        <v>-2333529.0299999998</v>
      </c>
      <c r="N425">
        <v>213718.22</v>
      </c>
      <c r="O425">
        <v>3731058.61</v>
      </c>
      <c r="P425">
        <v>3214497.46</v>
      </c>
      <c r="Q425">
        <v>3167816.46</v>
      </c>
      <c r="R425" s="1">
        <v>1.51E-9</v>
      </c>
      <c r="S425">
        <v>88357409.930000007</v>
      </c>
      <c r="T425">
        <v>9959287.7200000007</v>
      </c>
      <c r="U425">
        <v>75674201.939999998</v>
      </c>
      <c r="V425">
        <v>2697924</v>
      </c>
      <c r="W425">
        <v>1341198.48</v>
      </c>
      <c r="X425">
        <v>75674201.939999998</v>
      </c>
      <c r="Z425">
        <v>672959.13</v>
      </c>
      <c r="AF425">
        <v>25996.27</v>
      </c>
      <c r="AG425">
        <v>8235894.2300000004</v>
      </c>
      <c r="AH425">
        <v>3452014.06</v>
      </c>
      <c r="AI425">
        <v>790426.31</v>
      </c>
      <c r="AJ425">
        <v>1867874.31</v>
      </c>
      <c r="AL425">
        <v>6209487.7800000003</v>
      </c>
      <c r="AM425">
        <v>-8301095.75</v>
      </c>
      <c r="AN425">
        <v>2141030.15</v>
      </c>
    </row>
    <row r="426" spans="1:40" x14ac:dyDescent="0.3">
      <c r="A426" t="s">
        <v>477</v>
      </c>
      <c r="B426">
        <v>0</v>
      </c>
      <c r="C426" t="s">
        <v>45</v>
      </c>
      <c r="D426">
        <v>98574</v>
      </c>
      <c r="E426">
        <v>1420</v>
      </c>
      <c r="F426">
        <v>1992</v>
      </c>
      <c r="H426" t="s">
        <v>42</v>
      </c>
      <c r="I426">
        <v>262680.45</v>
      </c>
      <c r="J426">
        <v>262680.45</v>
      </c>
      <c r="K426">
        <v>109224.61</v>
      </c>
      <c r="L426">
        <v>75266.31</v>
      </c>
      <c r="M426">
        <v>-5419.6</v>
      </c>
      <c r="O426">
        <v>5419.6</v>
      </c>
      <c r="P426">
        <v>69846.710000000006</v>
      </c>
      <c r="Q426">
        <v>69846.710000000006</v>
      </c>
      <c r="R426">
        <v>64629.75</v>
      </c>
      <c r="S426">
        <v>172975.29</v>
      </c>
      <c r="T426">
        <v>115190.26</v>
      </c>
      <c r="U426">
        <v>0</v>
      </c>
      <c r="V426">
        <v>0</v>
      </c>
      <c r="AF426">
        <v>57785.03</v>
      </c>
      <c r="AG426">
        <v>154656.22</v>
      </c>
      <c r="AH426">
        <v>86635.82</v>
      </c>
      <c r="AI426">
        <v>18536.150000000001</v>
      </c>
      <c r="AL426">
        <v>30530.18</v>
      </c>
      <c r="AM426">
        <v>-2</v>
      </c>
      <c r="AN426">
        <v>-49172.11</v>
      </c>
    </row>
    <row r="427" spans="1:40" x14ac:dyDescent="0.3">
      <c r="A427" t="s">
        <v>478</v>
      </c>
      <c r="B427">
        <v>0</v>
      </c>
      <c r="C427" t="s">
        <v>45</v>
      </c>
      <c r="D427">
        <v>98574</v>
      </c>
      <c r="E427">
        <v>46712</v>
      </c>
      <c r="F427">
        <v>2007</v>
      </c>
      <c r="H427" t="s">
        <v>42</v>
      </c>
      <c r="I427">
        <v>1111133.6000000001</v>
      </c>
      <c r="J427">
        <v>1111133.6000000001</v>
      </c>
      <c r="K427">
        <v>1128751.3600000001</v>
      </c>
      <c r="L427">
        <v>323438.76</v>
      </c>
      <c r="M427">
        <v>-309657.08</v>
      </c>
      <c r="N427">
        <v>380962.18</v>
      </c>
      <c r="O427">
        <v>690619.26</v>
      </c>
      <c r="P427">
        <v>13781.68</v>
      </c>
      <c r="Q427">
        <v>15989.15</v>
      </c>
      <c r="R427">
        <v>-13889.68</v>
      </c>
      <c r="S427">
        <v>18062003.32</v>
      </c>
      <c r="T427">
        <v>16713384.619999999</v>
      </c>
      <c r="U427">
        <v>840702.52</v>
      </c>
      <c r="V427">
        <v>0</v>
      </c>
      <c r="W427">
        <v>75645.39</v>
      </c>
      <c r="AF427">
        <v>507916.18</v>
      </c>
      <c r="AG427">
        <v>4017641.06</v>
      </c>
      <c r="AH427">
        <v>4017951.23</v>
      </c>
      <c r="AI427">
        <v>3410640.35</v>
      </c>
      <c r="AL427">
        <v>-646826.07999999996</v>
      </c>
      <c r="AM427">
        <v>-4343820.7300000004</v>
      </c>
      <c r="AN427">
        <v>7262691.29</v>
      </c>
    </row>
    <row r="428" spans="1:40" x14ac:dyDescent="0.3">
      <c r="A428" t="s">
        <v>479</v>
      </c>
      <c r="B428">
        <v>0</v>
      </c>
      <c r="C428" t="s">
        <v>45</v>
      </c>
      <c r="D428">
        <v>99976</v>
      </c>
      <c r="E428">
        <v>46742</v>
      </c>
      <c r="F428">
        <v>1991</v>
      </c>
      <c r="G428">
        <v>3</v>
      </c>
      <c r="H428" t="s">
        <v>42</v>
      </c>
      <c r="I428">
        <v>1368908.77</v>
      </c>
      <c r="J428">
        <v>1368908.77</v>
      </c>
      <c r="K428">
        <v>916018.82</v>
      </c>
      <c r="L428">
        <v>137364.44</v>
      </c>
      <c r="M428">
        <v>-9002.33</v>
      </c>
      <c r="N428">
        <v>1241.1199999999999</v>
      </c>
      <c r="O428">
        <v>10243.450000000001</v>
      </c>
      <c r="P428">
        <v>128362.11</v>
      </c>
      <c r="Q428">
        <v>128362.11</v>
      </c>
      <c r="R428">
        <v>79446.61</v>
      </c>
      <c r="S428">
        <v>617441.06000000006</v>
      </c>
      <c r="T428">
        <v>201535.56</v>
      </c>
      <c r="U428">
        <v>68752</v>
      </c>
      <c r="V428">
        <v>0</v>
      </c>
      <c r="W428">
        <v>9880.7000000000007</v>
      </c>
      <c r="Z428">
        <v>57122.21</v>
      </c>
      <c r="AF428">
        <v>237029.5</v>
      </c>
      <c r="AG428">
        <v>214788.16</v>
      </c>
      <c r="AH428">
        <v>108529.81</v>
      </c>
      <c r="AI428">
        <v>17830.8</v>
      </c>
      <c r="AL428">
        <v>113583.12</v>
      </c>
      <c r="AM428">
        <v>-172076.81</v>
      </c>
      <c r="AN428">
        <v>82239.88</v>
      </c>
    </row>
    <row r="429" spans="1:40" x14ac:dyDescent="0.3">
      <c r="A429" t="s">
        <v>480</v>
      </c>
      <c r="B429">
        <v>1</v>
      </c>
      <c r="C429" t="s">
        <v>41</v>
      </c>
      <c r="D429">
        <v>99867</v>
      </c>
      <c r="E429">
        <v>41201</v>
      </c>
      <c r="F429">
        <v>1998</v>
      </c>
      <c r="H429" t="s">
        <v>42</v>
      </c>
      <c r="I429">
        <v>24193132.699999999</v>
      </c>
      <c r="J429">
        <v>24544260.260000002</v>
      </c>
      <c r="K429">
        <v>14968191.73</v>
      </c>
      <c r="L429">
        <v>716819.52</v>
      </c>
      <c r="M429">
        <v>-895263.35</v>
      </c>
      <c r="N429">
        <v>901.75</v>
      </c>
      <c r="O429">
        <v>896165.1</v>
      </c>
      <c r="P429">
        <v>-178443.83</v>
      </c>
      <c r="Q429">
        <v>-178443.83</v>
      </c>
      <c r="R429">
        <v>-195339.47</v>
      </c>
      <c r="S429">
        <v>14230523.199999999</v>
      </c>
      <c r="T429">
        <v>6559687</v>
      </c>
      <c r="U429">
        <v>7365902.3200000003</v>
      </c>
      <c r="V429">
        <v>21449</v>
      </c>
      <c r="W429">
        <v>66662.710000000006</v>
      </c>
      <c r="X429">
        <v>6687500</v>
      </c>
      <c r="Z429">
        <v>1812750.58</v>
      </c>
      <c r="AA429">
        <v>203018.86</v>
      </c>
      <c r="AF429">
        <v>0</v>
      </c>
      <c r="AG429">
        <v>5903985.2999999998</v>
      </c>
      <c r="AH429">
        <v>1313816.92</v>
      </c>
      <c r="AI429">
        <v>407429.32</v>
      </c>
      <c r="AJ429">
        <v>222424.15</v>
      </c>
      <c r="AL429">
        <v>568579.39</v>
      </c>
      <c r="AM429">
        <v>-510914.95</v>
      </c>
      <c r="AN429">
        <v>285594.11</v>
      </c>
    </row>
    <row r="430" spans="1:40" x14ac:dyDescent="0.3">
      <c r="A430" t="s">
        <v>481</v>
      </c>
      <c r="B430">
        <v>0</v>
      </c>
      <c r="C430" t="s">
        <v>45</v>
      </c>
      <c r="D430">
        <v>37339</v>
      </c>
      <c r="E430">
        <v>16230</v>
      </c>
      <c r="F430">
        <v>2000</v>
      </c>
      <c r="G430">
        <v>9</v>
      </c>
      <c r="H430" t="s">
        <v>42</v>
      </c>
      <c r="I430">
        <v>1491905.49</v>
      </c>
      <c r="J430">
        <v>1491905.49</v>
      </c>
      <c r="K430">
        <v>1745705.21</v>
      </c>
      <c r="L430">
        <v>8178.57</v>
      </c>
      <c r="M430">
        <v>-7036.36</v>
      </c>
      <c r="N430">
        <v>939.39</v>
      </c>
      <c r="O430">
        <v>7975.75</v>
      </c>
      <c r="P430">
        <v>1142.21</v>
      </c>
      <c r="Q430">
        <v>1142.21</v>
      </c>
      <c r="R430">
        <v>1142.21</v>
      </c>
      <c r="S430">
        <v>910842.39</v>
      </c>
      <c r="T430">
        <v>594344.32999999996</v>
      </c>
      <c r="U430">
        <v>0</v>
      </c>
      <c r="V430">
        <v>0</v>
      </c>
      <c r="Z430">
        <v>5379.52</v>
      </c>
      <c r="AF430">
        <v>316498.06</v>
      </c>
      <c r="AG430">
        <v>351712.39</v>
      </c>
      <c r="AH430">
        <v>351712.39</v>
      </c>
      <c r="AI430">
        <v>2471</v>
      </c>
      <c r="AJ430">
        <v>184746.07</v>
      </c>
      <c r="AL430">
        <v>42710.75</v>
      </c>
      <c r="AM430">
        <v>-44659.360000000001</v>
      </c>
      <c r="AN430">
        <v>-60</v>
      </c>
    </row>
    <row r="431" spans="1:40" x14ac:dyDescent="0.3">
      <c r="A431" t="s">
        <v>482</v>
      </c>
      <c r="B431">
        <v>0</v>
      </c>
      <c r="C431" t="s">
        <v>45</v>
      </c>
      <c r="D431">
        <v>99706</v>
      </c>
      <c r="E431">
        <v>49410</v>
      </c>
      <c r="F431">
        <v>2006</v>
      </c>
      <c r="H431" t="s">
        <v>42</v>
      </c>
      <c r="I431">
        <v>71598673.689999998</v>
      </c>
      <c r="J431">
        <v>71598673.689999998</v>
      </c>
      <c r="K431">
        <v>14986792.77</v>
      </c>
      <c r="L431">
        <v>1313708.04</v>
      </c>
      <c r="M431">
        <v>48156.83</v>
      </c>
      <c r="N431">
        <v>73147.78</v>
      </c>
      <c r="O431">
        <v>24990.95</v>
      </c>
      <c r="P431">
        <v>1361864.87</v>
      </c>
      <c r="Q431">
        <v>1361864.87</v>
      </c>
      <c r="R431">
        <v>905626.11</v>
      </c>
      <c r="S431">
        <v>23977109.989999998</v>
      </c>
      <c r="T431">
        <v>10297168.609999999</v>
      </c>
      <c r="U431">
        <v>0</v>
      </c>
      <c r="V431">
        <v>0</v>
      </c>
      <c r="W431">
        <v>1780300.63</v>
      </c>
      <c r="Z431">
        <v>5809322.9199999999</v>
      </c>
      <c r="AF431">
        <v>13679941.380000001</v>
      </c>
      <c r="AG431">
        <v>16919413.920000002</v>
      </c>
      <c r="AH431">
        <v>5143494.13</v>
      </c>
      <c r="AI431">
        <v>1618785.43</v>
      </c>
      <c r="AJ431">
        <v>2251317.8199999998</v>
      </c>
      <c r="AL431">
        <v>1408023.51</v>
      </c>
      <c r="AM431">
        <v>-1629301.91</v>
      </c>
      <c r="AN431">
        <v>-1000000</v>
      </c>
    </row>
    <row r="432" spans="1:40" x14ac:dyDescent="0.3">
      <c r="A432" t="s">
        <v>483</v>
      </c>
      <c r="B432">
        <v>0</v>
      </c>
      <c r="C432" t="s">
        <v>45</v>
      </c>
      <c r="D432">
        <v>99706</v>
      </c>
      <c r="E432">
        <v>43910</v>
      </c>
      <c r="F432">
        <v>2010</v>
      </c>
      <c r="H432" t="s">
        <v>42</v>
      </c>
      <c r="I432">
        <v>12073391.390000001</v>
      </c>
      <c r="J432">
        <v>12069485.42</v>
      </c>
      <c r="K432">
        <v>11492379.59</v>
      </c>
      <c r="L432">
        <v>193368.13</v>
      </c>
      <c r="M432">
        <v>10.92</v>
      </c>
      <c r="N432">
        <v>10.92</v>
      </c>
      <c r="P432">
        <v>193379.05</v>
      </c>
      <c r="Q432">
        <v>193379.05</v>
      </c>
      <c r="R432">
        <v>188086.05</v>
      </c>
      <c r="S432">
        <v>6795919.6699999999</v>
      </c>
      <c r="T432">
        <v>6545919.6699999999</v>
      </c>
      <c r="U432">
        <v>0</v>
      </c>
      <c r="V432">
        <v>0</v>
      </c>
      <c r="Z432">
        <v>338689.76</v>
      </c>
      <c r="AF432">
        <v>250000</v>
      </c>
      <c r="AG432">
        <v>2737706.71</v>
      </c>
      <c r="AH432">
        <v>2583537.64</v>
      </c>
      <c r="AI432">
        <v>1192140.25</v>
      </c>
      <c r="AL432">
        <v>1196585.52</v>
      </c>
      <c r="AM432">
        <v>-354872.45</v>
      </c>
      <c r="AN432">
        <v>-149186.20000000001</v>
      </c>
    </row>
    <row r="433" spans="1:40" x14ac:dyDescent="0.3">
      <c r="A433" t="s">
        <v>484</v>
      </c>
      <c r="B433">
        <v>0</v>
      </c>
      <c r="C433" t="s">
        <v>49</v>
      </c>
      <c r="D433">
        <v>99974</v>
      </c>
      <c r="E433">
        <v>68201</v>
      </c>
      <c r="F433">
        <v>2002</v>
      </c>
      <c r="H433" t="s">
        <v>42</v>
      </c>
      <c r="I433">
        <v>16860928.530000001</v>
      </c>
      <c r="J433">
        <v>16935834.629999999</v>
      </c>
      <c r="K433">
        <v>9214153.5600000005</v>
      </c>
      <c r="L433">
        <v>277003.71000000002</v>
      </c>
      <c r="M433">
        <v>-39192.04</v>
      </c>
      <c r="N433">
        <v>7459.55</v>
      </c>
      <c r="O433">
        <v>46651.59</v>
      </c>
      <c r="P433">
        <v>237811.67</v>
      </c>
      <c r="Q433">
        <v>237811.67</v>
      </c>
      <c r="R433">
        <v>138020.95000000001</v>
      </c>
      <c r="S433">
        <v>5125331.34</v>
      </c>
      <c r="T433">
        <v>3239999.85</v>
      </c>
      <c r="U433">
        <v>0</v>
      </c>
      <c r="V433">
        <v>387772</v>
      </c>
      <c r="Z433">
        <v>1412656.53</v>
      </c>
      <c r="AF433">
        <v>1497559.49</v>
      </c>
      <c r="AG433">
        <v>4384752.95</v>
      </c>
      <c r="AH433">
        <v>4197048.47</v>
      </c>
      <c r="AI433">
        <v>2230408.81</v>
      </c>
      <c r="AJ433">
        <v>1795457.85</v>
      </c>
      <c r="AL433">
        <v>1529271.43</v>
      </c>
      <c r="AM433">
        <v>-292336.28999999998</v>
      </c>
      <c r="AN433" s="1">
        <v>-2.7899999999999902E-9</v>
      </c>
    </row>
    <row r="434" spans="1:40" x14ac:dyDescent="0.3">
      <c r="A434" t="s">
        <v>485</v>
      </c>
      <c r="B434">
        <v>0</v>
      </c>
      <c r="C434" t="s">
        <v>45</v>
      </c>
      <c r="D434">
        <v>16306</v>
      </c>
      <c r="E434">
        <v>41201</v>
      </c>
      <c r="F434">
        <v>1990</v>
      </c>
      <c r="H434" t="s">
        <v>42</v>
      </c>
      <c r="I434">
        <v>126819593.59999999</v>
      </c>
      <c r="J434">
        <v>126819593.59999999</v>
      </c>
      <c r="K434">
        <v>4798665.13</v>
      </c>
      <c r="L434">
        <v>430172.07</v>
      </c>
      <c r="M434">
        <v>-430172.85</v>
      </c>
      <c r="N434">
        <v>124532.62</v>
      </c>
      <c r="P434">
        <v>-0.780000005</v>
      </c>
      <c r="Q434">
        <v>-0.779999993</v>
      </c>
      <c r="R434" s="1">
        <v>-3.7300000000000001E-9</v>
      </c>
      <c r="S434">
        <v>50035762.359999999</v>
      </c>
      <c r="T434">
        <v>30433805.010000002</v>
      </c>
      <c r="U434">
        <v>0</v>
      </c>
      <c r="V434">
        <v>8524812.1999999993</v>
      </c>
      <c r="Z434">
        <v>8408349.6199999992</v>
      </c>
      <c r="AF434">
        <v>116702.37</v>
      </c>
      <c r="AG434">
        <v>48983362.799999997</v>
      </c>
      <c r="AH434">
        <v>47571089.909999996</v>
      </c>
      <c r="AI434">
        <v>47322295.509999998</v>
      </c>
      <c r="AL434">
        <v>1050305.73</v>
      </c>
      <c r="AM434">
        <v>-114111.89</v>
      </c>
      <c r="AN434">
        <v>148788.89000000001</v>
      </c>
    </row>
    <row r="435" spans="1:40" x14ac:dyDescent="0.3">
      <c r="A435" t="s">
        <v>486</v>
      </c>
      <c r="B435">
        <v>0</v>
      </c>
      <c r="C435" t="s">
        <v>45</v>
      </c>
      <c r="D435">
        <v>16269</v>
      </c>
      <c r="E435">
        <v>1610</v>
      </c>
      <c r="F435">
        <v>1996</v>
      </c>
      <c r="H435" t="s">
        <v>42</v>
      </c>
      <c r="I435">
        <v>9924586.1400000006</v>
      </c>
      <c r="J435">
        <v>9924586.1400000006</v>
      </c>
      <c r="K435">
        <v>1437155.31</v>
      </c>
      <c r="L435">
        <v>50007.94</v>
      </c>
      <c r="M435">
        <v>-7763.85</v>
      </c>
      <c r="O435">
        <v>7763.85</v>
      </c>
      <c r="P435">
        <v>42244.09</v>
      </c>
      <c r="Q435">
        <v>42244.09</v>
      </c>
      <c r="R435">
        <v>0</v>
      </c>
      <c r="S435">
        <v>894174.92</v>
      </c>
      <c r="T435">
        <v>831649.18</v>
      </c>
      <c r="U435">
        <v>0</v>
      </c>
      <c r="V435">
        <v>0</v>
      </c>
      <c r="AF435">
        <v>62525.74</v>
      </c>
      <c r="AG435">
        <v>299501.92</v>
      </c>
      <c r="AH435">
        <v>295828.55</v>
      </c>
      <c r="AL435">
        <v>75990.710000000006</v>
      </c>
      <c r="AM435">
        <v>-131433.07</v>
      </c>
      <c r="AN435">
        <v>-37210.089999999997</v>
      </c>
    </row>
    <row r="436" spans="1:40" x14ac:dyDescent="0.3">
      <c r="A436" t="s">
        <v>487</v>
      </c>
      <c r="B436">
        <v>0</v>
      </c>
      <c r="C436" t="s">
        <v>45</v>
      </c>
      <c r="D436">
        <v>15234</v>
      </c>
      <c r="E436">
        <v>87100</v>
      </c>
      <c r="F436">
        <v>2000</v>
      </c>
      <c r="H436" t="s">
        <v>42</v>
      </c>
      <c r="I436">
        <v>151339.78</v>
      </c>
      <c r="J436">
        <v>151339.78</v>
      </c>
      <c r="K436">
        <v>89590.07</v>
      </c>
      <c r="L436">
        <v>8528.69</v>
      </c>
      <c r="M436">
        <v>225.9</v>
      </c>
      <c r="N436">
        <v>2922.36</v>
      </c>
      <c r="O436">
        <v>2696.46</v>
      </c>
      <c r="P436">
        <v>8754.59</v>
      </c>
      <c r="Q436">
        <v>8754.59</v>
      </c>
      <c r="R436">
        <v>2299.4699999999998</v>
      </c>
      <c r="S436">
        <v>134817.19</v>
      </c>
      <c r="T436">
        <v>32187.55</v>
      </c>
      <c r="U436">
        <v>52116.13</v>
      </c>
      <c r="V436">
        <v>0</v>
      </c>
      <c r="W436">
        <v>640.16</v>
      </c>
      <c r="Z436">
        <v>1964</v>
      </c>
      <c r="AF436">
        <v>50513.51</v>
      </c>
      <c r="AG436">
        <v>63854.31</v>
      </c>
      <c r="AH436">
        <v>20001.41</v>
      </c>
      <c r="AI436">
        <v>17622.7</v>
      </c>
      <c r="AL436">
        <v>8528.2900000000009</v>
      </c>
      <c r="AM436">
        <v>-3354.78</v>
      </c>
      <c r="AN436">
        <v>4188.8999999999996</v>
      </c>
    </row>
    <row r="437" spans="1:40" x14ac:dyDescent="0.3">
      <c r="A437" t="s">
        <v>488</v>
      </c>
      <c r="B437">
        <v>0</v>
      </c>
      <c r="C437" t="s">
        <v>45</v>
      </c>
      <c r="D437">
        <v>8056</v>
      </c>
      <c r="E437">
        <v>68320</v>
      </c>
      <c r="F437">
        <v>1993</v>
      </c>
      <c r="G437">
        <v>49</v>
      </c>
      <c r="H437" t="s">
        <v>42</v>
      </c>
      <c r="I437">
        <v>712798</v>
      </c>
      <c r="J437">
        <v>712798</v>
      </c>
      <c r="K437">
        <v>712798</v>
      </c>
      <c r="L437">
        <v>469068.16</v>
      </c>
      <c r="M437">
        <v>-312248.92</v>
      </c>
      <c r="N437">
        <v>16.260000000000002</v>
      </c>
      <c r="O437">
        <v>312265.18</v>
      </c>
      <c r="P437">
        <v>156819.24</v>
      </c>
      <c r="Q437">
        <v>156819.24</v>
      </c>
      <c r="R437">
        <v>131381.12</v>
      </c>
      <c r="S437">
        <v>7404002.5</v>
      </c>
      <c r="T437">
        <v>6688095.29</v>
      </c>
      <c r="U437">
        <v>0</v>
      </c>
      <c r="V437">
        <v>0</v>
      </c>
      <c r="AF437">
        <v>715907.21</v>
      </c>
      <c r="AG437">
        <v>231331.36</v>
      </c>
      <c r="AH437">
        <v>218042.64</v>
      </c>
      <c r="AI437">
        <v>218042.64</v>
      </c>
      <c r="AL437">
        <v>379309.03</v>
      </c>
      <c r="AM437">
        <v>-2284764.1</v>
      </c>
      <c r="AN437">
        <v>381324.81</v>
      </c>
    </row>
    <row r="438" spans="1:40" x14ac:dyDescent="0.3">
      <c r="A438" t="s">
        <v>489</v>
      </c>
      <c r="B438">
        <v>0</v>
      </c>
      <c r="C438" t="s">
        <v>49</v>
      </c>
      <c r="D438">
        <v>23970</v>
      </c>
      <c r="E438">
        <v>43320</v>
      </c>
      <c r="F438">
        <v>1991</v>
      </c>
      <c r="H438" t="s">
        <v>42</v>
      </c>
      <c r="I438">
        <v>14868919.91</v>
      </c>
      <c r="J438">
        <v>9474943.1600000001</v>
      </c>
      <c r="K438">
        <v>5695406.9100000001</v>
      </c>
      <c r="L438">
        <v>-399277.09</v>
      </c>
      <c r="M438">
        <v>-403011.66</v>
      </c>
      <c r="N438">
        <v>1548.48</v>
      </c>
      <c r="O438">
        <v>467742.54</v>
      </c>
      <c r="P438">
        <v>-802288.75</v>
      </c>
      <c r="Q438">
        <v>-802288.75</v>
      </c>
      <c r="R438">
        <v>-803067.55</v>
      </c>
      <c r="S438">
        <v>12139287.060000001</v>
      </c>
      <c r="T438">
        <v>3514975.49</v>
      </c>
      <c r="U438">
        <v>498000</v>
      </c>
      <c r="V438">
        <v>6547000</v>
      </c>
      <c r="W438">
        <v>1029305.89</v>
      </c>
      <c r="Z438">
        <v>135937.42000000001</v>
      </c>
      <c r="AF438">
        <v>1579311.57</v>
      </c>
      <c r="AG438">
        <v>5741169.9400000004</v>
      </c>
      <c r="AH438">
        <v>1376308.52</v>
      </c>
      <c r="AI438">
        <v>11835.71</v>
      </c>
      <c r="AJ438">
        <v>1175837.08</v>
      </c>
      <c r="AK438">
        <v>28000</v>
      </c>
      <c r="AL438">
        <v>541171.1</v>
      </c>
      <c r="AM438">
        <v>-415187.66</v>
      </c>
      <c r="AN438">
        <v>326571.06</v>
      </c>
    </row>
    <row r="439" spans="1:40" x14ac:dyDescent="0.3">
      <c r="A439" t="s">
        <v>490</v>
      </c>
      <c r="B439">
        <v>0</v>
      </c>
      <c r="C439" t="s">
        <v>45</v>
      </c>
      <c r="D439">
        <v>19061</v>
      </c>
      <c r="E439">
        <v>46770</v>
      </c>
      <c r="F439">
        <v>2005</v>
      </c>
      <c r="H439" t="s">
        <v>42</v>
      </c>
      <c r="I439">
        <v>4014436.71</v>
      </c>
      <c r="J439">
        <v>3826186.71</v>
      </c>
      <c r="K439">
        <v>1900148.61</v>
      </c>
      <c r="L439">
        <v>62594.14</v>
      </c>
      <c r="M439">
        <v>-20822.04</v>
      </c>
      <c r="N439">
        <v>173.46</v>
      </c>
      <c r="O439">
        <v>20995.5</v>
      </c>
      <c r="P439">
        <v>41772.1</v>
      </c>
      <c r="Q439">
        <v>41484.519999999997</v>
      </c>
      <c r="R439">
        <v>33947.5</v>
      </c>
      <c r="S439">
        <v>1010543.88</v>
      </c>
      <c r="T439">
        <v>1277232.81</v>
      </c>
      <c r="U439">
        <v>4089.74</v>
      </c>
      <c r="V439">
        <v>0</v>
      </c>
      <c r="W439">
        <v>236097.8</v>
      </c>
      <c r="X439">
        <v>4089.74</v>
      </c>
      <c r="Z439">
        <v>389717.36</v>
      </c>
      <c r="AF439">
        <v>239821.33</v>
      </c>
      <c r="AG439">
        <v>870878.55</v>
      </c>
      <c r="AH439">
        <v>322312.92</v>
      </c>
      <c r="AI439">
        <v>21653.81</v>
      </c>
      <c r="AJ439">
        <v>284742.65999999997</v>
      </c>
      <c r="AL439">
        <v>51882.21</v>
      </c>
      <c r="AM439">
        <v>-58877.65</v>
      </c>
      <c r="AN439">
        <v>-11904.02</v>
      </c>
    </row>
    <row r="440" spans="1:40" x14ac:dyDescent="0.3">
      <c r="A440" t="s">
        <v>491</v>
      </c>
      <c r="B440">
        <v>0</v>
      </c>
      <c r="C440" t="s">
        <v>45</v>
      </c>
      <c r="D440">
        <v>19061</v>
      </c>
      <c r="E440">
        <v>35100</v>
      </c>
      <c r="F440">
        <v>2005</v>
      </c>
      <c r="G440">
        <v>8</v>
      </c>
      <c r="H440" t="s">
        <v>42</v>
      </c>
      <c r="I440">
        <v>849095.56</v>
      </c>
      <c r="J440">
        <v>849095.56</v>
      </c>
      <c r="K440">
        <v>854752.74</v>
      </c>
      <c r="L440">
        <v>81858.62</v>
      </c>
      <c r="M440">
        <v>-1985.94</v>
      </c>
      <c r="N440">
        <v>10160.450000000001</v>
      </c>
      <c r="O440">
        <v>12146.39</v>
      </c>
      <c r="P440">
        <v>79872.679999999993</v>
      </c>
      <c r="Q440">
        <v>79872.679999999993</v>
      </c>
      <c r="R440">
        <v>68515.62</v>
      </c>
      <c r="S440">
        <v>4025854.37</v>
      </c>
      <c r="T440">
        <v>3233216.51</v>
      </c>
      <c r="U440">
        <v>452637.86</v>
      </c>
      <c r="V440">
        <v>200000</v>
      </c>
      <c r="W440">
        <v>100000</v>
      </c>
      <c r="X440">
        <v>400000</v>
      </c>
      <c r="Y440">
        <v>200000</v>
      </c>
      <c r="Z440">
        <v>216468.19</v>
      </c>
      <c r="AF440">
        <v>140000</v>
      </c>
      <c r="AG440">
        <v>480599.21</v>
      </c>
      <c r="AH440">
        <v>480599.21</v>
      </c>
      <c r="AI440">
        <v>350231.65</v>
      </c>
      <c r="AJ440">
        <v>113502.75</v>
      </c>
      <c r="AL440">
        <v>1404406.45</v>
      </c>
      <c r="AM440">
        <v>-973477.01</v>
      </c>
      <c r="AN440">
        <v>-108705.77</v>
      </c>
    </row>
    <row r="441" spans="1:40" x14ac:dyDescent="0.3">
      <c r="A441" t="s">
        <v>492</v>
      </c>
      <c r="B441">
        <v>0</v>
      </c>
      <c r="C441" t="s">
        <v>45</v>
      </c>
      <c r="D441">
        <v>39590</v>
      </c>
      <c r="E441">
        <v>70109</v>
      </c>
      <c r="F441">
        <v>1996</v>
      </c>
      <c r="H441" t="s">
        <v>42</v>
      </c>
      <c r="I441">
        <v>601034.59</v>
      </c>
      <c r="J441">
        <v>601034.59</v>
      </c>
      <c r="K441">
        <v>593786.18999999994</v>
      </c>
      <c r="L441">
        <v>277513.74</v>
      </c>
      <c r="M441">
        <v>-266541.01</v>
      </c>
      <c r="O441">
        <v>266541.01</v>
      </c>
      <c r="P441">
        <v>10972.73</v>
      </c>
      <c r="Q441">
        <v>10972.73</v>
      </c>
      <c r="R441">
        <v>-13226.33</v>
      </c>
      <c r="S441">
        <v>7606549.5499999998</v>
      </c>
      <c r="T441">
        <v>594649.31999999995</v>
      </c>
      <c r="U441">
        <v>2659900.23</v>
      </c>
      <c r="V441">
        <v>4352000</v>
      </c>
      <c r="W441">
        <v>532000</v>
      </c>
      <c r="X441">
        <v>2396378.4300000002</v>
      </c>
      <c r="Y441">
        <v>1746000</v>
      </c>
      <c r="AF441" s="1">
        <v>3.2700000000000001E-11</v>
      </c>
      <c r="AG441">
        <v>38523.53</v>
      </c>
      <c r="AH441">
        <v>27529.93</v>
      </c>
      <c r="AI441">
        <v>27529.93</v>
      </c>
      <c r="AL441">
        <v>534596.42000000004</v>
      </c>
      <c r="AM441">
        <v>0</v>
      </c>
      <c r="AN441">
        <v>-532000</v>
      </c>
    </row>
    <row r="442" spans="1:40" x14ac:dyDescent="0.3">
      <c r="A442" t="s">
        <v>493</v>
      </c>
      <c r="B442">
        <v>0</v>
      </c>
      <c r="C442" t="s">
        <v>45</v>
      </c>
      <c r="D442">
        <v>6502</v>
      </c>
      <c r="E442">
        <v>52299</v>
      </c>
      <c r="F442">
        <v>2008</v>
      </c>
      <c r="G442">
        <v>60</v>
      </c>
      <c r="H442" t="s">
        <v>42</v>
      </c>
      <c r="I442">
        <v>755777224.5</v>
      </c>
      <c r="J442">
        <v>762632888.5</v>
      </c>
      <c r="K442">
        <v>669316840.39999998</v>
      </c>
      <c r="L442">
        <v>59492545.490000002</v>
      </c>
      <c r="M442">
        <v>-32953061.719999999</v>
      </c>
      <c r="N442">
        <v>10720450.310000001</v>
      </c>
      <c r="O442">
        <v>60483141.340000004</v>
      </c>
      <c r="P442">
        <v>26539483.77</v>
      </c>
      <c r="Q442">
        <v>16825271.77</v>
      </c>
      <c r="R442">
        <v>12804004.5</v>
      </c>
      <c r="S442">
        <v>1826724339</v>
      </c>
      <c r="T442">
        <v>704992326.89999998</v>
      </c>
      <c r="U442">
        <v>26914750.77</v>
      </c>
      <c r="V442">
        <v>516095164.19999999</v>
      </c>
      <c r="W442">
        <v>3150770.43</v>
      </c>
      <c r="X442">
        <v>26700000</v>
      </c>
      <c r="Y442">
        <v>7175000</v>
      </c>
      <c r="Z442">
        <v>57650477.689999998</v>
      </c>
      <c r="AA442">
        <v>214750.77</v>
      </c>
      <c r="AF442">
        <v>586793998.20000005</v>
      </c>
      <c r="AG442">
        <v>868113324.20000005</v>
      </c>
      <c r="AH442">
        <v>698963449.5</v>
      </c>
      <c r="AI442">
        <v>59958770.030000001</v>
      </c>
      <c r="AJ442">
        <v>75725812.530000001</v>
      </c>
      <c r="AL442">
        <v>20721922.329999998</v>
      </c>
      <c r="AM442">
        <v>-47402491.439999998</v>
      </c>
      <c r="AN442">
        <v>37612368.530000001</v>
      </c>
    </row>
    <row r="443" spans="1:40" x14ac:dyDescent="0.3">
      <c r="A443" t="s">
        <v>494</v>
      </c>
      <c r="B443">
        <v>0</v>
      </c>
      <c r="C443" t="s">
        <v>71</v>
      </c>
      <c r="D443">
        <v>2826</v>
      </c>
      <c r="E443">
        <v>41103</v>
      </c>
      <c r="F443">
        <v>1993</v>
      </c>
      <c r="G443">
        <v>3</v>
      </c>
      <c r="H443" t="s">
        <v>42</v>
      </c>
      <c r="I443">
        <v>422895.65</v>
      </c>
      <c r="J443">
        <v>422895.65</v>
      </c>
      <c r="K443">
        <v>581581.79</v>
      </c>
      <c r="L443">
        <v>177533.43</v>
      </c>
      <c r="P443">
        <v>177533.43</v>
      </c>
      <c r="Q443">
        <v>177533.43</v>
      </c>
      <c r="R443">
        <v>151293.29</v>
      </c>
      <c r="S443">
        <v>7357422.4000000004</v>
      </c>
      <c r="T443">
        <v>4781158.1100000003</v>
      </c>
      <c r="U443">
        <v>0</v>
      </c>
      <c r="V443">
        <v>2493125.6800000002</v>
      </c>
      <c r="AF443">
        <v>83138.61</v>
      </c>
      <c r="AG443">
        <v>318149.65999999997</v>
      </c>
      <c r="AH443">
        <v>100775.16</v>
      </c>
      <c r="AI443">
        <v>100775.16</v>
      </c>
      <c r="AL443">
        <v>-3937408.22</v>
      </c>
      <c r="AM443">
        <v>4013642.29</v>
      </c>
      <c r="AN443">
        <v>-4601.63</v>
      </c>
    </row>
    <row r="444" spans="1:40" x14ac:dyDescent="0.3">
      <c r="A444" t="s">
        <v>495</v>
      </c>
      <c r="B444">
        <v>0</v>
      </c>
      <c r="C444" t="s">
        <v>45</v>
      </c>
      <c r="D444">
        <v>7743</v>
      </c>
      <c r="E444">
        <v>96010</v>
      </c>
      <c r="F444">
        <v>1995</v>
      </c>
      <c r="H444" t="s">
        <v>42</v>
      </c>
      <c r="I444">
        <v>881232.88</v>
      </c>
      <c r="J444">
        <v>881232.88</v>
      </c>
      <c r="K444">
        <v>879288.18</v>
      </c>
      <c r="L444">
        <v>249326.2</v>
      </c>
      <c r="M444">
        <v>-231756.89</v>
      </c>
      <c r="N444">
        <v>30.43</v>
      </c>
      <c r="O444">
        <v>231787.32</v>
      </c>
      <c r="P444">
        <v>17569.310000000001</v>
      </c>
      <c r="Q444">
        <v>17569.310000000001</v>
      </c>
      <c r="R444">
        <v>14815.11</v>
      </c>
      <c r="S444">
        <v>4856386.84</v>
      </c>
      <c r="T444">
        <v>1025191.18</v>
      </c>
      <c r="U444">
        <v>3831195.66</v>
      </c>
      <c r="V444">
        <v>0</v>
      </c>
      <c r="AF444" s="1">
        <v>-3.6399999999999998E-12</v>
      </c>
      <c r="AG444">
        <v>55365.4</v>
      </c>
      <c r="AH444">
        <v>298.55</v>
      </c>
      <c r="AI444">
        <v>298.55</v>
      </c>
      <c r="AL444">
        <v>-747.01</v>
      </c>
      <c r="AM444">
        <v>0</v>
      </c>
      <c r="AN444">
        <v>3831932.69</v>
      </c>
    </row>
    <row r="445" spans="1:40" x14ac:dyDescent="0.3">
      <c r="A445" t="s">
        <v>496</v>
      </c>
      <c r="B445">
        <v>0</v>
      </c>
      <c r="C445" t="s">
        <v>45</v>
      </c>
      <c r="D445">
        <v>99428</v>
      </c>
      <c r="E445">
        <v>94999</v>
      </c>
      <c r="F445">
        <v>1991</v>
      </c>
      <c r="G445">
        <v>437</v>
      </c>
      <c r="H445" t="s">
        <v>42</v>
      </c>
      <c r="I445">
        <v>152804.91</v>
      </c>
      <c r="J445">
        <v>152804.91</v>
      </c>
      <c r="K445">
        <v>158345.32999999999</v>
      </c>
      <c r="L445">
        <v>52518.04</v>
      </c>
      <c r="M445">
        <v>-50390.33</v>
      </c>
      <c r="O445">
        <v>50390.33</v>
      </c>
      <c r="P445">
        <v>2127.71</v>
      </c>
      <c r="Q445">
        <v>2127.71</v>
      </c>
      <c r="R445">
        <v>-1250.8499999999999</v>
      </c>
      <c r="S445">
        <v>1409342.85</v>
      </c>
      <c r="T445">
        <v>388403.47</v>
      </c>
      <c r="U445">
        <v>209897.94</v>
      </c>
      <c r="V445">
        <v>698282.64</v>
      </c>
      <c r="W445">
        <v>47769.65</v>
      </c>
      <c r="X445">
        <v>209897.94</v>
      </c>
      <c r="Y445">
        <v>698282.64</v>
      </c>
      <c r="AF445">
        <v>0</v>
      </c>
      <c r="AG445">
        <v>37231.93</v>
      </c>
      <c r="AH445">
        <v>278.25</v>
      </c>
      <c r="AI445">
        <v>278.25</v>
      </c>
      <c r="AL445">
        <v>46029.919999999998</v>
      </c>
      <c r="AM445">
        <v>0</v>
      </c>
      <c r="AN445">
        <v>-47769.65</v>
      </c>
    </row>
    <row r="446" spans="1:40" x14ac:dyDescent="0.3">
      <c r="A446" t="s">
        <v>497</v>
      </c>
      <c r="B446">
        <v>0</v>
      </c>
      <c r="C446" t="s">
        <v>45</v>
      </c>
      <c r="D446">
        <v>17389</v>
      </c>
      <c r="E446">
        <v>49391</v>
      </c>
      <c r="F446">
        <v>1991</v>
      </c>
      <c r="G446">
        <v>38</v>
      </c>
      <c r="H446" t="s">
        <v>42</v>
      </c>
      <c r="I446">
        <v>353106.58</v>
      </c>
      <c r="J446">
        <v>353106.58</v>
      </c>
      <c r="K446">
        <v>352078.07</v>
      </c>
      <c r="L446">
        <v>17192.78</v>
      </c>
      <c r="P446">
        <v>17192.78</v>
      </c>
      <c r="Q446">
        <v>17192.78</v>
      </c>
      <c r="R446">
        <v>-4413.8500000000004</v>
      </c>
      <c r="S446">
        <v>7796577.6200000001</v>
      </c>
      <c r="T446">
        <v>5866275</v>
      </c>
      <c r="U446">
        <v>0</v>
      </c>
      <c r="V446">
        <v>1909296.03</v>
      </c>
      <c r="W446">
        <v>305554.92</v>
      </c>
      <c r="AB446">
        <v>1909296.03</v>
      </c>
      <c r="AF446">
        <v>21006.59</v>
      </c>
      <c r="AG446">
        <v>347304.49</v>
      </c>
      <c r="AH446">
        <v>15678</v>
      </c>
      <c r="AI446">
        <v>15678</v>
      </c>
      <c r="AL446">
        <v>-10016.32</v>
      </c>
      <c r="AM446">
        <v>0</v>
      </c>
      <c r="AN446">
        <v>-800</v>
      </c>
    </row>
    <row r="447" spans="1:40" x14ac:dyDescent="0.3">
      <c r="A447" t="s">
        <v>498</v>
      </c>
      <c r="B447">
        <v>0</v>
      </c>
      <c r="C447" t="s">
        <v>47</v>
      </c>
      <c r="D447">
        <v>33689</v>
      </c>
      <c r="E447">
        <v>70109</v>
      </c>
      <c r="F447">
        <v>1870</v>
      </c>
      <c r="G447">
        <v>107</v>
      </c>
      <c r="H447" t="s">
        <v>42</v>
      </c>
      <c r="I447">
        <v>2432904.61</v>
      </c>
      <c r="J447">
        <v>2432904.61</v>
      </c>
      <c r="K447">
        <v>2426180.61</v>
      </c>
      <c r="L447">
        <v>1559558.11</v>
      </c>
      <c r="M447">
        <v>-1549881.66</v>
      </c>
      <c r="O447">
        <v>1549881.66</v>
      </c>
      <c r="P447">
        <v>9676.4500000000007</v>
      </c>
      <c r="Q447">
        <v>9676.4500000000007</v>
      </c>
      <c r="R447">
        <v>-22724.18</v>
      </c>
      <c r="S447">
        <v>34863982.840000004</v>
      </c>
      <c r="T447">
        <v>10310308.5</v>
      </c>
      <c r="U447">
        <v>24553674.34</v>
      </c>
      <c r="V447">
        <v>0</v>
      </c>
      <c r="W447">
        <v>2047000</v>
      </c>
      <c r="AF447" s="1">
        <v>-3.6399999999999998E-12</v>
      </c>
      <c r="AG447">
        <v>340903.37</v>
      </c>
      <c r="AH447">
        <v>340903.37</v>
      </c>
      <c r="AI447">
        <v>340903.37</v>
      </c>
      <c r="AL447">
        <v>1933900.1</v>
      </c>
      <c r="AM447">
        <v>0</v>
      </c>
      <c r="AN447">
        <v>-2050780.28</v>
      </c>
    </row>
    <row r="448" spans="1:40" x14ac:dyDescent="0.3">
      <c r="A448" t="s">
        <v>499</v>
      </c>
      <c r="B448">
        <v>0</v>
      </c>
      <c r="C448" t="s">
        <v>45</v>
      </c>
      <c r="D448">
        <v>33803</v>
      </c>
      <c r="E448">
        <v>45100</v>
      </c>
      <c r="F448">
        <v>1982</v>
      </c>
      <c r="G448">
        <v>30</v>
      </c>
      <c r="H448" t="s">
        <v>42</v>
      </c>
      <c r="I448">
        <v>333496.51</v>
      </c>
      <c r="J448">
        <v>333496.51</v>
      </c>
      <c r="K448">
        <v>299277.36</v>
      </c>
      <c r="L448">
        <v>28233.85</v>
      </c>
      <c r="M448">
        <v>-23.12</v>
      </c>
      <c r="O448">
        <v>23.12</v>
      </c>
      <c r="P448">
        <v>28210.73</v>
      </c>
      <c r="Q448">
        <v>28210.73</v>
      </c>
      <c r="R448">
        <v>1372.92</v>
      </c>
      <c r="S448">
        <v>5845410.4400000004</v>
      </c>
      <c r="T448">
        <v>5068710.03</v>
      </c>
      <c r="U448">
        <v>0</v>
      </c>
      <c r="V448">
        <v>776700.41</v>
      </c>
      <c r="AF448">
        <v>0</v>
      </c>
      <c r="AG448">
        <v>6158.45</v>
      </c>
      <c r="AH448">
        <v>6158.45</v>
      </c>
      <c r="AI448">
        <v>6158.45</v>
      </c>
      <c r="AL448">
        <v>-179522.21</v>
      </c>
      <c r="AM448">
        <v>0</v>
      </c>
      <c r="AN448">
        <v>185384.36</v>
      </c>
    </row>
    <row r="449" spans="1:40" x14ac:dyDescent="0.3">
      <c r="A449" t="s">
        <v>500</v>
      </c>
      <c r="B449">
        <v>0</v>
      </c>
      <c r="C449" t="s">
        <v>49</v>
      </c>
      <c r="D449">
        <v>33604</v>
      </c>
      <c r="E449">
        <v>49400</v>
      </c>
      <c r="F449">
        <v>1998</v>
      </c>
      <c r="H449" t="s">
        <v>42</v>
      </c>
      <c r="I449">
        <v>554766.84</v>
      </c>
      <c r="J449">
        <v>554766.84</v>
      </c>
      <c r="K449">
        <v>536704.96</v>
      </c>
      <c r="L449">
        <v>279001.56</v>
      </c>
      <c r="M449">
        <v>-260889.97</v>
      </c>
      <c r="O449">
        <v>260889.97</v>
      </c>
      <c r="P449">
        <v>18111.59</v>
      </c>
      <c r="Q449">
        <v>18111.59</v>
      </c>
      <c r="R449">
        <v>7155.89</v>
      </c>
      <c r="S449">
        <v>5969330.1100000003</v>
      </c>
      <c r="T449">
        <v>292804.59999999998</v>
      </c>
      <c r="U449">
        <v>1100622.97</v>
      </c>
      <c r="V449">
        <v>4575902.54</v>
      </c>
      <c r="AF449">
        <v>0</v>
      </c>
      <c r="AG449">
        <v>273.3</v>
      </c>
      <c r="AH449">
        <v>273.3</v>
      </c>
      <c r="AI449">
        <v>273.3</v>
      </c>
      <c r="AL449">
        <v>-4255.72</v>
      </c>
      <c r="AM449">
        <v>0</v>
      </c>
      <c r="AN449">
        <v>4284.3900000000003</v>
      </c>
    </row>
    <row r="450" spans="1:40" x14ac:dyDescent="0.3">
      <c r="A450" t="s">
        <v>501</v>
      </c>
      <c r="B450">
        <v>0</v>
      </c>
      <c r="C450" t="s">
        <v>92</v>
      </c>
      <c r="D450">
        <v>33790</v>
      </c>
      <c r="E450">
        <v>49410</v>
      </c>
      <c r="F450">
        <v>1997</v>
      </c>
      <c r="H450" t="s">
        <v>42</v>
      </c>
      <c r="I450">
        <v>266375.33</v>
      </c>
      <c r="J450">
        <v>266375.33</v>
      </c>
      <c r="K450">
        <v>244959.89</v>
      </c>
      <c r="L450">
        <v>20870.29</v>
      </c>
      <c r="P450">
        <v>20870.29</v>
      </c>
      <c r="Q450">
        <v>20870.29</v>
      </c>
      <c r="R450">
        <v>898.18</v>
      </c>
      <c r="S450">
        <v>6792049.5899999999</v>
      </c>
      <c r="T450">
        <v>5189295.32</v>
      </c>
      <c r="U450">
        <v>0</v>
      </c>
      <c r="V450">
        <v>1602754.27</v>
      </c>
      <c r="AF450">
        <v>0</v>
      </c>
      <c r="AG450">
        <v>13008.02</v>
      </c>
      <c r="AH450">
        <v>13008.02</v>
      </c>
      <c r="AI450">
        <v>13008.02</v>
      </c>
      <c r="AL450">
        <v>-1589543.2</v>
      </c>
      <c r="AM450">
        <v>0</v>
      </c>
      <c r="AN450">
        <v>1602254.27</v>
      </c>
    </row>
    <row r="451" spans="1:40" x14ac:dyDescent="0.3">
      <c r="A451" t="s">
        <v>502</v>
      </c>
      <c r="B451">
        <v>0</v>
      </c>
      <c r="C451" t="s">
        <v>45</v>
      </c>
      <c r="D451">
        <v>46395</v>
      </c>
      <c r="E451">
        <v>70101</v>
      </c>
      <c r="F451">
        <v>1985</v>
      </c>
      <c r="G451">
        <v>11</v>
      </c>
      <c r="H451" t="s">
        <v>42</v>
      </c>
      <c r="I451">
        <v>228765.16</v>
      </c>
      <c r="J451">
        <v>228765.16</v>
      </c>
      <c r="K451">
        <v>213720.4</v>
      </c>
      <c r="L451">
        <v>133117.12</v>
      </c>
      <c r="M451">
        <v>-127663.63</v>
      </c>
      <c r="O451">
        <v>127663.63</v>
      </c>
      <c r="P451">
        <v>5453.49</v>
      </c>
      <c r="Q451">
        <v>5453.49</v>
      </c>
      <c r="R451">
        <v>399.5</v>
      </c>
      <c r="S451">
        <v>3486320.31</v>
      </c>
      <c r="T451">
        <v>207914.78</v>
      </c>
      <c r="U451">
        <v>620485.36</v>
      </c>
      <c r="V451">
        <v>2655621.2200000002</v>
      </c>
      <c r="W451">
        <v>140000</v>
      </c>
      <c r="X451">
        <v>620485.36</v>
      </c>
      <c r="Y451">
        <v>2210000</v>
      </c>
      <c r="Z451">
        <v>67914.78</v>
      </c>
      <c r="AF451">
        <v>2298.9499999999998</v>
      </c>
      <c r="AG451">
        <v>70287.09</v>
      </c>
      <c r="AH451">
        <v>1626.46</v>
      </c>
      <c r="AI451">
        <v>1626.46</v>
      </c>
      <c r="AL451">
        <v>118545.36</v>
      </c>
      <c r="AM451">
        <v>-357446.22</v>
      </c>
      <c r="AN451">
        <v>217196.22</v>
      </c>
    </row>
    <row r="452" spans="1:40" x14ac:dyDescent="0.3">
      <c r="A452" t="s">
        <v>503</v>
      </c>
      <c r="B452">
        <v>0</v>
      </c>
      <c r="C452" t="s">
        <v>45</v>
      </c>
      <c r="D452">
        <v>46399</v>
      </c>
      <c r="E452">
        <v>82999</v>
      </c>
      <c r="F452">
        <v>2005</v>
      </c>
      <c r="G452">
        <v>1</v>
      </c>
      <c r="H452" t="s">
        <v>42</v>
      </c>
      <c r="I452">
        <v>211237.38</v>
      </c>
      <c r="J452">
        <v>211237.38</v>
      </c>
      <c r="K452">
        <v>198835.88</v>
      </c>
      <c r="L452">
        <v>99433.63</v>
      </c>
      <c r="M452">
        <v>-92596.76</v>
      </c>
      <c r="O452">
        <v>92596.76</v>
      </c>
      <c r="P452">
        <v>6836.87</v>
      </c>
      <c r="Q452">
        <v>6836.87</v>
      </c>
      <c r="R452">
        <v>6638.08</v>
      </c>
      <c r="S452">
        <v>2506536.25</v>
      </c>
      <c r="T452">
        <v>143078.29999999999</v>
      </c>
      <c r="U452">
        <v>607619.72</v>
      </c>
      <c r="V452">
        <v>1749799.36</v>
      </c>
      <c r="W452">
        <v>137702.78</v>
      </c>
      <c r="X452">
        <v>607619.72</v>
      </c>
      <c r="Y452">
        <v>1652412.16</v>
      </c>
      <c r="AF452">
        <v>6038.87</v>
      </c>
      <c r="AG452">
        <v>11391.02</v>
      </c>
      <c r="AH452">
        <v>3041.68</v>
      </c>
      <c r="AI452">
        <v>3041.68</v>
      </c>
      <c r="AL452">
        <v>-190517.2</v>
      </c>
      <c r="AM452">
        <v>0</v>
      </c>
      <c r="AN452">
        <v>170491.58</v>
      </c>
    </row>
    <row r="453" spans="1:40" x14ac:dyDescent="0.3">
      <c r="A453" t="s">
        <v>504</v>
      </c>
      <c r="B453">
        <v>0</v>
      </c>
      <c r="C453" t="s">
        <v>45</v>
      </c>
      <c r="D453">
        <v>46325</v>
      </c>
      <c r="E453">
        <v>68201</v>
      </c>
      <c r="F453">
        <v>1950</v>
      </c>
      <c r="G453">
        <v>11</v>
      </c>
      <c r="H453" t="s">
        <v>42</v>
      </c>
      <c r="I453">
        <v>19020</v>
      </c>
      <c r="J453">
        <v>19020</v>
      </c>
      <c r="K453">
        <v>19020</v>
      </c>
      <c r="L453">
        <v>11593.23</v>
      </c>
      <c r="M453">
        <v>-1811.21</v>
      </c>
      <c r="N453">
        <v>359.45</v>
      </c>
      <c r="O453">
        <v>2170.66</v>
      </c>
      <c r="P453">
        <v>9782.02</v>
      </c>
      <c r="Q453">
        <v>9782.02</v>
      </c>
      <c r="R453">
        <v>6563.77</v>
      </c>
      <c r="S453">
        <v>75621.649999999994</v>
      </c>
      <c r="T453">
        <v>41403.879999999997</v>
      </c>
      <c r="U453">
        <v>0</v>
      </c>
      <c r="V453">
        <v>0</v>
      </c>
      <c r="AF453">
        <v>34217.769999999997</v>
      </c>
      <c r="AG453">
        <v>48082.51</v>
      </c>
      <c r="AH453">
        <v>12214.5</v>
      </c>
      <c r="AI453">
        <v>12214.5</v>
      </c>
      <c r="AL453">
        <v>3884.13</v>
      </c>
      <c r="AM453">
        <v>-3240.12</v>
      </c>
      <c r="AN453">
        <v>9843.57</v>
      </c>
    </row>
    <row r="454" spans="1:40" x14ac:dyDescent="0.3">
      <c r="A454" t="s">
        <v>505</v>
      </c>
      <c r="B454">
        <v>0</v>
      </c>
      <c r="C454" t="s">
        <v>41</v>
      </c>
      <c r="D454">
        <v>45259</v>
      </c>
      <c r="E454">
        <v>47190</v>
      </c>
      <c r="F454">
        <v>1998</v>
      </c>
      <c r="H454" t="s">
        <v>42</v>
      </c>
      <c r="I454">
        <v>28239379.09</v>
      </c>
      <c r="J454">
        <v>29080512.739999998</v>
      </c>
      <c r="K454">
        <v>9542853.0999999996</v>
      </c>
      <c r="L454">
        <v>621135.6</v>
      </c>
      <c r="M454">
        <v>-129838.11</v>
      </c>
      <c r="N454">
        <v>184.11</v>
      </c>
      <c r="O454">
        <v>130022.22</v>
      </c>
      <c r="P454">
        <v>491297.49</v>
      </c>
      <c r="Q454">
        <v>491297.49</v>
      </c>
      <c r="R454">
        <v>485381.2</v>
      </c>
      <c r="S454">
        <v>18028661.969999999</v>
      </c>
      <c r="T454">
        <v>6125438.9800000004</v>
      </c>
      <c r="U454">
        <v>997716.78</v>
      </c>
      <c r="V454">
        <v>300000</v>
      </c>
      <c r="W454">
        <v>1980624.39</v>
      </c>
      <c r="X454">
        <v>958263.28</v>
      </c>
      <c r="Y454">
        <v>300000</v>
      </c>
      <c r="Z454">
        <v>2974718.64</v>
      </c>
      <c r="AF454">
        <v>10566052.710000001</v>
      </c>
      <c r="AG454">
        <v>15187742.24</v>
      </c>
      <c r="AH454">
        <v>10932603.9</v>
      </c>
      <c r="AI454">
        <v>88555.8</v>
      </c>
      <c r="AJ454">
        <v>24811.81</v>
      </c>
      <c r="AL454">
        <v>767330.25</v>
      </c>
      <c r="AM454">
        <v>-141526.66</v>
      </c>
      <c r="AN454">
        <v>-432673.05</v>
      </c>
    </row>
    <row r="455" spans="1:40" x14ac:dyDescent="0.3">
      <c r="A455" t="s">
        <v>506</v>
      </c>
      <c r="B455">
        <v>0</v>
      </c>
      <c r="C455" t="s">
        <v>47</v>
      </c>
      <c r="D455">
        <v>59425</v>
      </c>
      <c r="E455">
        <v>24420</v>
      </c>
      <c r="F455">
        <v>1914</v>
      </c>
      <c r="G455">
        <v>218</v>
      </c>
      <c r="H455" t="s">
        <v>42</v>
      </c>
      <c r="I455">
        <v>1150438.77</v>
      </c>
      <c r="J455">
        <v>1098390.77</v>
      </c>
      <c r="K455">
        <v>761601.73</v>
      </c>
      <c r="L455">
        <v>73097.94</v>
      </c>
      <c r="M455">
        <v>1859.33</v>
      </c>
      <c r="N455">
        <v>4192.1099999999997</v>
      </c>
      <c r="O455">
        <v>2332.7800000000002</v>
      </c>
      <c r="P455">
        <v>74957.27</v>
      </c>
      <c r="Q455">
        <v>74957.27</v>
      </c>
      <c r="R455">
        <v>47601.62</v>
      </c>
      <c r="S455">
        <v>447319.9</v>
      </c>
      <c r="T455">
        <v>160281.48000000001</v>
      </c>
      <c r="U455">
        <v>101573.84</v>
      </c>
      <c r="V455">
        <v>0</v>
      </c>
      <c r="Z455">
        <v>36204.71</v>
      </c>
      <c r="AF455">
        <v>185464.58</v>
      </c>
      <c r="AG455">
        <v>225957.3</v>
      </c>
      <c r="AH455">
        <v>125413.98</v>
      </c>
      <c r="AI455">
        <v>6859.11</v>
      </c>
      <c r="AJ455">
        <v>116347.06</v>
      </c>
      <c r="AL455">
        <v>57529.16</v>
      </c>
      <c r="AM455">
        <v>-60897.79</v>
      </c>
      <c r="AN455">
        <v>10525.75</v>
      </c>
    </row>
    <row r="456" spans="1:40" x14ac:dyDescent="0.3">
      <c r="A456" t="s">
        <v>507</v>
      </c>
      <c r="B456">
        <v>0</v>
      </c>
      <c r="C456" t="s">
        <v>134</v>
      </c>
      <c r="D456">
        <v>44141</v>
      </c>
      <c r="E456">
        <v>94110</v>
      </c>
      <c r="F456">
        <v>1863</v>
      </c>
      <c r="G456">
        <v>140</v>
      </c>
      <c r="H456" t="s">
        <v>42</v>
      </c>
      <c r="I456">
        <v>358466.49</v>
      </c>
      <c r="J456">
        <v>358466.49</v>
      </c>
      <c r="K456">
        <v>360744.86</v>
      </c>
      <c r="L456">
        <v>33067.449999999997</v>
      </c>
      <c r="M456">
        <v>-14060.72</v>
      </c>
      <c r="N456">
        <v>10.43</v>
      </c>
      <c r="O456">
        <v>14071.15</v>
      </c>
      <c r="P456">
        <v>19006.73</v>
      </c>
      <c r="Q456">
        <v>17260.740000000002</v>
      </c>
      <c r="R456">
        <v>13335.75</v>
      </c>
      <c r="S456">
        <v>387534.88</v>
      </c>
      <c r="T456">
        <v>178437.11</v>
      </c>
      <c r="U456">
        <v>21955.41</v>
      </c>
      <c r="V456">
        <v>0</v>
      </c>
      <c r="Z456">
        <v>6992.28</v>
      </c>
      <c r="AF456">
        <v>187142.36</v>
      </c>
      <c r="AG456">
        <v>70476.899999999994</v>
      </c>
      <c r="AH456">
        <v>61735.26</v>
      </c>
      <c r="AI456">
        <v>41618.21</v>
      </c>
      <c r="AL456">
        <v>22009.919999999998</v>
      </c>
      <c r="AM456">
        <v>-140000</v>
      </c>
      <c r="AN456">
        <v>130723.76</v>
      </c>
    </row>
    <row r="457" spans="1:40" x14ac:dyDescent="0.3">
      <c r="A457" t="s">
        <v>508</v>
      </c>
      <c r="B457">
        <v>0</v>
      </c>
      <c r="C457" t="s">
        <v>45</v>
      </c>
      <c r="D457">
        <v>44532</v>
      </c>
      <c r="E457">
        <v>47761</v>
      </c>
      <c r="F457">
        <v>1951</v>
      </c>
      <c r="H457" t="s">
        <v>42</v>
      </c>
      <c r="I457">
        <v>443138.16</v>
      </c>
      <c r="J457">
        <v>444638.16</v>
      </c>
      <c r="K457">
        <v>446215.43</v>
      </c>
      <c r="L457">
        <v>35289.93</v>
      </c>
      <c r="M457">
        <v>-65.03</v>
      </c>
      <c r="N457">
        <v>59.97</v>
      </c>
      <c r="O457">
        <v>125</v>
      </c>
      <c r="P457">
        <v>35224.9</v>
      </c>
      <c r="Q457">
        <v>35224.9</v>
      </c>
      <c r="R457">
        <v>25043.32</v>
      </c>
      <c r="S457">
        <v>243337.53</v>
      </c>
      <c r="T457">
        <v>25335.49</v>
      </c>
      <c r="U457">
        <v>0</v>
      </c>
      <c r="V457">
        <v>0</v>
      </c>
      <c r="Z457">
        <v>5240.6499999999996</v>
      </c>
      <c r="AF457">
        <v>218002.04</v>
      </c>
      <c r="AG457">
        <v>225975.02</v>
      </c>
      <c r="AH457">
        <v>178346.72</v>
      </c>
      <c r="AI457">
        <v>96752.68</v>
      </c>
      <c r="AJ457">
        <v>78044.11</v>
      </c>
      <c r="AL457">
        <v>63941.15</v>
      </c>
      <c r="AM457">
        <v>-13958.97</v>
      </c>
      <c r="AN457">
        <v>-20000</v>
      </c>
    </row>
    <row r="458" spans="1:40" x14ac:dyDescent="0.3">
      <c r="A458" t="s">
        <v>509</v>
      </c>
      <c r="B458">
        <v>0</v>
      </c>
      <c r="C458" t="s">
        <v>47</v>
      </c>
      <c r="D458">
        <v>59192</v>
      </c>
      <c r="E458">
        <v>96090</v>
      </c>
      <c r="F458">
        <v>1979</v>
      </c>
      <c r="G458">
        <v>254</v>
      </c>
      <c r="H458" t="s">
        <v>42</v>
      </c>
      <c r="I458">
        <v>283919.49</v>
      </c>
      <c r="J458">
        <v>283919.49</v>
      </c>
      <c r="K458">
        <v>117106.5</v>
      </c>
      <c r="L458">
        <v>-38905.74</v>
      </c>
      <c r="M458">
        <v>4403.37</v>
      </c>
      <c r="N458">
        <v>4402.1499999999996</v>
      </c>
      <c r="O458">
        <v>3.19</v>
      </c>
      <c r="P458">
        <v>-34502.370000000003</v>
      </c>
      <c r="Q458">
        <v>4853.25</v>
      </c>
      <c r="R458">
        <v>1993.66</v>
      </c>
      <c r="S458">
        <v>261954.24</v>
      </c>
      <c r="T458">
        <v>57771.26</v>
      </c>
      <c r="U458">
        <v>0</v>
      </c>
      <c r="V458">
        <v>44192.7</v>
      </c>
      <c r="Z458">
        <v>7781.17</v>
      </c>
      <c r="AF458">
        <v>159990.28</v>
      </c>
      <c r="AG458">
        <v>219479.16</v>
      </c>
      <c r="AH458">
        <v>210628.7</v>
      </c>
      <c r="AI458">
        <v>171920.45</v>
      </c>
      <c r="AJ458">
        <v>29733.89</v>
      </c>
      <c r="AL458">
        <v>367.33</v>
      </c>
      <c r="AM458">
        <v>29347.16</v>
      </c>
      <c r="AN458">
        <v>0</v>
      </c>
    </row>
    <row r="459" spans="1:40" x14ac:dyDescent="0.3">
      <c r="A459" t="s">
        <v>510</v>
      </c>
      <c r="B459">
        <v>0</v>
      </c>
      <c r="C459" t="s">
        <v>41</v>
      </c>
      <c r="D459">
        <v>59469</v>
      </c>
      <c r="E459">
        <v>46721</v>
      </c>
      <c r="F459">
        <v>2005</v>
      </c>
      <c r="H459" t="s">
        <v>42</v>
      </c>
      <c r="I459">
        <v>254314.92</v>
      </c>
      <c r="J459">
        <v>254314.92</v>
      </c>
      <c r="K459">
        <v>178721.61</v>
      </c>
      <c r="L459">
        <v>-5817.3</v>
      </c>
      <c r="M459">
        <v>-105.12</v>
      </c>
      <c r="N459">
        <v>558.04999999999995</v>
      </c>
      <c r="O459">
        <v>663.17</v>
      </c>
      <c r="P459">
        <v>-5922.42</v>
      </c>
      <c r="Q459">
        <v>-5922.42</v>
      </c>
      <c r="R459">
        <v>-5966.42</v>
      </c>
      <c r="S459">
        <v>48742.57</v>
      </c>
      <c r="T459">
        <v>23092.06</v>
      </c>
      <c r="U459">
        <v>0</v>
      </c>
      <c r="V459">
        <v>0</v>
      </c>
      <c r="Z459">
        <v>2283.61</v>
      </c>
      <c r="AF459">
        <v>25650.51</v>
      </c>
      <c r="AG459">
        <v>34129.57</v>
      </c>
      <c r="AH459">
        <v>8637.14</v>
      </c>
      <c r="AI459">
        <v>7334.89</v>
      </c>
      <c r="AL459">
        <v>23413.72</v>
      </c>
      <c r="AM459">
        <v>-12042.57</v>
      </c>
      <c r="AN459">
        <v>-18114.53</v>
      </c>
    </row>
    <row r="460" spans="1:40" x14ac:dyDescent="0.3">
      <c r="A460" t="s">
        <v>511</v>
      </c>
      <c r="B460">
        <v>0</v>
      </c>
      <c r="C460" t="s">
        <v>45</v>
      </c>
      <c r="D460">
        <v>59174</v>
      </c>
      <c r="E460">
        <v>66190</v>
      </c>
      <c r="F460">
        <v>2010</v>
      </c>
      <c r="H460" t="s">
        <v>42</v>
      </c>
      <c r="I460">
        <v>2149265.2400000002</v>
      </c>
      <c r="J460">
        <v>2149265.2400000002</v>
      </c>
      <c r="K460">
        <v>1375467.76</v>
      </c>
      <c r="L460">
        <v>119566.87</v>
      </c>
      <c r="M460">
        <v>-3314.25</v>
      </c>
      <c r="N460">
        <v>309.67</v>
      </c>
      <c r="O460">
        <v>3623.92</v>
      </c>
      <c r="P460">
        <v>116252.62</v>
      </c>
      <c r="Q460">
        <v>116252.62</v>
      </c>
      <c r="R460">
        <v>81843.3</v>
      </c>
      <c r="S460">
        <v>904061.5</v>
      </c>
      <c r="T460">
        <v>327778.40999999997</v>
      </c>
      <c r="U460">
        <v>28388.75</v>
      </c>
      <c r="V460">
        <v>0</v>
      </c>
      <c r="W460">
        <v>132795.95000000001</v>
      </c>
      <c r="X460">
        <v>28388.75</v>
      </c>
      <c r="Z460">
        <v>93509.43</v>
      </c>
      <c r="AF460">
        <v>547894.34</v>
      </c>
      <c r="AG460">
        <v>865163.51</v>
      </c>
      <c r="AH460">
        <v>517565.17</v>
      </c>
      <c r="AI460">
        <v>130504.05</v>
      </c>
      <c r="AJ460">
        <v>365454.08000000002</v>
      </c>
      <c r="AL460">
        <v>37007.22</v>
      </c>
      <c r="AM460">
        <v>-31110.11</v>
      </c>
      <c r="AN460">
        <v>-15129.06</v>
      </c>
    </row>
    <row r="461" spans="1:40" x14ac:dyDescent="0.3">
      <c r="A461" t="s">
        <v>512</v>
      </c>
      <c r="B461">
        <v>0</v>
      </c>
      <c r="C461" t="s">
        <v>41</v>
      </c>
      <c r="D461">
        <v>44135</v>
      </c>
      <c r="E461">
        <v>96090</v>
      </c>
      <c r="F461">
        <v>2011</v>
      </c>
      <c r="G461">
        <v>4</v>
      </c>
      <c r="H461" t="s">
        <v>42</v>
      </c>
      <c r="I461">
        <v>2496136.73</v>
      </c>
      <c r="J461">
        <v>2496136.73</v>
      </c>
      <c r="K461">
        <v>2528073.6800000002</v>
      </c>
      <c r="L461">
        <v>91978.25</v>
      </c>
      <c r="M461">
        <v>329.96</v>
      </c>
      <c r="N461">
        <v>330.23</v>
      </c>
      <c r="O461">
        <v>0.27</v>
      </c>
      <c r="P461">
        <v>92308.21</v>
      </c>
      <c r="Q461">
        <v>92308.21</v>
      </c>
      <c r="R461">
        <v>66013.86</v>
      </c>
      <c r="S461">
        <v>1125652.25</v>
      </c>
      <c r="T461">
        <v>326222.96999999997</v>
      </c>
      <c r="U461">
        <v>0</v>
      </c>
      <c r="V461">
        <v>0</v>
      </c>
      <c r="Z461">
        <v>8405.5499999999993</v>
      </c>
      <c r="AF461">
        <v>799429.28</v>
      </c>
      <c r="AG461">
        <v>988211.22</v>
      </c>
      <c r="AH461">
        <v>1000938.76</v>
      </c>
      <c r="AI461">
        <v>444931.16</v>
      </c>
      <c r="AL461">
        <v>62940.9</v>
      </c>
      <c r="AM461">
        <v>-47289.59</v>
      </c>
      <c r="AN461" s="1">
        <v>2.3300000000000002E-10</v>
      </c>
    </row>
    <row r="462" spans="1:40" x14ac:dyDescent="0.3">
      <c r="A462" t="s">
        <v>513</v>
      </c>
      <c r="B462">
        <v>0</v>
      </c>
      <c r="C462" t="s">
        <v>45</v>
      </c>
      <c r="D462">
        <v>45966</v>
      </c>
      <c r="E462">
        <v>46741</v>
      </c>
      <c r="F462">
        <v>1947</v>
      </c>
      <c r="H462" t="s">
        <v>42</v>
      </c>
      <c r="I462">
        <v>764138.11</v>
      </c>
      <c r="J462">
        <v>764138.11</v>
      </c>
      <c r="K462">
        <v>607971.31000000006</v>
      </c>
      <c r="L462">
        <v>17365.13</v>
      </c>
      <c r="M462">
        <v>99.93</v>
      </c>
      <c r="N462">
        <v>99.93</v>
      </c>
      <c r="P462">
        <v>17465.060000000001</v>
      </c>
      <c r="Q462">
        <v>17465.060000000001</v>
      </c>
      <c r="R462">
        <v>12019.97</v>
      </c>
      <c r="S462">
        <v>319794</v>
      </c>
      <c r="T462">
        <v>137064.94</v>
      </c>
      <c r="U462">
        <v>0</v>
      </c>
      <c r="V462">
        <v>0</v>
      </c>
      <c r="Z462">
        <v>19513.080000000002</v>
      </c>
      <c r="AF462">
        <v>182729.06</v>
      </c>
      <c r="AG462">
        <v>303146</v>
      </c>
      <c r="AH462">
        <v>301767.53000000003</v>
      </c>
      <c r="AI462">
        <v>181500.47</v>
      </c>
      <c r="AJ462">
        <v>109115.62</v>
      </c>
      <c r="AL462">
        <v>25870.66</v>
      </c>
      <c r="AM462">
        <v>-3205.18</v>
      </c>
      <c r="AN462" s="1">
        <v>8.7299999999999998E-11</v>
      </c>
    </row>
    <row r="463" spans="1:40" x14ac:dyDescent="0.3">
      <c r="A463" t="s">
        <v>514</v>
      </c>
      <c r="B463">
        <v>0</v>
      </c>
      <c r="C463" t="s">
        <v>41</v>
      </c>
      <c r="D463">
        <v>45894</v>
      </c>
      <c r="E463">
        <v>70101</v>
      </c>
      <c r="F463">
        <v>2000</v>
      </c>
      <c r="H463" t="s">
        <v>42</v>
      </c>
      <c r="I463">
        <v>657295000</v>
      </c>
      <c r="J463">
        <v>669152000</v>
      </c>
      <c r="K463">
        <v>333396000</v>
      </c>
      <c r="L463">
        <v>-14488000</v>
      </c>
      <c r="M463">
        <v>-4834000</v>
      </c>
      <c r="N463">
        <v>7419000</v>
      </c>
      <c r="O463">
        <v>17021000</v>
      </c>
      <c r="P463">
        <v>-19322000</v>
      </c>
      <c r="Q463">
        <v>-21393000</v>
      </c>
      <c r="R463">
        <v>0</v>
      </c>
      <c r="S463">
        <v>526021000</v>
      </c>
      <c r="T463">
        <v>392928000</v>
      </c>
      <c r="U463">
        <v>30500</v>
      </c>
      <c r="V463">
        <v>262735000</v>
      </c>
      <c r="AF463">
        <v>53550000</v>
      </c>
      <c r="AG463">
        <v>348127000</v>
      </c>
      <c r="AH463">
        <v>63434000</v>
      </c>
      <c r="AI463">
        <v>155000</v>
      </c>
      <c r="AL463">
        <v>-2164000</v>
      </c>
      <c r="AM463">
        <v>-10396000</v>
      </c>
      <c r="AN463">
        <v>12080000</v>
      </c>
    </row>
    <row r="464" spans="1:40" x14ac:dyDescent="0.3">
      <c r="A464" t="s">
        <v>515</v>
      </c>
      <c r="B464">
        <v>0</v>
      </c>
      <c r="C464" t="s">
        <v>45</v>
      </c>
      <c r="D464">
        <v>58099</v>
      </c>
      <c r="E464">
        <v>45310</v>
      </c>
      <c r="F464">
        <v>1980</v>
      </c>
      <c r="H464" t="s">
        <v>42</v>
      </c>
      <c r="I464">
        <v>3733</v>
      </c>
      <c r="J464">
        <v>3733</v>
      </c>
      <c r="K464">
        <v>3817.2</v>
      </c>
      <c r="L464">
        <v>2310.52</v>
      </c>
      <c r="P464">
        <v>2310.52</v>
      </c>
      <c r="Q464">
        <v>2310.52</v>
      </c>
      <c r="R464">
        <v>1591.09</v>
      </c>
      <c r="S464">
        <v>34680.25</v>
      </c>
      <c r="T464">
        <v>514.33000000000004</v>
      </c>
      <c r="U464">
        <v>0</v>
      </c>
      <c r="V464">
        <v>344.13</v>
      </c>
      <c r="AF464">
        <v>33821.79</v>
      </c>
      <c r="AG464">
        <v>34680.25</v>
      </c>
      <c r="AH464">
        <v>34680.25</v>
      </c>
      <c r="AL464" s="1">
        <v>-1.48E-12</v>
      </c>
      <c r="AM464">
        <v>0</v>
      </c>
      <c r="AN464">
        <v>0</v>
      </c>
    </row>
    <row r="465" spans="1:40" x14ac:dyDescent="0.3">
      <c r="A465" t="s">
        <v>516</v>
      </c>
      <c r="B465">
        <v>0</v>
      </c>
      <c r="C465" t="s">
        <v>71</v>
      </c>
      <c r="D465">
        <v>58135</v>
      </c>
      <c r="E465">
        <v>68201</v>
      </c>
      <c r="F465">
        <v>1898</v>
      </c>
      <c r="G465">
        <v>31</v>
      </c>
      <c r="H465" t="s">
        <v>42</v>
      </c>
      <c r="I465">
        <v>949456.68</v>
      </c>
      <c r="J465">
        <v>949456.68</v>
      </c>
      <c r="K465">
        <v>514221.02</v>
      </c>
      <c r="L465">
        <v>53455.91</v>
      </c>
      <c r="M465">
        <v>247.98</v>
      </c>
      <c r="N465">
        <v>714.62</v>
      </c>
      <c r="O465">
        <v>466.64</v>
      </c>
      <c r="P465">
        <v>53703.89</v>
      </c>
      <c r="Q465">
        <v>53703.89</v>
      </c>
      <c r="R465">
        <v>36146.6</v>
      </c>
      <c r="S465">
        <v>255444.9</v>
      </c>
      <c r="T465">
        <v>100152.59</v>
      </c>
      <c r="U465">
        <v>34349.629999999997</v>
      </c>
      <c r="V465">
        <v>0</v>
      </c>
      <c r="W465">
        <v>159.21</v>
      </c>
      <c r="Z465">
        <v>57199.41</v>
      </c>
      <c r="AF465">
        <v>120942.68</v>
      </c>
      <c r="AG465">
        <v>227308.9</v>
      </c>
      <c r="AH465">
        <v>149405.75</v>
      </c>
      <c r="AI465">
        <v>8471.31</v>
      </c>
      <c r="AL465">
        <v>-33414.39</v>
      </c>
      <c r="AM465">
        <v>-29665.24</v>
      </c>
      <c r="AN465">
        <v>37172.65</v>
      </c>
    </row>
    <row r="466" spans="1:40" x14ac:dyDescent="0.3">
      <c r="A466" t="s">
        <v>517</v>
      </c>
      <c r="B466">
        <v>0</v>
      </c>
      <c r="C466" t="s">
        <v>45</v>
      </c>
      <c r="D466">
        <v>58097</v>
      </c>
      <c r="E466">
        <v>93110</v>
      </c>
      <c r="F466">
        <v>1955</v>
      </c>
      <c r="G466">
        <v>75</v>
      </c>
      <c r="H466" t="s">
        <v>42</v>
      </c>
      <c r="I466">
        <v>640145.34</v>
      </c>
      <c r="J466">
        <v>640145.34</v>
      </c>
      <c r="K466">
        <v>614395.34</v>
      </c>
      <c r="L466">
        <v>-17372.32</v>
      </c>
      <c r="M466">
        <v>-56222.69</v>
      </c>
      <c r="O466">
        <v>56222.69</v>
      </c>
      <c r="P466">
        <v>-73595.009999999995</v>
      </c>
      <c r="Q466">
        <v>88707.95</v>
      </c>
      <c r="R466">
        <v>88707.95</v>
      </c>
      <c r="S466">
        <v>761985.23</v>
      </c>
      <c r="T466">
        <v>116252.22</v>
      </c>
      <c r="U466">
        <v>645733.01</v>
      </c>
      <c r="V466">
        <v>0</v>
      </c>
      <c r="W466">
        <v>3686.97</v>
      </c>
      <c r="Z466">
        <v>48358.53</v>
      </c>
      <c r="AF466" s="1">
        <v>4.3700000000000002E-11</v>
      </c>
      <c r="AG466">
        <v>18902.91</v>
      </c>
      <c r="AH466">
        <v>16432.400000000001</v>
      </c>
      <c r="AI466">
        <v>3717.16</v>
      </c>
      <c r="AL466">
        <v>144019.60999999999</v>
      </c>
      <c r="AM466">
        <v>-74.489999999999995</v>
      </c>
      <c r="AN466">
        <v>459946.74</v>
      </c>
    </row>
    <row r="467" spans="1:40" x14ac:dyDescent="0.3">
      <c r="A467" t="s">
        <v>518</v>
      </c>
      <c r="B467">
        <v>0</v>
      </c>
      <c r="C467" t="s">
        <v>45</v>
      </c>
      <c r="D467">
        <v>58093</v>
      </c>
      <c r="E467">
        <v>45320</v>
      </c>
      <c r="F467">
        <v>1982</v>
      </c>
      <c r="G467">
        <v>18</v>
      </c>
      <c r="H467" t="s">
        <v>42</v>
      </c>
      <c r="I467">
        <v>1315324.82</v>
      </c>
      <c r="J467">
        <v>1355324.82</v>
      </c>
      <c r="K467">
        <v>522644.62</v>
      </c>
      <c r="L467">
        <v>47273.01</v>
      </c>
      <c r="M467">
        <v>-1023.45</v>
      </c>
      <c r="O467">
        <v>1023.45</v>
      </c>
      <c r="P467">
        <v>46249.56</v>
      </c>
      <c r="Q467">
        <v>46249.56</v>
      </c>
      <c r="R467">
        <v>29975.27</v>
      </c>
      <c r="S467">
        <v>340975.09</v>
      </c>
      <c r="T467">
        <v>233842.35</v>
      </c>
      <c r="U467">
        <v>0</v>
      </c>
      <c r="V467">
        <v>0</v>
      </c>
      <c r="W467">
        <v>33587.53</v>
      </c>
      <c r="Z467">
        <v>168880.82</v>
      </c>
      <c r="AF467">
        <v>106832.74</v>
      </c>
      <c r="AG467">
        <v>297346.8</v>
      </c>
      <c r="AH467">
        <v>209812.09</v>
      </c>
      <c r="AI467">
        <v>712.84</v>
      </c>
      <c r="AJ467">
        <v>143722.26</v>
      </c>
      <c r="AL467">
        <v>-16341.54</v>
      </c>
      <c r="AM467">
        <v>-9696.5499999999993</v>
      </c>
      <c r="AN467" s="1">
        <v>-5.8199999999999997E-11</v>
      </c>
    </row>
    <row r="468" spans="1:40" x14ac:dyDescent="0.3">
      <c r="A468" t="s">
        <v>519</v>
      </c>
      <c r="B468">
        <v>0</v>
      </c>
      <c r="C468" t="s">
        <v>45</v>
      </c>
      <c r="D468">
        <v>58135</v>
      </c>
      <c r="E468">
        <v>94999</v>
      </c>
      <c r="F468">
        <v>1994</v>
      </c>
      <c r="H468" t="s">
        <v>42</v>
      </c>
      <c r="I468">
        <v>8773.64</v>
      </c>
      <c r="J468">
        <v>8773.64</v>
      </c>
      <c r="K468">
        <v>8773.64</v>
      </c>
      <c r="L468">
        <v>2750</v>
      </c>
      <c r="P468">
        <v>2750</v>
      </c>
      <c r="Q468">
        <v>2750</v>
      </c>
      <c r="R468">
        <v>2530.58</v>
      </c>
      <c r="S468">
        <v>28843.97</v>
      </c>
      <c r="T468">
        <v>3085.05</v>
      </c>
      <c r="U468">
        <v>0</v>
      </c>
      <c r="V468">
        <v>0</v>
      </c>
      <c r="AF468">
        <v>25758.92</v>
      </c>
      <c r="AG468">
        <v>28049.97</v>
      </c>
      <c r="AH468">
        <v>2240.5</v>
      </c>
      <c r="AI468">
        <v>2240.5</v>
      </c>
      <c r="AL468">
        <v>2808.24</v>
      </c>
      <c r="AM468">
        <v>0</v>
      </c>
      <c r="AN468">
        <v>-2154.64</v>
      </c>
    </row>
    <row r="469" spans="1:40" x14ac:dyDescent="0.3">
      <c r="A469" t="s">
        <v>520</v>
      </c>
      <c r="B469">
        <v>0</v>
      </c>
      <c r="C469" t="s">
        <v>92</v>
      </c>
      <c r="D469">
        <v>58339</v>
      </c>
      <c r="E469">
        <v>41201</v>
      </c>
      <c r="F469">
        <v>2003</v>
      </c>
      <c r="H469" t="s">
        <v>42</v>
      </c>
      <c r="I469">
        <v>19507765.75</v>
      </c>
      <c r="J469">
        <v>19565358.170000002</v>
      </c>
      <c r="K469">
        <v>18825667.539999999</v>
      </c>
      <c r="L469">
        <v>690764.72</v>
      </c>
      <c r="M469">
        <v>-126376.81</v>
      </c>
      <c r="N469">
        <v>3196.7</v>
      </c>
      <c r="O469">
        <v>129573.51</v>
      </c>
      <c r="P469">
        <v>564387.91</v>
      </c>
      <c r="Q469">
        <v>564387.91</v>
      </c>
      <c r="R469" s="1">
        <v>-2.7200000000000001E-9</v>
      </c>
      <c r="S469">
        <v>34690288.270000003</v>
      </c>
      <c r="T469">
        <v>10626058.029999999</v>
      </c>
      <c r="U469">
        <v>0</v>
      </c>
      <c r="V469">
        <v>0</v>
      </c>
      <c r="Z469">
        <v>976588.13</v>
      </c>
      <c r="AF469">
        <v>4487555.3600000003</v>
      </c>
      <c r="AG469">
        <v>6494477.6900000004</v>
      </c>
      <c r="AH469">
        <v>6214300.0999999996</v>
      </c>
      <c r="AI469">
        <v>1325040.3500000001</v>
      </c>
      <c r="AJ469">
        <v>3416428.94</v>
      </c>
      <c r="AL469">
        <v>1245156.31</v>
      </c>
      <c r="AM469">
        <v>-646909.30000000005</v>
      </c>
      <c r="AN469">
        <v>-459283.72</v>
      </c>
    </row>
    <row r="470" spans="1:40" x14ac:dyDescent="0.3">
      <c r="A470" t="s">
        <v>521</v>
      </c>
      <c r="B470">
        <v>0</v>
      </c>
      <c r="C470" t="s">
        <v>41</v>
      </c>
      <c r="D470">
        <v>33334</v>
      </c>
      <c r="E470">
        <v>27120</v>
      </c>
      <c r="F470">
        <v>1943</v>
      </c>
      <c r="G470">
        <v>114</v>
      </c>
      <c r="H470" t="s">
        <v>42</v>
      </c>
      <c r="I470">
        <v>713044</v>
      </c>
      <c r="J470">
        <v>165931.09</v>
      </c>
      <c r="K470">
        <v>119695.01</v>
      </c>
      <c r="L470">
        <v>62908.24</v>
      </c>
      <c r="M470">
        <v>652.29999999999995</v>
      </c>
      <c r="N470">
        <v>734.9</v>
      </c>
      <c r="O470">
        <v>82.6</v>
      </c>
      <c r="P470">
        <v>63560.54</v>
      </c>
      <c r="Q470">
        <v>63560.54</v>
      </c>
      <c r="R470">
        <v>38693.870000000003</v>
      </c>
      <c r="S470">
        <v>871492.19</v>
      </c>
      <c r="T470">
        <v>127285.96</v>
      </c>
      <c r="U470">
        <v>0</v>
      </c>
      <c r="V470">
        <v>87096</v>
      </c>
      <c r="AF470">
        <v>657110.23</v>
      </c>
      <c r="AG470">
        <v>870828.74</v>
      </c>
      <c r="AH470">
        <v>719313.42</v>
      </c>
      <c r="AI470">
        <v>719313.42</v>
      </c>
      <c r="AL470">
        <v>576835.76</v>
      </c>
      <c r="AM470">
        <v>-324.27</v>
      </c>
      <c r="AN470">
        <v>0</v>
      </c>
    </row>
    <row r="471" spans="1:40" x14ac:dyDescent="0.3">
      <c r="A471" t="s">
        <v>522</v>
      </c>
      <c r="B471">
        <v>0</v>
      </c>
      <c r="C471" t="s">
        <v>47</v>
      </c>
      <c r="D471">
        <v>48324</v>
      </c>
      <c r="E471">
        <v>22210</v>
      </c>
      <c r="F471">
        <v>1969</v>
      </c>
      <c r="G471">
        <v>1299</v>
      </c>
      <c r="H471" t="s">
        <v>42</v>
      </c>
      <c r="I471">
        <v>107783</v>
      </c>
      <c r="J471">
        <v>107783</v>
      </c>
      <c r="K471">
        <v>107099.09</v>
      </c>
      <c r="L471">
        <v>82176.429999999993</v>
      </c>
      <c r="M471">
        <v>-11371.9</v>
      </c>
      <c r="O471">
        <v>11371.9</v>
      </c>
      <c r="P471">
        <v>70804.53</v>
      </c>
      <c r="Q471">
        <v>70795.91</v>
      </c>
      <c r="R471">
        <v>66893.42</v>
      </c>
      <c r="S471">
        <v>138984.34</v>
      </c>
      <c r="T471">
        <v>100659.87</v>
      </c>
      <c r="U471">
        <v>0</v>
      </c>
      <c r="V471">
        <v>3951.13</v>
      </c>
      <c r="AF471">
        <v>34373.339999999997</v>
      </c>
      <c r="AG471">
        <v>138984.34</v>
      </c>
      <c r="AH471">
        <v>6882.28</v>
      </c>
      <c r="AI471">
        <v>6882.28</v>
      </c>
      <c r="AL471">
        <v>364197.95</v>
      </c>
      <c r="AM471">
        <v>0</v>
      </c>
      <c r="AN471">
        <v>-383574.33</v>
      </c>
    </row>
    <row r="472" spans="1:40" x14ac:dyDescent="0.3">
      <c r="A472" t="s">
        <v>523</v>
      </c>
      <c r="B472">
        <v>0</v>
      </c>
      <c r="C472" t="s">
        <v>41</v>
      </c>
      <c r="D472">
        <v>32108</v>
      </c>
      <c r="E472">
        <v>45190</v>
      </c>
      <c r="F472">
        <v>1961</v>
      </c>
      <c r="H472" t="s">
        <v>42</v>
      </c>
      <c r="I472">
        <v>904574899.10000002</v>
      </c>
      <c r="J472">
        <v>904574899.10000002</v>
      </c>
      <c r="K472">
        <v>173918576.19999999</v>
      </c>
      <c r="L472">
        <v>7216900.6900000004</v>
      </c>
      <c r="M472">
        <v>-215711.89</v>
      </c>
      <c r="N472">
        <v>123243.11</v>
      </c>
      <c r="O472">
        <v>338955</v>
      </c>
      <c r="P472">
        <v>7001188.7999999998</v>
      </c>
      <c r="Q472">
        <v>6907582.7999999998</v>
      </c>
      <c r="R472">
        <v>3415995.16</v>
      </c>
      <c r="S472">
        <v>250778460.5</v>
      </c>
      <c r="T472">
        <v>216213023.80000001</v>
      </c>
      <c r="U472">
        <v>0</v>
      </c>
      <c r="V472">
        <v>6455174</v>
      </c>
      <c r="Z472">
        <v>6052478.0899999999</v>
      </c>
      <c r="AF472">
        <v>28110262.710000001</v>
      </c>
      <c r="AG472">
        <v>248428152.59999999</v>
      </c>
      <c r="AH472">
        <v>38498601.340000004</v>
      </c>
      <c r="AI472">
        <v>942896.92</v>
      </c>
      <c r="AL472">
        <v>6990512.0700000003</v>
      </c>
      <c r="AM472">
        <v>-529083.35</v>
      </c>
      <c r="AN472">
        <v>-35076038.810000002</v>
      </c>
    </row>
    <row r="473" spans="1:40" x14ac:dyDescent="0.3">
      <c r="A473" t="s">
        <v>524</v>
      </c>
      <c r="B473">
        <v>0</v>
      </c>
      <c r="C473" t="s">
        <v>41</v>
      </c>
      <c r="D473">
        <v>32369</v>
      </c>
      <c r="E473">
        <v>43320</v>
      </c>
      <c r="F473">
        <v>1978</v>
      </c>
      <c r="H473" t="s">
        <v>42</v>
      </c>
      <c r="I473">
        <v>6152656.2699999996</v>
      </c>
      <c r="J473">
        <v>6152656.2699999996</v>
      </c>
      <c r="K473">
        <v>1736618.66</v>
      </c>
      <c r="L473">
        <v>371715.35</v>
      </c>
      <c r="M473">
        <v>-17354.900000000001</v>
      </c>
      <c r="N473">
        <v>226.17</v>
      </c>
      <c r="O473">
        <v>17581.07</v>
      </c>
      <c r="P473">
        <v>354360.45</v>
      </c>
      <c r="Q473">
        <v>354360.45</v>
      </c>
      <c r="R473">
        <v>243802.64</v>
      </c>
      <c r="S473">
        <v>1280660.31</v>
      </c>
      <c r="T473">
        <v>400659.68</v>
      </c>
      <c r="U473">
        <v>79420.740000000005</v>
      </c>
      <c r="V473">
        <v>427057.86</v>
      </c>
      <c r="Z473">
        <v>214554.44</v>
      </c>
      <c r="AF473">
        <v>373522.03</v>
      </c>
      <c r="AG473">
        <v>1092351.6299999999</v>
      </c>
      <c r="AH473">
        <v>638174.19999999995</v>
      </c>
      <c r="AI473">
        <v>117103.73</v>
      </c>
      <c r="AL473">
        <v>239792.2</v>
      </c>
      <c r="AM473">
        <v>-109234.24000000001</v>
      </c>
      <c r="AN473">
        <v>-160000</v>
      </c>
    </row>
    <row r="474" spans="1:40" x14ac:dyDescent="0.3">
      <c r="A474" t="s">
        <v>525</v>
      </c>
      <c r="B474">
        <v>0</v>
      </c>
      <c r="C474" t="s">
        <v>41</v>
      </c>
      <c r="D474">
        <v>32312</v>
      </c>
      <c r="E474">
        <v>49320</v>
      </c>
      <c r="F474">
        <v>1996</v>
      </c>
      <c r="H474" t="s">
        <v>42</v>
      </c>
      <c r="I474">
        <v>11841838.449999999</v>
      </c>
      <c r="J474">
        <v>11841838.449999999</v>
      </c>
      <c r="K474">
        <v>1787006.09</v>
      </c>
      <c r="L474">
        <v>87990.63</v>
      </c>
      <c r="M474">
        <v>2713544.22</v>
      </c>
      <c r="N474">
        <v>42937</v>
      </c>
      <c r="O474">
        <v>846500.96</v>
      </c>
      <c r="P474">
        <v>2801534.85</v>
      </c>
      <c r="Q474">
        <v>2801534.85</v>
      </c>
      <c r="R474">
        <v>2801362.85</v>
      </c>
      <c r="S474">
        <v>174096492.90000001</v>
      </c>
      <c r="T474">
        <v>27035300.57</v>
      </c>
      <c r="U474">
        <v>2362693.5</v>
      </c>
      <c r="V474">
        <v>31405.29</v>
      </c>
      <c r="AF474">
        <v>136760489</v>
      </c>
      <c r="AG474">
        <v>2478415.54</v>
      </c>
      <c r="AH474">
        <v>1426647.46</v>
      </c>
      <c r="AI474">
        <v>655458.69999999995</v>
      </c>
      <c r="AL474">
        <v>4019641.14</v>
      </c>
      <c r="AM474">
        <v>-1022628.92</v>
      </c>
      <c r="AN474">
        <v>-2985482.16</v>
      </c>
    </row>
    <row r="475" spans="1:40" x14ac:dyDescent="0.3">
      <c r="A475" t="s">
        <v>526</v>
      </c>
      <c r="B475">
        <v>0</v>
      </c>
      <c r="C475" t="s">
        <v>45</v>
      </c>
      <c r="D475">
        <v>32120</v>
      </c>
      <c r="E475">
        <v>46712</v>
      </c>
      <c r="F475">
        <v>2001</v>
      </c>
      <c r="G475">
        <v>59</v>
      </c>
      <c r="H475" t="s">
        <v>42</v>
      </c>
      <c r="I475">
        <v>340971766.10000002</v>
      </c>
      <c r="J475">
        <v>340971766.10000002</v>
      </c>
      <c r="K475">
        <v>12473230.550000001</v>
      </c>
      <c r="L475">
        <v>2097122.36</v>
      </c>
      <c r="M475">
        <v>-594631.18000000005</v>
      </c>
      <c r="N475">
        <v>20708.22</v>
      </c>
      <c r="O475">
        <v>615339.4</v>
      </c>
      <c r="P475">
        <v>1502491.18</v>
      </c>
      <c r="Q475">
        <v>1502491.18</v>
      </c>
      <c r="R475">
        <v>1017596.75</v>
      </c>
      <c r="S475">
        <v>31752117.710000001</v>
      </c>
      <c r="T475">
        <v>25271772.190000001</v>
      </c>
      <c r="U475">
        <v>0</v>
      </c>
      <c r="V475">
        <v>23801.5</v>
      </c>
      <c r="W475">
        <v>9412978.6300000008</v>
      </c>
      <c r="Z475">
        <v>12652560.289999999</v>
      </c>
      <c r="AF475">
        <v>6456544.0199999996</v>
      </c>
      <c r="AG475">
        <v>28666744.91</v>
      </c>
      <c r="AH475">
        <v>24462928.449999999</v>
      </c>
      <c r="AI475">
        <v>1932342.51</v>
      </c>
      <c r="AJ475">
        <v>18499878.719999999</v>
      </c>
      <c r="AL475">
        <v>-2012194.2</v>
      </c>
      <c r="AM475">
        <v>-210296.64</v>
      </c>
      <c r="AN475">
        <v>-2002237</v>
      </c>
    </row>
    <row r="476" spans="1:40" x14ac:dyDescent="0.3">
      <c r="A476" t="s">
        <v>527</v>
      </c>
      <c r="B476">
        <v>0</v>
      </c>
      <c r="C476" t="s">
        <v>45</v>
      </c>
      <c r="D476">
        <v>58708</v>
      </c>
      <c r="E476">
        <v>35100</v>
      </c>
      <c r="F476">
        <v>1897</v>
      </c>
      <c r="G476">
        <v>124</v>
      </c>
      <c r="H476" t="s">
        <v>42</v>
      </c>
      <c r="I476">
        <v>213672.42</v>
      </c>
      <c r="J476">
        <v>213672.42</v>
      </c>
      <c r="K476">
        <v>157421.95000000001</v>
      </c>
      <c r="L476">
        <v>20836.84</v>
      </c>
      <c r="M476">
        <v>-4973.57</v>
      </c>
      <c r="N476">
        <v>1248.3800000000001</v>
      </c>
      <c r="O476">
        <v>6221.95</v>
      </c>
      <c r="P476">
        <v>15863.27</v>
      </c>
      <c r="Q476">
        <v>15863.27</v>
      </c>
      <c r="R476">
        <v>15604.27</v>
      </c>
      <c r="S476">
        <v>163320.95999999999</v>
      </c>
      <c r="T476">
        <v>33840.42</v>
      </c>
      <c r="U476">
        <v>47480.54</v>
      </c>
      <c r="V476">
        <v>82000</v>
      </c>
      <c r="W476">
        <v>9000</v>
      </c>
      <c r="X476">
        <v>47480.54</v>
      </c>
      <c r="Y476">
        <v>82000</v>
      </c>
      <c r="Z476">
        <v>10186.76</v>
      </c>
      <c r="AF476" s="1">
        <v>3.6399999999999998E-12</v>
      </c>
      <c r="AG476">
        <v>90503.44</v>
      </c>
      <c r="AH476">
        <v>22615.94</v>
      </c>
      <c r="AI476">
        <v>1081.27</v>
      </c>
      <c r="AL476">
        <v>10975.28</v>
      </c>
      <c r="AM476">
        <v>-2245.96</v>
      </c>
      <c r="AN476">
        <v>-1799.1</v>
      </c>
    </row>
    <row r="477" spans="1:40" x14ac:dyDescent="0.3">
      <c r="A477" t="s">
        <v>528</v>
      </c>
      <c r="B477">
        <v>0</v>
      </c>
      <c r="C477" t="s">
        <v>45</v>
      </c>
      <c r="D477">
        <v>58119</v>
      </c>
      <c r="E477">
        <v>35300</v>
      </c>
      <c r="F477">
        <v>1999</v>
      </c>
      <c r="G477">
        <v>36</v>
      </c>
      <c r="H477" t="s">
        <v>42</v>
      </c>
      <c r="I477">
        <v>8174346.25</v>
      </c>
      <c r="J477">
        <v>8315062.25</v>
      </c>
      <c r="K477">
        <v>5493700.6900000004</v>
      </c>
      <c r="L477">
        <v>1028835.34</v>
      </c>
      <c r="M477">
        <v>-27366.89</v>
      </c>
      <c r="O477">
        <v>27366.89</v>
      </c>
      <c r="P477">
        <v>1001468.45</v>
      </c>
      <c r="Q477">
        <v>1001468.45</v>
      </c>
      <c r="R477">
        <v>960054.45</v>
      </c>
      <c r="S477">
        <v>2688407.28</v>
      </c>
      <c r="T477">
        <v>1728533.91</v>
      </c>
      <c r="U477">
        <v>509873.37</v>
      </c>
      <c r="V477">
        <v>0</v>
      </c>
      <c r="W477">
        <v>700000</v>
      </c>
      <c r="Z477">
        <v>102505</v>
      </c>
      <c r="AA477">
        <v>1873.37</v>
      </c>
      <c r="AF477">
        <v>450000</v>
      </c>
      <c r="AG477">
        <v>2437816.9500000002</v>
      </c>
      <c r="AH477">
        <v>850755.28</v>
      </c>
      <c r="AI477">
        <v>127044.73</v>
      </c>
      <c r="AJ477">
        <v>614270.74</v>
      </c>
      <c r="AL477">
        <v>526218.12</v>
      </c>
      <c r="AM477">
        <v>-145525.41</v>
      </c>
      <c r="AN477">
        <v>-744647.3</v>
      </c>
    </row>
    <row r="478" spans="1:40" x14ac:dyDescent="0.3">
      <c r="A478" t="s">
        <v>529</v>
      </c>
      <c r="B478">
        <v>0</v>
      </c>
      <c r="C478" t="s">
        <v>45</v>
      </c>
      <c r="D478">
        <v>58636</v>
      </c>
      <c r="E478">
        <v>43310</v>
      </c>
      <c r="F478">
        <v>2003</v>
      </c>
      <c r="H478" t="s">
        <v>42</v>
      </c>
      <c r="I478">
        <v>15643555.789999999</v>
      </c>
      <c r="J478">
        <v>15643555.789999999</v>
      </c>
      <c r="K478">
        <v>11538855.779999999</v>
      </c>
      <c r="L478">
        <v>1943756</v>
      </c>
      <c r="M478">
        <v>-958890.44</v>
      </c>
      <c r="N478">
        <v>180469.53</v>
      </c>
      <c r="O478">
        <v>1139359.97</v>
      </c>
      <c r="P478">
        <v>984865.56</v>
      </c>
      <c r="Q478">
        <v>984865.56</v>
      </c>
      <c r="R478">
        <v>817708.34</v>
      </c>
      <c r="S478">
        <v>33629547.520000003</v>
      </c>
      <c r="T478">
        <v>8582847.6799999997</v>
      </c>
      <c r="U478">
        <v>7312974.8499999996</v>
      </c>
      <c r="V478">
        <v>11708000</v>
      </c>
      <c r="W478">
        <v>1521000</v>
      </c>
      <c r="X478">
        <v>7312974.8499999996</v>
      </c>
      <c r="Y478">
        <v>11708000</v>
      </c>
      <c r="Z478">
        <v>826977.89</v>
      </c>
      <c r="AF478">
        <v>6025724.9900000002</v>
      </c>
      <c r="AG478">
        <v>16912166.539999999</v>
      </c>
      <c r="AH478">
        <v>10441301.82</v>
      </c>
      <c r="AI478">
        <v>10115244.300000001</v>
      </c>
      <c r="AL478">
        <v>2340653.27</v>
      </c>
      <c r="AM478">
        <v>-223315.9</v>
      </c>
      <c r="AN478">
        <v>-435561.39</v>
      </c>
    </row>
    <row r="479" spans="1:40" x14ac:dyDescent="0.3">
      <c r="A479" t="s">
        <v>530</v>
      </c>
      <c r="B479">
        <v>1</v>
      </c>
      <c r="C479" t="s">
        <v>134</v>
      </c>
      <c r="D479">
        <v>32457</v>
      </c>
      <c r="E479">
        <v>71113</v>
      </c>
      <c r="F479">
        <v>0</v>
      </c>
      <c r="H479" t="s">
        <v>42</v>
      </c>
      <c r="I479">
        <v>241456.04</v>
      </c>
      <c r="J479">
        <v>216900.58</v>
      </c>
      <c r="K479">
        <v>200011.33</v>
      </c>
      <c r="L479">
        <v>67546.039999999994</v>
      </c>
      <c r="M479">
        <v>-35436.81</v>
      </c>
      <c r="N479">
        <v>7786.89</v>
      </c>
      <c r="O479">
        <v>43492.11</v>
      </c>
      <c r="P479">
        <v>32109.23</v>
      </c>
      <c r="Q479">
        <v>32109.23</v>
      </c>
      <c r="R479">
        <v>20807.150000000001</v>
      </c>
      <c r="S479">
        <v>1429971.76</v>
      </c>
      <c r="T479">
        <v>915272.88</v>
      </c>
      <c r="U479">
        <v>0</v>
      </c>
      <c r="V479">
        <v>0</v>
      </c>
      <c r="AF479">
        <v>514698.88</v>
      </c>
      <c r="AG479">
        <v>639035</v>
      </c>
      <c r="AH479">
        <v>639951.26</v>
      </c>
      <c r="AI479">
        <v>7466.24</v>
      </c>
      <c r="AJ479">
        <v>24518.87</v>
      </c>
      <c r="AL479">
        <v>14391.18</v>
      </c>
      <c r="AM479" s="1">
        <v>-7.0899999999999996E-11</v>
      </c>
      <c r="AN479">
        <v>1204.28</v>
      </c>
    </row>
    <row r="480" spans="1:40" x14ac:dyDescent="0.3">
      <c r="A480" t="s">
        <v>531</v>
      </c>
      <c r="B480">
        <v>0</v>
      </c>
      <c r="C480" t="s">
        <v>45</v>
      </c>
      <c r="D480">
        <v>48624</v>
      </c>
      <c r="E480">
        <v>28410</v>
      </c>
      <c r="F480">
        <v>1975</v>
      </c>
      <c r="G480">
        <v>299</v>
      </c>
      <c r="H480" t="s">
        <v>42</v>
      </c>
      <c r="I480">
        <v>1869790.49</v>
      </c>
      <c r="J480">
        <v>1869790.49</v>
      </c>
      <c r="K480">
        <v>1478265.19</v>
      </c>
      <c r="L480">
        <v>99753.79</v>
      </c>
      <c r="M480">
        <v>659.67</v>
      </c>
      <c r="N480">
        <v>672.02</v>
      </c>
      <c r="O480">
        <v>12.35</v>
      </c>
      <c r="P480">
        <v>100413.46</v>
      </c>
      <c r="Q480">
        <v>103413.46</v>
      </c>
      <c r="R480">
        <v>73528.81</v>
      </c>
      <c r="S480">
        <v>920625.97</v>
      </c>
      <c r="T480">
        <v>192967.94</v>
      </c>
      <c r="U480">
        <v>0</v>
      </c>
      <c r="V480">
        <v>0</v>
      </c>
      <c r="AF480">
        <v>727658.03</v>
      </c>
      <c r="AG480">
        <v>813236.32</v>
      </c>
      <c r="AH480">
        <v>771570.01</v>
      </c>
      <c r="AI480">
        <v>492761.1</v>
      </c>
      <c r="AJ480">
        <v>266564.75</v>
      </c>
      <c r="AK480">
        <v>1198.93</v>
      </c>
      <c r="AL480">
        <v>69245.22</v>
      </c>
      <c r="AM480">
        <v>-35363.29</v>
      </c>
      <c r="AN480">
        <v>-86872.02</v>
      </c>
    </row>
    <row r="481" spans="1:40" x14ac:dyDescent="0.3">
      <c r="A481" t="s">
        <v>532</v>
      </c>
      <c r="B481">
        <v>1</v>
      </c>
      <c r="C481" t="s">
        <v>45</v>
      </c>
      <c r="D481">
        <v>48151</v>
      </c>
      <c r="E481">
        <v>70109</v>
      </c>
      <c r="F481">
        <v>1989</v>
      </c>
      <c r="G481">
        <v>544</v>
      </c>
      <c r="H481" t="s">
        <v>42</v>
      </c>
      <c r="I481">
        <v>5324693.2300000004</v>
      </c>
      <c r="J481">
        <v>6087457.4100000001</v>
      </c>
      <c r="K481">
        <v>4742873.75</v>
      </c>
      <c r="L481">
        <v>330536.25</v>
      </c>
      <c r="M481">
        <v>-178140.5</v>
      </c>
      <c r="N481">
        <v>1698.95</v>
      </c>
      <c r="O481">
        <v>179946.81</v>
      </c>
      <c r="P481">
        <v>152395.75</v>
      </c>
      <c r="Q481">
        <v>152395.75</v>
      </c>
      <c r="R481">
        <v>89951.52</v>
      </c>
      <c r="S481">
        <v>4695941.75</v>
      </c>
      <c r="T481">
        <v>3164147.61</v>
      </c>
      <c r="U481">
        <v>215033.32</v>
      </c>
      <c r="V481">
        <v>233693.08</v>
      </c>
      <c r="W481">
        <v>1099717.1499999999</v>
      </c>
      <c r="X481">
        <v>188237.18</v>
      </c>
      <c r="Y481">
        <v>233693.08</v>
      </c>
      <c r="Z481">
        <v>572460.43999999994</v>
      </c>
      <c r="AF481">
        <v>483067.74</v>
      </c>
      <c r="AG481">
        <v>4389755.34</v>
      </c>
      <c r="AH481">
        <v>456556.55</v>
      </c>
      <c r="AI481">
        <v>115696.08</v>
      </c>
      <c r="AJ481">
        <v>264501.32</v>
      </c>
      <c r="AL481">
        <v>-375076.43</v>
      </c>
      <c r="AM481">
        <v>-50953.07</v>
      </c>
      <c r="AN481">
        <v>533017.36</v>
      </c>
    </row>
    <row r="482" spans="1:40" x14ac:dyDescent="0.3">
      <c r="A482" t="s">
        <v>533</v>
      </c>
      <c r="B482">
        <v>0</v>
      </c>
      <c r="C482" t="s">
        <v>45</v>
      </c>
      <c r="D482">
        <v>48565</v>
      </c>
      <c r="E482">
        <v>71122</v>
      </c>
      <c r="F482">
        <v>1991</v>
      </c>
      <c r="H482" t="s">
        <v>42</v>
      </c>
      <c r="I482">
        <v>985414.46</v>
      </c>
      <c r="J482">
        <v>985414.46</v>
      </c>
      <c r="K482">
        <v>153261.32</v>
      </c>
      <c r="L482">
        <v>79235.839999999997</v>
      </c>
      <c r="M482">
        <v>-1341.43</v>
      </c>
      <c r="N482">
        <v>65.89</v>
      </c>
      <c r="O482">
        <v>1407.32</v>
      </c>
      <c r="P482">
        <v>77894.41</v>
      </c>
      <c r="Q482">
        <v>77894.41</v>
      </c>
      <c r="R482">
        <v>77894.41</v>
      </c>
      <c r="S482">
        <v>153471.10999999999</v>
      </c>
      <c r="T482">
        <v>24392.69</v>
      </c>
      <c r="U482">
        <v>0</v>
      </c>
      <c r="V482">
        <v>0</v>
      </c>
      <c r="AF482">
        <v>129078.42</v>
      </c>
      <c r="AG482">
        <v>97545.61</v>
      </c>
      <c r="AH482">
        <v>53565.98</v>
      </c>
      <c r="AI482">
        <v>48366.31</v>
      </c>
      <c r="AL482">
        <v>-313.79000000000002</v>
      </c>
      <c r="AM482">
        <v>-8087.24</v>
      </c>
      <c r="AN482">
        <v>-83195.210000000006</v>
      </c>
    </row>
    <row r="483" spans="1:40" x14ac:dyDescent="0.3">
      <c r="A483" t="s">
        <v>534</v>
      </c>
      <c r="B483">
        <v>0</v>
      </c>
      <c r="C483" t="s">
        <v>45</v>
      </c>
      <c r="D483">
        <v>48565</v>
      </c>
      <c r="E483">
        <v>87100</v>
      </c>
      <c r="F483">
        <v>1994</v>
      </c>
      <c r="G483">
        <v>457</v>
      </c>
      <c r="H483" t="s">
        <v>42</v>
      </c>
      <c r="I483">
        <v>31073001.620000001</v>
      </c>
      <c r="J483">
        <v>31073001.620000001</v>
      </c>
      <c r="K483">
        <v>31343846.57</v>
      </c>
      <c r="L483">
        <v>7194046.1500000004</v>
      </c>
      <c r="M483">
        <v>-5384080.4800000004</v>
      </c>
      <c r="N483">
        <v>151181.94</v>
      </c>
      <c r="O483">
        <v>5535262.4199999999</v>
      </c>
      <c r="P483">
        <v>1809965.67</v>
      </c>
      <c r="Q483">
        <v>1228919.67</v>
      </c>
      <c r="R483">
        <v>529055.16</v>
      </c>
      <c r="S483">
        <v>52167630.189999998</v>
      </c>
      <c r="T483">
        <v>6625456.1900000004</v>
      </c>
      <c r="U483">
        <v>0</v>
      </c>
      <c r="V483">
        <v>45522174</v>
      </c>
      <c r="Z483">
        <v>134155.06</v>
      </c>
      <c r="AF483">
        <v>20000</v>
      </c>
      <c r="AG483">
        <v>52138491.130000003</v>
      </c>
      <c r="AH483">
        <v>51541630.189999998</v>
      </c>
      <c r="AL483">
        <v>885880.75</v>
      </c>
      <c r="AM483">
        <v>0</v>
      </c>
      <c r="AN483">
        <v>-885880.75</v>
      </c>
    </row>
    <row r="484" spans="1:40" x14ac:dyDescent="0.3">
      <c r="A484" t="s">
        <v>535</v>
      </c>
      <c r="B484">
        <v>0</v>
      </c>
      <c r="C484" t="s">
        <v>41</v>
      </c>
      <c r="D484">
        <v>48599</v>
      </c>
      <c r="E484">
        <v>68102</v>
      </c>
      <c r="F484">
        <v>2006</v>
      </c>
      <c r="H484" t="s">
        <v>42</v>
      </c>
      <c r="I484">
        <v>27171865.239999998</v>
      </c>
      <c r="J484">
        <v>27171865.239999998</v>
      </c>
      <c r="K484">
        <v>992765.24</v>
      </c>
      <c r="L484">
        <v>-322576.56</v>
      </c>
      <c r="M484">
        <v>49.14</v>
      </c>
      <c r="N484">
        <v>49.14</v>
      </c>
      <c r="P484">
        <v>-322527.42</v>
      </c>
      <c r="Q484">
        <v>-322527.42</v>
      </c>
      <c r="R484">
        <v>-356790.05</v>
      </c>
      <c r="S484">
        <v>23651426.390000001</v>
      </c>
      <c r="T484">
        <v>17391581.969999999</v>
      </c>
      <c r="U484">
        <v>0</v>
      </c>
      <c r="V484">
        <v>0</v>
      </c>
      <c r="Z484">
        <v>1323185.8999999999</v>
      </c>
      <c r="AF484">
        <v>6259844.4199999999</v>
      </c>
      <c r="AG484">
        <v>23640692.140000001</v>
      </c>
      <c r="AH484">
        <v>11211524.27</v>
      </c>
      <c r="AI484">
        <v>2529987.58</v>
      </c>
      <c r="AJ484">
        <v>8679966.9199999999</v>
      </c>
      <c r="AL484">
        <v>-7683045.3799999999</v>
      </c>
      <c r="AM484">
        <v>-12678.31</v>
      </c>
      <c r="AN484">
        <v>6575000</v>
      </c>
    </row>
    <row r="485" spans="1:40" x14ac:dyDescent="0.3">
      <c r="A485" t="s">
        <v>536</v>
      </c>
      <c r="B485">
        <v>0</v>
      </c>
      <c r="C485" t="s">
        <v>45</v>
      </c>
      <c r="D485">
        <v>59387</v>
      </c>
      <c r="E485">
        <v>46190</v>
      </c>
      <c r="F485">
        <v>1990</v>
      </c>
      <c r="G485">
        <v>85</v>
      </c>
      <c r="H485" t="s">
        <v>42</v>
      </c>
      <c r="I485">
        <v>7646000</v>
      </c>
      <c r="J485">
        <v>7670000</v>
      </c>
      <c r="K485">
        <v>8515000</v>
      </c>
      <c r="L485">
        <v>2468000</v>
      </c>
      <c r="M485">
        <v>-1913000</v>
      </c>
      <c r="N485">
        <v>8000</v>
      </c>
      <c r="O485">
        <v>1921000</v>
      </c>
      <c r="P485">
        <v>555000</v>
      </c>
      <c r="Q485">
        <v>555000</v>
      </c>
      <c r="R485">
        <v>300000</v>
      </c>
      <c r="S485">
        <v>39034000</v>
      </c>
      <c r="T485">
        <v>8957000</v>
      </c>
      <c r="U485">
        <v>7338000</v>
      </c>
      <c r="V485">
        <v>15535000</v>
      </c>
      <c r="X485">
        <v>7319000</v>
      </c>
      <c r="Y485">
        <v>6985000</v>
      </c>
      <c r="Z485">
        <v>184000</v>
      </c>
      <c r="AF485">
        <v>7204000</v>
      </c>
      <c r="AG485">
        <v>12721000</v>
      </c>
      <c r="AH485">
        <v>12701000</v>
      </c>
      <c r="AI485">
        <v>4440000</v>
      </c>
      <c r="AL485">
        <v>1012000</v>
      </c>
      <c r="AM485">
        <v>-1949000</v>
      </c>
      <c r="AN485">
        <v>3359000</v>
      </c>
    </row>
    <row r="486" spans="1:40" x14ac:dyDescent="0.3">
      <c r="A486" t="s">
        <v>537</v>
      </c>
      <c r="B486">
        <v>0</v>
      </c>
      <c r="C486" t="s">
        <v>45</v>
      </c>
      <c r="D486">
        <v>59929</v>
      </c>
      <c r="E486">
        <v>46712</v>
      </c>
      <c r="F486">
        <v>1986</v>
      </c>
      <c r="G486">
        <v>58</v>
      </c>
      <c r="H486" t="s">
        <v>42</v>
      </c>
      <c r="I486">
        <v>7434933.2699999996</v>
      </c>
      <c r="J486">
        <v>7417590.2699999996</v>
      </c>
      <c r="K486">
        <v>3307108.8</v>
      </c>
      <c r="L486">
        <v>52425.2</v>
      </c>
      <c r="M486">
        <v>10851.25</v>
      </c>
      <c r="N486">
        <v>21151.39</v>
      </c>
      <c r="O486">
        <v>10471.49</v>
      </c>
      <c r="P486">
        <v>63276.45</v>
      </c>
      <c r="Q486">
        <v>63276.45</v>
      </c>
      <c r="R486">
        <v>26574.54</v>
      </c>
      <c r="S486">
        <v>9382341.1400000006</v>
      </c>
      <c r="T486">
        <v>4984946.46</v>
      </c>
      <c r="U486">
        <v>327394.27</v>
      </c>
      <c r="V486">
        <v>0</v>
      </c>
      <c r="Z486">
        <v>4269457.49</v>
      </c>
      <c r="AA486">
        <v>327394.27</v>
      </c>
      <c r="AF486">
        <v>4070438.86</v>
      </c>
      <c r="AG486">
        <v>6160567.5099999998</v>
      </c>
      <c r="AH486">
        <v>4440005.51</v>
      </c>
      <c r="AI486">
        <v>2118090.96</v>
      </c>
      <c r="AJ486">
        <v>1401512.85</v>
      </c>
      <c r="AL486">
        <v>558525.69999999995</v>
      </c>
      <c r="AM486">
        <v>-261917.61</v>
      </c>
      <c r="AN486">
        <v>3204.87</v>
      </c>
    </row>
    <row r="487" spans="1:40" x14ac:dyDescent="0.3">
      <c r="A487" t="s">
        <v>538</v>
      </c>
      <c r="B487">
        <v>0</v>
      </c>
      <c r="C487" t="s">
        <v>45</v>
      </c>
      <c r="D487">
        <v>33102</v>
      </c>
      <c r="E487">
        <v>71122</v>
      </c>
      <c r="F487">
        <v>2002</v>
      </c>
      <c r="G487">
        <v>11</v>
      </c>
      <c r="H487" t="s">
        <v>42</v>
      </c>
      <c r="I487">
        <v>169539000</v>
      </c>
      <c r="J487">
        <v>169539000</v>
      </c>
      <c r="K487">
        <v>2725000</v>
      </c>
      <c r="L487">
        <v>1988000</v>
      </c>
      <c r="M487">
        <v>6000</v>
      </c>
      <c r="N487">
        <v>22000</v>
      </c>
      <c r="O487">
        <v>16000</v>
      </c>
      <c r="P487">
        <v>1994000</v>
      </c>
      <c r="Q487">
        <v>1994000</v>
      </c>
      <c r="R487">
        <v>1864000</v>
      </c>
      <c r="S487">
        <v>21177000</v>
      </c>
      <c r="T487">
        <v>13640000</v>
      </c>
      <c r="U487">
        <v>0</v>
      </c>
      <c r="V487">
        <v>0</v>
      </c>
      <c r="Z487">
        <v>6574000</v>
      </c>
      <c r="AF487">
        <v>7537000</v>
      </c>
      <c r="AG487">
        <v>21177000</v>
      </c>
      <c r="AH487">
        <v>21177000</v>
      </c>
      <c r="AI487">
        <v>44000</v>
      </c>
      <c r="AJ487">
        <v>19577000</v>
      </c>
      <c r="AL487">
        <v>-88053</v>
      </c>
      <c r="AM487">
        <v>0</v>
      </c>
      <c r="AN487">
        <v>-452</v>
      </c>
    </row>
    <row r="488" spans="1:40" x14ac:dyDescent="0.3">
      <c r="A488" t="s">
        <v>539</v>
      </c>
      <c r="B488">
        <v>0</v>
      </c>
      <c r="C488" t="s">
        <v>41</v>
      </c>
      <c r="D488">
        <v>58332</v>
      </c>
      <c r="E488">
        <v>52291</v>
      </c>
      <c r="F488">
        <v>1906</v>
      </c>
      <c r="H488" t="s">
        <v>42</v>
      </c>
      <c r="I488">
        <v>2477705.41</v>
      </c>
      <c r="J488">
        <v>2952245.06</v>
      </c>
      <c r="K488">
        <v>1082262.08</v>
      </c>
      <c r="L488">
        <v>-123022.2</v>
      </c>
      <c r="M488">
        <v>-20238.91</v>
      </c>
      <c r="N488">
        <v>594.66</v>
      </c>
      <c r="O488">
        <v>20833.57</v>
      </c>
      <c r="P488">
        <v>-143261.10999999999</v>
      </c>
      <c r="Q488">
        <v>-143261.10999999999</v>
      </c>
      <c r="R488">
        <v>-144903.41</v>
      </c>
      <c r="S488">
        <v>2033038.13</v>
      </c>
      <c r="T488">
        <v>303157.06</v>
      </c>
      <c r="U488">
        <v>600424.55000000005</v>
      </c>
      <c r="V488">
        <v>0</v>
      </c>
      <c r="W488">
        <v>37668.93</v>
      </c>
      <c r="Z488">
        <v>188239.21</v>
      </c>
      <c r="AF488">
        <v>216579.86</v>
      </c>
      <c r="AG488">
        <v>1646361.37</v>
      </c>
      <c r="AH488">
        <v>189894.72</v>
      </c>
      <c r="AI488">
        <v>6479.09</v>
      </c>
      <c r="AL488">
        <v>104518.47</v>
      </c>
      <c r="AM488">
        <v>-173577.79</v>
      </c>
      <c r="AN488">
        <v>239680.82</v>
      </c>
    </row>
    <row r="489" spans="1:40" x14ac:dyDescent="0.3">
      <c r="A489" t="s">
        <v>540</v>
      </c>
      <c r="B489">
        <v>0</v>
      </c>
      <c r="C489" t="s">
        <v>45</v>
      </c>
      <c r="D489">
        <v>57072</v>
      </c>
      <c r="E489">
        <v>47430</v>
      </c>
      <c r="F489">
        <v>1991</v>
      </c>
      <c r="G489">
        <v>54</v>
      </c>
      <c r="H489" t="s">
        <v>42</v>
      </c>
      <c r="I489">
        <v>44775034.079999998</v>
      </c>
      <c r="J489">
        <v>56207825.310000002</v>
      </c>
      <c r="K489">
        <v>16921738.870000001</v>
      </c>
      <c r="L489">
        <v>3695150.76</v>
      </c>
      <c r="M489">
        <v>-208246.87</v>
      </c>
      <c r="N489">
        <v>40514.46</v>
      </c>
      <c r="O489">
        <v>248761.33</v>
      </c>
      <c r="P489">
        <v>3486903.89</v>
      </c>
      <c r="Q489">
        <v>3486903.89</v>
      </c>
      <c r="R489">
        <v>1961605.54</v>
      </c>
      <c r="S489">
        <v>22323168.640000001</v>
      </c>
      <c r="T489">
        <v>75225638.140000001</v>
      </c>
      <c r="U489">
        <v>0</v>
      </c>
      <c r="V489">
        <v>0</v>
      </c>
      <c r="Z489">
        <v>3574866.21</v>
      </c>
      <c r="AF489">
        <v>6000000</v>
      </c>
      <c r="AG489">
        <v>22027931.27</v>
      </c>
      <c r="AH489">
        <v>19954861.5</v>
      </c>
      <c r="AI489">
        <v>16597867.68</v>
      </c>
      <c r="AJ489">
        <v>3348702.45</v>
      </c>
      <c r="AL489">
        <v>-6788883.3799999999</v>
      </c>
      <c r="AM489">
        <v>-131398.84</v>
      </c>
      <c r="AN489">
        <v>2408687.5299999998</v>
      </c>
    </row>
    <row r="490" spans="1:40" x14ac:dyDescent="0.3">
      <c r="A490" t="s">
        <v>541</v>
      </c>
      <c r="B490">
        <v>0</v>
      </c>
      <c r="C490" t="s">
        <v>45</v>
      </c>
      <c r="D490">
        <v>45525</v>
      </c>
      <c r="E490">
        <v>35220</v>
      </c>
      <c r="F490">
        <v>1987</v>
      </c>
      <c r="G490">
        <v>37</v>
      </c>
      <c r="H490" t="s">
        <v>42</v>
      </c>
      <c r="I490">
        <v>3435954.63</v>
      </c>
      <c r="J490">
        <v>3435954.63</v>
      </c>
      <c r="K490">
        <v>2799223.14</v>
      </c>
      <c r="L490">
        <v>683732.32</v>
      </c>
      <c r="M490">
        <v>-13163.72</v>
      </c>
      <c r="N490">
        <v>178779.14</v>
      </c>
      <c r="O490">
        <v>191942.86</v>
      </c>
      <c r="P490">
        <v>670568.6</v>
      </c>
      <c r="Q490">
        <v>670568.6</v>
      </c>
      <c r="R490">
        <v>470933.36</v>
      </c>
      <c r="S490">
        <v>17625765.899999999</v>
      </c>
      <c r="T490">
        <v>10287679.359999999</v>
      </c>
      <c r="U490">
        <v>0</v>
      </c>
      <c r="V490">
        <v>0</v>
      </c>
      <c r="AF490">
        <v>7338086.54</v>
      </c>
      <c r="AG490">
        <v>5137727</v>
      </c>
      <c r="AH490">
        <v>325344.53999999998</v>
      </c>
      <c r="AI490">
        <v>130523.93</v>
      </c>
      <c r="AL490">
        <v>1505814.07</v>
      </c>
      <c r="AM490">
        <v>3526325.38</v>
      </c>
      <c r="AN490">
        <v>-7505599.1399999997</v>
      </c>
    </row>
    <row r="491" spans="1:40" x14ac:dyDescent="0.3">
      <c r="A491" t="s">
        <v>542</v>
      </c>
      <c r="B491">
        <v>0</v>
      </c>
      <c r="C491" t="s">
        <v>92</v>
      </c>
      <c r="D491">
        <v>45527</v>
      </c>
      <c r="E491">
        <v>43911</v>
      </c>
      <c r="F491">
        <v>1998</v>
      </c>
      <c r="H491" t="s">
        <v>42</v>
      </c>
      <c r="I491">
        <v>425895391.10000002</v>
      </c>
      <c r="J491">
        <v>425895391.10000002</v>
      </c>
      <c r="K491">
        <v>447282834.30000001</v>
      </c>
      <c r="L491">
        <v>2594283.2599999998</v>
      </c>
      <c r="M491">
        <v>-2362767.44</v>
      </c>
      <c r="N491">
        <v>71570.05</v>
      </c>
      <c r="O491">
        <v>2435137.4900000002</v>
      </c>
      <c r="P491">
        <v>231515.82</v>
      </c>
      <c r="Q491">
        <v>231515.82</v>
      </c>
      <c r="R491">
        <v>56237.14</v>
      </c>
      <c r="S491">
        <v>292645777.80000001</v>
      </c>
      <c r="T491">
        <v>66741536.609999999</v>
      </c>
      <c r="U491">
        <v>22422281.18</v>
      </c>
      <c r="V491">
        <v>34145267.880000003</v>
      </c>
      <c r="W491">
        <v>7289000</v>
      </c>
      <c r="X491">
        <v>20550127.710000001</v>
      </c>
      <c r="Y491">
        <v>21577000</v>
      </c>
      <c r="Z491">
        <v>8882426.7899999991</v>
      </c>
      <c r="AF491">
        <v>79413452.209999993</v>
      </c>
      <c r="AG491">
        <v>42039152.340000004</v>
      </c>
      <c r="AH491">
        <v>40954806.479999997</v>
      </c>
      <c r="AI491">
        <v>9507644.2400000002</v>
      </c>
      <c r="AJ491">
        <v>28422097.079999998</v>
      </c>
      <c r="AL491">
        <v>9448131.7300000004</v>
      </c>
      <c r="AM491">
        <v>-9586351.4399999995</v>
      </c>
      <c r="AN491">
        <v>6063713.6900000004</v>
      </c>
    </row>
    <row r="492" spans="1:40" x14ac:dyDescent="0.3">
      <c r="A492" t="s">
        <v>543</v>
      </c>
      <c r="B492">
        <v>0</v>
      </c>
      <c r="C492" t="s">
        <v>45</v>
      </c>
      <c r="D492">
        <v>52068</v>
      </c>
      <c r="E492">
        <v>41000</v>
      </c>
      <c r="F492">
        <v>1981</v>
      </c>
      <c r="G492">
        <v>14</v>
      </c>
      <c r="H492" t="s">
        <v>42</v>
      </c>
      <c r="I492">
        <v>656002.31000000006</v>
      </c>
      <c r="J492">
        <v>656002.31000000006</v>
      </c>
      <c r="K492">
        <v>621037.03</v>
      </c>
      <c r="L492">
        <v>218915.34</v>
      </c>
      <c r="M492">
        <v>136.96</v>
      </c>
      <c r="N492">
        <v>136.96</v>
      </c>
      <c r="P492">
        <v>219052.3</v>
      </c>
      <c r="Q492">
        <v>219052.3</v>
      </c>
      <c r="R492">
        <v>0</v>
      </c>
      <c r="S492">
        <v>400428.78</v>
      </c>
      <c r="T492">
        <v>349299.59</v>
      </c>
      <c r="U492">
        <v>0</v>
      </c>
      <c r="V492">
        <v>0</v>
      </c>
      <c r="Z492">
        <v>2696.97</v>
      </c>
      <c r="AF492">
        <v>51129.19</v>
      </c>
      <c r="AG492">
        <v>394196.19</v>
      </c>
      <c r="AH492">
        <v>395063.78</v>
      </c>
      <c r="AI492">
        <v>3.09</v>
      </c>
      <c r="AJ492">
        <v>29564.07</v>
      </c>
      <c r="AL492">
        <v>93651.81</v>
      </c>
      <c r="AM492">
        <v>-3800.76</v>
      </c>
      <c r="AN492">
        <v>-89851.05</v>
      </c>
    </row>
    <row r="493" spans="1:40" x14ac:dyDescent="0.3">
      <c r="A493" t="s">
        <v>544</v>
      </c>
      <c r="B493">
        <v>0</v>
      </c>
      <c r="C493" t="s">
        <v>45</v>
      </c>
      <c r="D493">
        <v>52068</v>
      </c>
      <c r="E493">
        <v>22210</v>
      </c>
      <c r="F493">
        <v>1964</v>
      </c>
      <c r="G493">
        <v>138</v>
      </c>
      <c r="H493" t="s">
        <v>42</v>
      </c>
      <c r="I493">
        <v>9364901.3900000006</v>
      </c>
      <c r="J493">
        <v>9390848.3900000006</v>
      </c>
      <c r="K493">
        <v>2201669.5299999998</v>
      </c>
      <c r="L493">
        <v>85402.52</v>
      </c>
      <c r="M493">
        <v>-48464.76</v>
      </c>
      <c r="N493">
        <v>2313.39</v>
      </c>
      <c r="O493">
        <v>50778.15</v>
      </c>
      <c r="P493">
        <v>36937.760000000002</v>
      </c>
      <c r="Q493">
        <v>36937.760000000002</v>
      </c>
      <c r="R493">
        <v>26366.15</v>
      </c>
      <c r="S493">
        <v>3764637.57</v>
      </c>
      <c r="T493">
        <v>2017224.46</v>
      </c>
      <c r="U493">
        <v>0</v>
      </c>
      <c r="V493">
        <v>0</v>
      </c>
      <c r="AF493">
        <v>1747413.11</v>
      </c>
      <c r="AG493">
        <v>3410553.59</v>
      </c>
      <c r="AH493">
        <v>1117893.57</v>
      </c>
      <c r="AI493">
        <v>647.97</v>
      </c>
      <c r="AJ493">
        <v>1012809.22</v>
      </c>
      <c r="AL493">
        <v>90057.76</v>
      </c>
      <c r="AM493">
        <v>-27804.61</v>
      </c>
      <c r="AN493" s="1">
        <v>-1.1599999999999999E-9</v>
      </c>
    </row>
    <row r="494" spans="1:40" x14ac:dyDescent="0.3">
      <c r="A494" t="s">
        <v>545</v>
      </c>
      <c r="B494">
        <v>0</v>
      </c>
      <c r="C494" t="s">
        <v>41</v>
      </c>
      <c r="D494">
        <v>52159</v>
      </c>
      <c r="E494">
        <v>73100</v>
      </c>
      <c r="F494">
        <v>1994</v>
      </c>
      <c r="H494" t="s">
        <v>42</v>
      </c>
      <c r="I494">
        <v>18502064.899999999</v>
      </c>
      <c r="J494">
        <v>15961614.800000001</v>
      </c>
      <c r="K494">
        <v>2476559.7999999998</v>
      </c>
      <c r="L494">
        <v>1003753.2</v>
      </c>
      <c r="M494">
        <v>-357268.45</v>
      </c>
      <c r="N494">
        <v>1637</v>
      </c>
      <c r="O494">
        <v>358905.45</v>
      </c>
      <c r="P494">
        <v>646484.75</v>
      </c>
      <c r="Q494">
        <v>646484.75</v>
      </c>
      <c r="R494">
        <v>535574.80000000005</v>
      </c>
      <c r="S494">
        <v>9828654.5399999991</v>
      </c>
      <c r="T494">
        <v>6154764.9800000004</v>
      </c>
      <c r="U494">
        <v>1306652.55</v>
      </c>
      <c r="V494">
        <v>0</v>
      </c>
      <c r="W494">
        <v>1060004.52</v>
      </c>
      <c r="X494">
        <v>1306652.55</v>
      </c>
      <c r="Z494">
        <v>444518.2</v>
      </c>
      <c r="AF494">
        <v>55000</v>
      </c>
      <c r="AG494">
        <v>9510209.7400000002</v>
      </c>
      <c r="AH494">
        <v>2022720.64</v>
      </c>
      <c r="AI494">
        <v>1206245.6499999999</v>
      </c>
      <c r="AL494">
        <v>1676385.89</v>
      </c>
      <c r="AM494">
        <v>15806.42</v>
      </c>
      <c r="AN494">
        <v>-527557.79</v>
      </c>
    </row>
    <row r="495" spans="1:40" x14ac:dyDescent="0.3">
      <c r="A495" t="s">
        <v>546</v>
      </c>
      <c r="B495">
        <v>0</v>
      </c>
      <c r="C495" t="s">
        <v>45</v>
      </c>
      <c r="D495">
        <v>52399</v>
      </c>
      <c r="E495">
        <v>25735</v>
      </c>
      <c r="F495">
        <v>2000</v>
      </c>
      <c r="H495" t="s">
        <v>42</v>
      </c>
      <c r="I495">
        <v>4395739.95</v>
      </c>
      <c r="J495">
        <v>4712627.59</v>
      </c>
      <c r="K495">
        <v>3043569.6</v>
      </c>
      <c r="L495">
        <v>404725.79</v>
      </c>
      <c r="M495">
        <v>-74444.679999999993</v>
      </c>
      <c r="N495">
        <v>7320</v>
      </c>
      <c r="O495">
        <v>81764.679999999993</v>
      </c>
      <c r="P495">
        <v>330281.11</v>
      </c>
      <c r="Q495">
        <v>330281.11</v>
      </c>
      <c r="R495">
        <v>233501.74</v>
      </c>
      <c r="S495">
        <v>8898408.3100000005</v>
      </c>
      <c r="T495">
        <v>5479502.5999999996</v>
      </c>
      <c r="U495">
        <v>0</v>
      </c>
      <c r="V495">
        <v>0</v>
      </c>
      <c r="Z495">
        <v>67402.37</v>
      </c>
      <c r="AF495">
        <v>3418905.71</v>
      </c>
      <c r="AG495">
        <v>6588423.9500000002</v>
      </c>
      <c r="AH495">
        <v>1298495.98</v>
      </c>
      <c r="AI495">
        <v>20128.7</v>
      </c>
      <c r="AJ495">
        <v>53135.040000000001</v>
      </c>
      <c r="AL495">
        <v>27226.95</v>
      </c>
      <c r="AM495">
        <v>-152323.31</v>
      </c>
      <c r="AN495">
        <v>132947.99</v>
      </c>
    </row>
    <row r="496" spans="1:40" x14ac:dyDescent="0.3">
      <c r="A496" t="s">
        <v>547</v>
      </c>
      <c r="B496">
        <v>0</v>
      </c>
      <c r="C496" t="s">
        <v>45</v>
      </c>
      <c r="D496">
        <v>53797</v>
      </c>
      <c r="E496">
        <v>70220</v>
      </c>
      <c r="F496">
        <v>1984</v>
      </c>
      <c r="H496" t="s">
        <v>42</v>
      </c>
      <c r="I496">
        <v>80692462.099999994</v>
      </c>
      <c r="J496">
        <v>80764692.040000007</v>
      </c>
      <c r="K496">
        <v>27075047.300000001</v>
      </c>
      <c r="L496">
        <v>6248028.1900000004</v>
      </c>
      <c r="M496">
        <v>-75852.679999999993</v>
      </c>
      <c r="N496">
        <v>12274.2</v>
      </c>
      <c r="O496">
        <v>88126.88</v>
      </c>
      <c r="P496">
        <v>6172175.5099999998</v>
      </c>
      <c r="Q496">
        <v>6172175.5099999998</v>
      </c>
      <c r="R496">
        <v>4508298.4000000004</v>
      </c>
      <c r="S496">
        <v>34714611.609999999</v>
      </c>
      <c r="T496">
        <v>10487818.07</v>
      </c>
      <c r="U496">
        <v>1762000</v>
      </c>
      <c r="V496">
        <v>1247000</v>
      </c>
      <c r="W496">
        <v>502645.3</v>
      </c>
      <c r="X496">
        <v>1762000</v>
      </c>
      <c r="Y496">
        <v>1247000</v>
      </c>
      <c r="Z496">
        <v>4362475.09</v>
      </c>
      <c r="AF496">
        <v>21217793.539999999</v>
      </c>
      <c r="AG496">
        <v>19633703.460000001</v>
      </c>
      <c r="AH496">
        <v>10103899.869999999</v>
      </c>
      <c r="AI496">
        <v>272292.28999999998</v>
      </c>
      <c r="AJ496">
        <v>5784463</v>
      </c>
      <c r="AL496">
        <v>5229529.93</v>
      </c>
      <c r="AM496">
        <v>-4671625.8600000003</v>
      </c>
      <c r="AN496">
        <v>-554116.19999999995</v>
      </c>
    </row>
    <row r="497" spans="1:40" x14ac:dyDescent="0.3">
      <c r="A497" t="s">
        <v>548</v>
      </c>
      <c r="B497">
        <v>1</v>
      </c>
      <c r="C497" t="s">
        <v>45</v>
      </c>
      <c r="D497">
        <v>53115</v>
      </c>
      <c r="E497">
        <v>27110</v>
      </c>
      <c r="F497">
        <v>1998</v>
      </c>
      <c r="G497">
        <v>191</v>
      </c>
      <c r="H497" t="s">
        <v>42</v>
      </c>
      <c r="I497">
        <v>16306348.699999999</v>
      </c>
      <c r="J497">
        <v>11951174.09</v>
      </c>
      <c r="K497">
        <v>2118099.15</v>
      </c>
      <c r="L497">
        <v>-129830.13</v>
      </c>
      <c r="M497">
        <v>-158112.53</v>
      </c>
      <c r="N497">
        <v>646.26</v>
      </c>
      <c r="O497">
        <v>158758.79</v>
      </c>
      <c r="P497">
        <v>-287942.65999999997</v>
      </c>
      <c r="Q497">
        <v>-287942.65999999997</v>
      </c>
      <c r="R497">
        <v>-292198.32</v>
      </c>
      <c r="S497">
        <v>8706720.0800000001</v>
      </c>
      <c r="T497">
        <v>8002725.3300000001</v>
      </c>
      <c r="U497">
        <v>75977.52</v>
      </c>
      <c r="V497">
        <v>301266.15999999997</v>
      </c>
      <c r="W497">
        <v>5179457.05</v>
      </c>
      <c r="X497">
        <v>25866.41</v>
      </c>
      <c r="Y497">
        <v>301266.15999999997</v>
      </c>
      <c r="Z497">
        <v>1335261.17</v>
      </c>
      <c r="AF497">
        <v>326751.07</v>
      </c>
      <c r="AG497">
        <v>8514274.8499999996</v>
      </c>
      <c r="AH497">
        <v>1517273.93</v>
      </c>
      <c r="AI497">
        <v>17492.560000000001</v>
      </c>
      <c r="AJ497">
        <v>1323689.8500000001</v>
      </c>
      <c r="AL497">
        <v>-1833564.04</v>
      </c>
      <c r="AM497">
        <v>-5465.74</v>
      </c>
      <c r="AN497">
        <v>121655.74</v>
      </c>
    </row>
    <row r="498" spans="1:40" x14ac:dyDescent="0.3">
      <c r="A498" t="s">
        <v>549</v>
      </c>
      <c r="B498">
        <v>0</v>
      </c>
      <c r="C498" t="s">
        <v>41</v>
      </c>
      <c r="D498">
        <v>53809</v>
      </c>
      <c r="E498">
        <v>49410</v>
      </c>
      <c r="F498">
        <v>1954</v>
      </c>
      <c r="H498" t="s">
        <v>42</v>
      </c>
      <c r="I498">
        <v>22704000</v>
      </c>
      <c r="J498">
        <v>30912000</v>
      </c>
      <c r="K498">
        <v>12327000</v>
      </c>
      <c r="L498">
        <v>-2004000</v>
      </c>
      <c r="M498">
        <v>-65000</v>
      </c>
      <c r="N498">
        <v>4000</v>
      </c>
      <c r="O498">
        <v>69000</v>
      </c>
      <c r="P498">
        <v>-2069000</v>
      </c>
      <c r="Q498">
        <v>-2069000</v>
      </c>
      <c r="R498">
        <v>-2563000</v>
      </c>
      <c r="S498">
        <v>45322000</v>
      </c>
      <c r="T498">
        <v>45322000</v>
      </c>
      <c r="U498">
        <v>0</v>
      </c>
      <c r="V498">
        <v>0</v>
      </c>
      <c r="AF498">
        <v>0</v>
      </c>
      <c r="AG498">
        <v>28566000</v>
      </c>
      <c r="AH498">
        <v>12336000</v>
      </c>
      <c r="AI498">
        <v>5226000</v>
      </c>
      <c r="AJ498">
        <v>5606000</v>
      </c>
      <c r="AL498">
        <v>2609000</v>
      </c>
      <c r="AM498">
        <v>-352000</v>
      </c>
      <c r="AN498">
        <v>-1793000</v>
      </c>
    </row>
    <row r="499" spans="1:40" x14ac:dyDescent="0.3">
      <c r="A499" t="s">
        <v>550</v>
      </c>
      <c r="B499">
        <v>0</v>
      </c>
      <c r="C499" t="s">
        <v>41</v>
      </c>
      <c r="D499">
        <v>53879</v>
      </c>
      <c r="E499">
        <v>22230</v>
      </c>
      <c r="F499">
        <v>1969</v>
      </c>
      <c r="H499" t="s">
        <v>42</v>
      </c>
      <c r="I499">
        <v>757717.37</v>
      </c>
      <c r="J499">
        <v>711707.37</v>
      </c>
      <c r="K499">
        <v>286819.67</v>
      </c>
      <c r="L499">
        <v>63436.32</v>
      </c>
      <c r="M499">
        <v>-8504.6200000000008</v>
      </c>
      <c r="N499">
        <v>197.18</v>
      </c>
      <c r="O499">
        <v>8701.7999999999993</v>
      </c>
      <c r="P499">
        <v>54931.7</v>
      </c>
      <c r="Q499">
        <v>54931.7</v>
      </c>
      <c r="R499">
        <v>51326.45</v>
      </c>
      <c r="S499">
        <v>388408.13</v>
      </c>
      <c r="T499">
        <v>124948</v>
      </c>
      <c r="U499">
        <v>69548.55</v>
      </c>
      <c r="V499">
        <v>32874.61</v>
      </c>
      <c r="W499">
        <v>46555.83</v>
      </c>
      <c r="X499">
        <v>69548.55</v>
      </c>
      <c r="Y499">
        <v>32874.61</v>
      </c>
      <c r="Z499">
        <v>52908.44</v>
      </c>
      <c r="AF499">
        <v>93001.97</v>
      </c>
      <c r="AG499">
        <v>164411.63</v>
      </c>
      <c r="AH499">
        <v>58591.94</v>
      </c>
      <c r="AI499">
        <v>9292.5300000000007</v>
      </c>
      <c r="AL499">
        <v>61750.34</v>
      </c>
      <c r="AM499">
        <v>-6639.53</v>
      </c>
      <c r="AN499">
        <v>-47260.2</v>
      </c>
    </row>
    <row r="500" spans="1:40" x14ac:dyDescent="0.3">
      <c r="A500" t="s">
        <v>551</v>
      </c>
      <c r="B500">
        <v>0</v>
      </c>
      <c r="C500" t="s">
        <v>45</v>
      </c>
      <c r="D500">
        <v>53604</v>
      </c>
      <c r="E500">
        <v>96090</v>
      </c>
      <c r="F500">
        <v>2010</v>
      </c>
      <c r="H500" t="s">
        <v>42</v>
      </c>
      <c r="I500">
        <v>63565982.119999997</v>
      </c>
      <c r="J500">
        <v>63565982.119999997</v>
      </c>
      <c r="K500">
        <v>9857666.7599999998</v>
      </c>
      <c r="L500">
        <v>631243.35</v>
      </c>
      <c r="M500">
        <v>-236931.02</v>
      </c>
      <c r="N500">
        <v>163768.26999999999</v>
      </c>
      <c r="O500">
        <v>304421.32</v>
      </c>
      <c r="P500">
        <v>394312.33</v>
      </c>
      <c r="Q500">
        <v>394312.33</v>
      </c>
      <c r="R500">
        <v>160685.91</v>
      </c>
      <c r="S500">
        <v>28765327.800000001</v>
      </c>
      <c r="T500">
        <v>16070493.99</v>
      </c>
      <c r="U500">
        <v>2385063.16</v>
      </c>
      <c r="V500">
        <v>1341700.8600000001</v>
      </c>
      <c r="W500">
        <v>7478161.9199999999</v>
      </c>
      <c r="X500">
        <v>1857794.42</v>
      </c>
      <c r="Y500">
        <v>928026.86</v>
      </c>
      <c r="Z500">
        <v>2318426.69</v>
      </c>
      <c r="AF500">
        <v>8968069.7899999991</v>
      </c>
      <c r="AG500">
        <v>16321004.380000001</v>
      </c>
      <c r="AH500">
        <v>5156106.8</v>
      </c>
      <c r="AI500">
        <v>57022.18</v>
      </c>
      <c r="AJ500">
        <v>4506465.7699999996</v>
      </c>
      <c r="AL500">
        <v>1254681.8</v>
      </c>
      <c r="AM500">
        <v>-646099.71</v>
      </c>
      <c r="AN500">
        <v>-689204.8</v>
      </c>
    </row>
    <row r="501" spans="1:40" x14ac:dyDescent="0.3">
      <c r="A501" t="s">
        <v>552</v>
      </c>
      <c r="B501">
        <v>0</v>
      </c>
      <c r="C501" t="s">
        <v>41</v>
      </c>
      <c r="D501">
        <v>40699</v>
      </c>
      <c r="E501">
        <v>81301</v>
      </c>
      <c r="F501">
        <v>1957</v>
      </c>
      <c r="G501">
        <v>47</v>
      </c>
      <c r="H501" t="s">
        <v>42</v>
      </c>
      <c r="I501">
        <v>11916160.43</v>
      </c>
      <c r="J501">
        <v>12106964</v>
      </c>
      <c r="K501">
        <v>9783597.0600000005</v>
      </c>
      <c r="L501">
        <v>2021126.44</v>
      </c>
      <c r="M501">
        <v>-48999.040000000001</v>
      </c>
      <c r="N501">
        <v>15483.56</v>
      </c>
      <c r="O501">
        <v>68802.600000000006</v>
      </c>
      <c r="P501">
        <v>1972127.4</v>
      </c>
      <c r="Q501">
        <v>1972127.4</v>
      </c>
      <c r="R501">
        <v>1378928.89</v>
      </c>
      <c r="S501">
        <v>18816329.98</v>
      </c>
      <c r="T501">
        <v>1297356.77</v>
      </c>
      <c r="U501">
        <v>5044052</v>
      </c>
      <c r="V501">
        <v>356741.86</v>
      </c>
      <c r="W501">
        <v>36663.769999999997</v>
      </c>
      <c r="AF501">
        <v>12118179.35</v>
      </c>
      <c r="AG501">
        <v>9033331.0299999993</v>
      </c>
      <c r="AH501">
        <v>6167149.7000000002</v>
      </c>
      <c r="AI501">
        <v>4793061.28</v>
      </c>
      <c r="AL501">
        <v>2089111.81</v>
      </c>
      <c r="AM501">
        <v>-1886183.36</v>
      </c>
      <c r="AN501">
        <v>2927597.8</v>
      </c>
    </row>
    <row r="502" spans="1:40" x14ac:dyDescent="0.3">
      <c r="A502" t="s">
        <v>553</v>
      </c>
      <c r="B502">
        <v>0</v>
      </c>
      <c r="C502" t="s">
        <v>45</v>
      </c>
      <c r="D502">
        <v>40211</v>
      </c>
      <c r="E502">
        <v>68310</v>
      </c>
      <c r="F502">
        <v>1961</v>
      </c>
      <c r="G502">
        <v>35</v>
      </c>
      <c r="H502" t="s">
        <v>42</v>
      </c>
      <c r="I502">
        <v>58200</v>
      </c>
      <c r="J502">
        <v>58200</v>
      </c>
      <c r="K502">
        <v>60190</v>
      </c>
      <c r="L502">
        <v>32720.85</v>
      </c>
      <c r="M502">
        <v>-20453.36</v>
      </c>
      <c r="N502">
        <v>0.53</v>
      </c>
      <c r="O502">
        <v>20461.39</v>
      </c>
      <c r="P502">
        <v>12267.49</v>
      </c>
      <c r="Q502">
        <v>12267.49</v>
      </c>
      <c r="R502">
        <v>10716.6</v>
      </c>
      <c r="S502">
        <v>484025.81</v>
      </c>
      <c r="T502">
        <v>484025.81</v>
      </c>
      <c r="U502">
        <v>0</v>
      </c>
      <c r="V502">
        <v>0</v>
      </c>
      <c r="Z502">
        <v>303.45</v>
      </c>
      <c r="AG502">
        <v>18811.990000000002</v>
      </c>
      <c r="AH502">
        <v>1863.97</v>
      </c>
      <c r="AI502">
        <v>1863.97</v>
      </c>
      <c r="AL502">
        <v>43495.32</v>
      </c>
      <c r="AM502">
        <v>-71700</v>
      </c>
      <c r="AN502">
        <v>-280752.25</v>
      </c>
    </row>
    <row r="503" spans="1:40" x14ac:dyDescent="0.3">
      <c r="A503" t="s">
        <v>554</v>
      </c>
      <c r="B503">
        <v>0</v>
      </c>
      <c r="C503" t="s">
        <v>45</v>
      </c>
      <c r="D503">
        <v>40468</v>
      </c>
      <c r="E503">
        <v>46399</v>
      </c>
      <c r="F503">
        <v>2005</v>
      </c>
      <c r="H503" t="s">
        <v>42</v>
      </c>
      <c r="I503">
        <v>123963354.40000001</v>
      </c>
      <c r="J503">
        <v>123967947.09999999</v>
      </c>
      <c r="K503">
        <v>37046373.25</v>
      </c>
      <c r="L503">
        <v>17612890.879999999</v>
      </c>
      <c r="M503">
        <v>-140753.16</v>
      </c>
      <c r="N503">
        <v>63725.01</v>
      </c>
      <c r="O503">
        <v>204478.17</v>
      </c>
      <c r="P503">
        <v>17472137.719999999</v>
      </c>
      <c r="Q503">
        <v>17472137.719999999</v>
      </c>
      <c r="R503">
        <v>12509918.41</v>
      </c>
      <c r="S503">
        <v>52931360.630000003</v>
      </c>
      <c r="T503">
        <v>4790898.91</v>
      </c>
      <c r="U503">
        <v>0</v>
      </c>
      <c r="V503">
        <v>4449270</v>
      </c>
      <c r="Z503">
        <v>1975016.52</v>
      </c>
      <c r="AF503">
        <v>43691191.719999999</v>
      </c>
      <c r="AG503">
        <v>44957222.630000003</v>
      </c>
      <c r="AH503">
        <v>37730574.229999997</v>
      </c>
      <c r="AI503">
        <v>25189893.039999999</v>
      </c>
      <c r="AJ503">
        <v>10119443.6</v>
      </c>
      <c r="AL503">
        <v>19343580.98</v>
      </c>
      <c r="AM503">
        <v>-1051732.56</v>
      </c>
      <c r="AN503">
        <v>-62000</v>
      </c>
    </row>
    <row r="504" spans="1:40" x14ac:dyDescent="0.3">
      <c r="A504" t="s">
        <v>555</v>
      </c>
      <c r="B504">
        <v>0</v>
      </c>
      <c r="C504" t="s">
        <v>45</v>
      </c>
      <c r="D504">
        <v>47259</v>
      </c>
      <c r="E504">
        <v>52291</v>
      </c>
      <c r="F504">
        <v>1928</v>
      </c>
      <c r="H504" t="s">
        <v>42</v>
      </c>
      <c r="I504">
        <v>4114826.86</v>
      </c>
      <c r="J504">
        <v>4159379.97</v>
      </c>
      <c r="K504">
        <v>1056933.77</v>
      </c>
      <c r="L504">
        <v>378544.94</v>
      </c>
      <c r="M504">
        <v>-2209.2199999999998</v>
      </c>
      <c r="O504">
        <v>2209.2199999999998</v>
      </c>
      <c r="P504">
        <v>376335.72</v>
      </c>
      <c r="Q504">
        <v>376335.72</v>
      </c>
      <c r="R504">
        <v>274775.58</v>
      </c>
      <c r="S504">
        <v>1111813.19</v>
      </c>
      <c r="T504">
        <v>872412.52</v>
      </c>
      <c r="U504">
        <v>48265.19</v>
      </c>
      <c r="V504">
        <v>0</v>
      </c>
      <c r="W504">
        <v>44452.3</v>
      </c>
      <c r="Z504">
        <v>510764.52</v>
      </c>
      <c r="AF504">
        <v>181861.71</v>
      </c>
      <c r="AG504">
        <v>923611.36</v>
      </c>
      <c r="AH504">
        <v>871168.45</v>
      </c>
      <c r="AI504">
        <v>274304.43</v>
      </c>
      <c r="AL504">
        <v>86803.68</v>
      </c>
      <c r="AM504">
        <v>-128787.82</v>
      </c>
      <c r="AN504">
        <v>-7317.78</v>
      </c>
    </row>
    <row r="505" spans="1:40" x14ac:dyDescent="0.3">
      <c r="A505" t="s">
        <v>556</v>
      </c>
      <c r="B505">
        <v>0</v>
      </c>
      <c r="C505" t="s">
        <v>45</v>
      </c>
      <c r="D505">
        <v>46446</v>
      </c>
      <c r="E505">
        <v>53200</v>
      </c>
      <c r="F505">
        <v>1987</v>
      </c>
      <c r="G505">
        <v>38</v>
      </c>
      <c r="H505" t="s">
        <v>42</v>
      </c>
      <c r="I505">
        <v>3022936.16</v>
      </c>
      <c r="J505">
        <v>3072936.16</v>
      </c>
      <c r="K505">
        <v>1675908.26</v>
      </c>
      <c r="L505">
        <v>67010.850000000006</v>
      </c>
      <c r="M505">
        <v>-25356.880000000001</v>
      </c>
      <c r="N505">
        <v>235.54</v>
      </c>
      <c r="O505">
        <v>26679.93</v>
      </c>
      <c r="P505">
        <v>41653.97</v>
      </c>
      <c r="Q505">
        <v>41653.97</v>
      </c>
      <c r="R505">
        <v>24403</v>
      </c>
      <c r="S505">
        <v>1357231.97</v>
      </c>
      <c r="T505">
        <v>492209.47</v>
      </c>
      <c r="U505">
        <v>260000</v>
      </c>
      <c r="V505">
        <v>254685.53</v>
      </c>
      <c r="W505">
        <v>124861.55</v>
      </c>
      <c r="Z505">
        <v>133876.04</v>
      </c>
      <c r="AF505">
        <v>349481.48</v>
      </c>
      <c r="AG505">
        <v>937981.38</v>
      </c>
      <c r="AH505">
        <v>703831.27</v>
      </c>
      <c r="AI505">
        <v>6715.41</v>
      </c>
      <c r="AJ505">
        <v>661161.27</v>
      </c>
      <c r="AL505">
        <v>128405.06</v>
      </c>
      <c r="AM505">
        <v>-70890.92</v>
      </c>
      <c r="AN505">
        <v>7</v>
      </c>
    </row>
    <row r="506" spans="1:40" x14ac:dyDescent="0.3">
      <c r="A506" t="s">
        <v>557</v>
      </c>
      <c r="B506">
        <v>0</v>
      </c>
      <c r="C506" t="s">
        <v>45</v>
      </c>
      <c r="D506">
        <v>46446</v>
      </c>
      <c r="E506">
        <v>46693</v>
      </c>
      <c r="F506">
        <v>1994</v>
      </c>
      <c r="G506">
        <v>25</v>
      </c>
      <c r="H506" t="s">
        <v>42</v>
      </c>
      <c r="I506">
        <v>2782839.08</v>
      </c>
      <c r="J506">
        <v>2782839.08</v>
      </c>
      <c r="K506">
        <v>3195758.46</v>
      </c>
      <c r="L506">
        <v>1326652.43</v>
      </c>
      <c r="M506">
        <v>-191054.09</v>
      </c>
      <c r="O506">
        <v>191054.09</v>
      </c>
      <c r="P506">
        <v>1135598.3400000001</v>
      </c>
      <c r="Q506">
        <v>1135598.3400000001</v>
      </c>
      <c r="R506">
        <v>0</v>
      </c>
      <c r="S506">
        <v>24708380.190000001</v>
      </c>
      <c r="T506">
        <v>24661389.190000001</v>
      </c>
      <c r="U506">
        <v>0</v>
      </c>
      <c r="V506">
        <v>21991</v>
      </c>
      <c r="Z506">
        <v>94549.17</v>
      </c>
      <c r="AF506">
        <v>25000</v>
      </c>
      <c r="AG506">
        <v>2841285.74</v>
      </c>
      <c r="AH506">
        <v>12597.52</v>
      </c>
      <c r="AI506">
        <v>12597.52</v>
      </c>
      <c r="AL506">
        <v>2357298.98</v>
      </c>
      <c r="AM506">
        <v>-597792.91</v>
      </c>
      <c r="AN506">
        <v>-1748146.75</v>
      </c>
    </row>
    <row r="507" spans="1:40" x14ac:dyDescent="0.3">
      <c r="A507" t="s">
        <v>558</v>
      </c>
      <c r="B507">
        <v>0</v>
      </c>
      <c r="C507" t="s">
        <v>45</v>
      </c>
      <c r="D507">
        <v>45138</v>
      </c>
      <c r="E507">
        <v>69204</v>
      </c>
      <c r="F507">
        <v>1999</v>
      </c>
      <c r="H507" t="s">
        <v>42</v>
      </c>
      <c r="I507">
        <v>2544.2800000000002</v>
      </c>
      <c r="J507">
        <v>2544.2800000000002</v>
      </c>
      <c r="K507">
        <v>464830.61</v>
      </c>
      <c r="L507">
        <v>-152664.82</v>
      </c>
      <c r="M507">
        <v>139803.1</v>
      </c>
      <c r="N507">
        <v>166821.09</v>
      </c>
      <c r="O507">
        <v>201195</v>
      </c>
      <c r="P507">
        <v>-12861.72</v>
      </c>
      <c r="Q507">
        <v>-12861.72</v>
      </c>
      <c r="R507">
        <v>-13743.63</v>
      </c>
      <c r="S507">
        <v>6884766.1900000004</v>
      </c>
      <c r="T507">
        <v>138327.6</v>
      </c>
      <c r="U507">
        <v>16908.830000000002</v>
      </c>
      <c r="V507">
        <v>4296000</v>
      </c>
      <c r="AF507">
        <v>2433529.7599999998</v>
      </c>
      <c r="AG507">
        <v>6780275.1900000004</v>
      </c>
      <c r="AH507">
        <v>6780675.1900000004</v>
      </c>
      <c r="AI507">
        <v>1736791.36</v>
      </c>
      <c r="AL507">
        <v>950070.5</v>
      </c>
      <c r="AM507">
        <v>566</v>
      </c>
      <c r="AN507" s="1">
        <v>-4.6600000000000005E-10</v>
      </c>
    </row>
    <row r="508" spans="1:40" x14ac:dyDescent="0.3">
      <c r="A508" t="s">
        <v>559</v>
      </c>
      <c r="B508">
        <v>0</v>
      </c>
      <c r="C508" t="s">
        <v>45</v>
      </c>
      <c r="D508">
        <v>45355</v>
      </c>
      <c r="E508">
        <v>46190</v>
      </c>
      <c r="F508">
        <v>2001</v>
      </c>
      <c r="G508">
        <v>11</v>
      </c>
      <c r="H508" t="s">
        <v>42</v>
      </c>
      <c r="I508">
        <v>10078271.550000001</v>
      </c>
      <c r="J508">
        <v>10260045.48</v>
      </c>
      <c r="K508">
        <v>2934224.05</v>
      </c>
      <c r="L508">
        <v>354237.29</v>
      </c>
      <c r="M508">
        <v>-263903.39</v>
      </c>
      <c r="N508">
        <v>1867.15</v>
      </c>
      <c r="O508">
        <v>265770.53999999998</v>
      </c>
      <c r="P508">
        <v>90333.9</v>
      </c>
      <c r="Q508">
        <v>89333.9</v>
      </c>
      <c r="R508">
        <v>45821.29</v>
      </c>
      <c r="S508">
        <v>8854661.3399999999</v>
      </c>
      <c r="T508">
        <v>2197698.58</v>
      </c>
      <c r="U508">
        <v>2605031.4500000002</v>
      </c>
      <c r="V508">
        <v>2980185.52</v>
      </c>
      <c r="W508">
        <v>743293.43999999994</v>
      </c>
      <c r="X508">
        <v>2605031.4500000002</v>
      </c>
      <c r="Y508">
        <v>2980185.52</v>
      </c>
      <c r="Z508">
        <v>608066.23</v>
      </c>
      <c r="AF508">
        <v>1071745.79</v>
      </c>
      <c r="AG508">
        <v>6979531.8399999999</v>
      </c>
      <c r="AH508">
        <v>921534.44</v>
      </c>
      <c r="AI508">
        <v>118202.56</v>
      </c>
      <c r="AJ508">
        <v>668263.59</v>
      </c>
      <c r="AL508">
        <v>377630.55</v>
      </c>
      <c r="AM508">
        <v>-741692.11</v>
      </c>
      <c r="AN508">
        <v>276823.48</v>
      </c>
    </row>
    <row r="509" spans="1:40" x14ac:dyDescent="0.3">
      <c r="A509" t="s">
        <v>560</v>
      </c>
      <c r="B509">
        <v>0</v>
      </c>
      <c r="C509" t="s">
        <v>41</v>
      </c>
      <c r="D509">
        <v>45307</v>
      </c>
      <c r="E509">
        <v>68101</v>
      </c>
      <c r="F509">
        <v>2007</v>
      </c>
      <c r="H509" t="s">
        <v>42</v>
      </c>
      <c r="I509">
        <v>1152000.8999999999</v>
      </c>
      <c r="J509">
        <v>1152000.8999999999</v>
      </c>
      <c r="K509">
        <v>1152100.8999999999</v>
      </c>
      <c r="L509">
        <v>588657.73</v>
      </c>
      <c r="M509">
        <v>-376068.41</v>
      </c>
      <c r="N509">
        <v>35</v>
      </c>
      <c r="O509">
        <v>376103.41</v>
      </c>
      <c r="P509">
        <v>212589.32</v>
      </c>
      <c r="Q509">
        <v>212589.32</v>
      </c>
      <c r="R509">
        <v>143481.12</v>
      </c>
      <c r="S509">
        <v>12120350.960000001</v>
      </c>
      <c r="T509">
        <v>5772067.4900000002</v>
      </c>
      <c r="U509">
        <v>4887995.5599999996</v>
      </c>
      <c r="V509">
        <v>0</v>
      </c>
      <c r="W509">
        <v>1032964.23</v>
      </c>
      <c r="AF509">
        <v>1460287.91</v>
      </c>
      <c r="AG509">
        <v>10614.01</v>
      </c>
      <c r="AH509">
        <v>0</v>
      </c>
      <c r="AL509">
        <v>499978.9</v>
      </c>
      <c r="AM509">
        <v>-920299.12</v>
      </c>
      <c r="AN509">
        <v>261099.26</v>
      </c>
    </row>
    <row r="510" spans="1:40" x14ac:dyDescent="0.3">
      <c r="A510" t="s">
        <v>561</v>
      </c>
      <c r="B510">
        <v>0</v>
      </c>
      <c r="C510" t="s">
        <v>45</v>
      </c>
      <c r="D510">
        <v>56727</v>
      </c>
      <c r="E510">
        <v>43911</v>
      </c>
      <c r="F510">
        <v>1959</v>
      </c>
      <c r="H510" t="s">
        <v>42</v>
      </c>
      <c r="I510">
        <v>3618851.43</v>
      </c>
      <c r="J510">
        <v>3838134.47</v>
      </c>
      <c r="K510">
        <v>3469199.97</v>
      </c>
      <c r="L510">
        <v>-22573.24</v>
      </c>
      <c r="M510">
        <v>22573.24</v>
      </c>
      <c r="N510">
        <v>6295.69</v>
      </c>
      <c r="O510">
        <v>11011.08</v>
      </c>
      <c r="P510" s="1">
        <v>-2.9099999999999998E-11</v>
      </c>
      <c r="Q510" s="1">
        <v>7.2799999999999997E-12</v>
      </c>
      <c r="R510" s="1">
        <v>-2.9099999999999998E-11</v>
      </c>
      <c r="S510">
        <v>2916945.96</v>
      </c>
      <c r="T510">
        <v>1985047.96</v>
      </c>
      <c r="U510">
        <v>0</v>
      </c>
      <c r="V510">
        <v>231898</v>
      </c>
      <c r="Z510">
        <v>8639.94</v>
      </c>
      <c r="AF510">
        <v>700000</v>
      </c>
      <c r="AG510">
        <v>2916945.96</v>
      </c>
      <c r="AH510">
        <v>1299546.5900000001</v>
      </c>
      <c r="AI510">
        <v>233504</v>
      </c>
      <c r="AJ510">
        <v>136775.96</v>
      </c>
      <c r="AL510">
        <v>-805612.92</v>
      </c>
      <c r="AM510">
        <v>0</v>
      </c>
      <c r="AN510">
        <v>0</v>
      </c>
    </row>
    <row r="511" spans="1:40" x14ac:dyDescent="0.3">
      <c r="A511" t="s">
        <v>562</v>
      </c>
      <c r="B511">
        <v>0</v>
      </c>
      <c r="C511" t="s">
        <v>45</v>
      </c>
      <c r="D511">
        <v>50321</v>
      </c>
      <c r="E511">
        <v>24510</v>
      </c>
      <c r="F511">
        <v>1927</v>
      </c>
      <c r="G511">
        <v>1539</v>
      </c>
      <c r="H511" t="s">
        <v>42</v>
      </c>
      <c r="I511">
        <v>314415.48</v>
      </c>
      <c r="J511">
        <v>314415.48</v>
      </c>
      <c r="K511">
        <v>314415.68</v>
      </c>
      <c r="L511">
        <v>222936.38</v>
      </c>
      <c r="M511">
        <v>-10749.73</v>
      </c>
      <c r="N511">
        <v>1260.75</v>
      </c>
      <c r="O511">
        <v>12010.48</v>
      </c>
      <c r="P511">
        <v>212186.65</v>
      </c>
      <c r="Q511">
        <v>212186.65</v>
      </c>
      <c r="R511">
        <v>186346.15</v>
      </c>
      <c r="S511">
        <v>1842779.59</v>
      </c>
      <c r="T511">
        <v>1641440.3</v>
      </c>
      <c r="U511">
        <v>28379.29</v>
      </c>
      <c r="V511">
        <v>0</v>
      </c>
      <c r="W511">
        <v>16000</v>
      </c>
      <c r="X511">
        <v>28379.29</v>
      </c>
      <c r="AF511">
        <v>172960</v>
      </c>
      <c r="AG511">
        <v>84727.1</v>
      </c>
      <c r="AH511">
        <v>78268.679999999993</v>
      </c>
      <c r="AI511">
        <v>78268.679999999993</v>
      </c>
      <c r="AL511">
        <v>366170.37</v>
      </c>
      <c r="AM511">
        <v>0</v>
      </c>
      <c r="AN511">
        <v>-356493.91</v>
      </c>
    </row>
    <row r="512" spans="1:40" x14ac:dyDescent="0.3">
      <c r="A512" t="s">
        <v>563</v>
      </c>
      <c r="B512">
        <v>0</v>
      </c>
      <c r="C512" t="s">
        <v>41</v>
      </c>
      <c r="D512">
        <v>50679</v>
      </c>
      <c r="E512">
        <v>60200</v>
      </c>
      <c r="F512">
        <v>1994</v>
      </c>
      <c r="G512">
        <v>112</v>
      </c>
      <c r="H512" t="s">
        <v>42</v>
      </c>
      <c r="I512">
        <v>408279.75</v>
      </c>
      <c r="J512">
        <v>459031.75</v>
      </c>
      <c r="K512">
        <v>215601.8</v>
      </c>
      <c r="L512">
        <v>-32537.42</v>
      </c>
      <c r="M512">
        <v>-9660.57</v>
      </c>
      <c r="N512">
        <v>74</v>
      </c>
      <c r="O512">
        <v>9734.57</v>
      </c>
      <c r="P512">
        <v>-42197.99</v>
      </c>
      <c r="Q512">
        <v>-42197.99</v>
      </c>
      <c r="R512">
        <v>-36038.410000000003</v>
      </c>
      <c r="S512">
        <v>313305.84999999998</v>
      </c>
      <c r="T512">
        <v>129707.77</v>
      </c>
      <c r="U512">
        <v>1211.6199999999999</v>
      </c>
      <c r="V512">
        <v>150000</v>
      </c>
      <c r="W512">
        <v>29899.49</v>
      </c>
      <c r="X512">
        <v>1211.6199999999999</v>
      </c>
      <c r="Y512">
        <v>150000</v>
      </c>
      <c r="Z512">
        <v>32127.19</v>
      </c>
      <c r="AF512">
        <v>32386.46</v>
      </c>
      <c r="AG512">
        <v>132557.85</v>
      </c>
      <c r="AH512">
        <v>45949.17</v>
      </c>
      <c r="AI512">
        <v>8285.33</v>
      </c>
      <c r="AL512">
        <v>-79099.33</v>
      </c>
      <c r="AM512">
        <v>-56805.02</v>
      </c>
      <c r="AN512">
        <v>149396.10999999999</v>
      </c>
    </row>
    <row r="513" spans="1:40" x14ac:dyDescent="0.3">
      <c r="A513" t="s">
        <v>564</v>
      </c>
      <c r="B513">
        <v>0</v>
      </c>
      <c r="C513" t="s">
        <v>45</v>
      </c>
      <c r="D513">
        <v>51105</v>
      </c>
      <c r="E513">
        <v>52291</v>
      </c>
      <c r="F513">
        <v>2004</v>
      </c>
      <c r="H513" t="s">
        <v>42</v>
      </c>
      <c r="I513">
        <v>2161880.1800000002</v>
      </c>
      <c r="J513">
        <v>2078270.18</v>
      </c>
      <c r="K513">
        <v>2115339.2999999998</v>
      </c>
      <c r="L513">
        <v>289488.81</v>
      </c>
      <c r="M513">
        <v>-51381.99</v>
      </c>
      <c r="N513">
        <v>1746.4</v>
      </c>
      <c r="O513">
        <v>53128.39</v>
      </c>
      <c r="P513">
        <v>238106.82</v>
      </c>
      <c r="Q513">
        <v>238106.82</v>
      </c>
      <c r="R513">
        <v>156449.63</v>
      </c>
      <c r="S513">
        <v>7662159.2599999998</v>
      </c>
      <c r="T513">
        <v>809362.17</v>
      </c>
      <c r="U513">
        <v>0</v>
      </c>
      <c r="V513">
        <v>228668</v>
      </c>
      <c r="AF513">
        <v>6624129.0899999999</v>
      </c>
      <c r="AG513">
        <v>371225.05</v>
      </c>
      <c r="AH513">
        <v>23618.75</v>
      </c>
      <c r="AI513">
        <v>23618.75</v>
      </c>
      <c r="AL513">
        <v>1242338.1299999999</v>
      </c>
      <c r="AM513">
        <v>-15836.6</v>
      </c>
      <c r="AN513">
        <v>0</v>
      </c>
    </row>
    <row r="514" spans="1:40" x14ac:dyDescent="0.3">
      <c r="A514" t="s">
        <v>565</v>
      </c>
      <c r="B514">
        <v>0</v>
      </c>
      <c r="C514" t="s">
        <v>47</v>
      </c>
      <c r="D514">
        <v>50354</v>
      </c>
      <c r="E514">
        <v>46722</v>
      </c>
      <c r="F514">
        <v>1990</v>
      </c>
      <c r="G514">
        <v>28</v>
      </c>
      <c r="H514" t="s">
        <v>42</v>
      </c>
      <c r="I514">
        <v>975729.88</v>
      </c>
      <c r="J514">
        <v>975729.88</v>
      </c>
      <c r="K514">
        <v>853287.06</v>
      </c>
      <c r="L514">
        <v>44380.91</v>
      </c>
      <c r="M514">
        <v>-50109.83</v>
      </c>
      <c r="N514">
        <v>56.17</v>
      </c>
      <c r="O514">
        <v>50166</v>
      </c>
      <c r="P514">
        <v>-5728.92</v>
      </c>
      <c r="Q514">
        <v>-5728.92</v>
      </c>
      <c r="R514">
        <v>-5728.92</v>
      </c>
      <c r="S514">
        <v>1540276.33</v>
      </c>
      <c r="T514">
        <v>1540276.33</v>
      </c>
      <c r="U514">
        <v>0</v>
      </c>
      <c r="V514">
        <v>0</v>
      </c>
      <c r="AF514" s="1">
        <v>2.3300000000000002E-10</v>
      </c>
      <c r="AG514">
        <v>170094.14</v>
      </c>
      <c r="AH514">
        <v>169568.58</v>
      </c>
      <c r="AI514">
        <v>72913.039999999994</v>
      </c>
      <c r="AL514">
        <v>61298.81</v>
      </c>
      <c r="AM514">
        <v>-9556.8799999999992</v>
      </c>
      <c r="AN514">
        <v>5671.56</v>
      </c>
    </row>
    <row r="515" spans="1:40" x14ac:dyDescent="0.3">
      <c r="A515" t="s">
        <v>566</v>
      </c>
      <c r="B515">
        <v>0</v>
      </c>
      <c r="C515" t="s">
        <v>47</v>
      </c>
      <c r="D515">
        <v>50858</v>
      </c>
      <c r="E515">
        <v>66220</v>
      </c>
      <c r="F515">
        <v>2007</v>
      </c>
      <c r="G515">
        <v>3</v>
      </c>
      <c r="H515" t="s">
        <v>42</v>
      </c>
      <c r="I515">
        <v>167317405.80000001</v>
      </c>
      <c r="J515">
        <v>170219437.09999999</v>
      </c>
      <c r="K515">
        <v>58916485.049999997</v>
      </c>
      <c r="L515">
        <v>17332511.199999999</v>
      </c>
      <c r="M515">
        <v>-1501289.71</v>
      </c>
      <c r="N515">
        <v>154146.57</v>
      </c>
      <c r="O515">
        <v>1951461.79</v>
      </c>
      <c r="P515">
        <v>15831221.49</v>
      </c>
      <c r="Q515">
        <v>15831221.49</v>
      </c>
      <c r="R515">
        <v>14224068.560000001</v>
      </c>
      <c r="S515">
        <v>153908584.5</v>
      </c>
      <c r="T515">
        <v>53091092.700000003</v>
      </c>
      <c r="U515">
        <v>21750722.960000001</v>
      </c>
      <c r="V515">
        <v>18436000</v>
      </c>
      <c r="W515">
        <v>2955000</v>
      </c>
      <c r="X515">
        <v>21598722.960000001</v>
      </c>
      <c r="Y515">
        <v>17024000</v>
      </c>
      <c r="Z515">
        <v>12608310.050000001</v>
      </c>
      <c r="AF515">
        <v>56803667.810000002</v>
      </c>
      <c r="AG515">
        <v>47560213.439999998</v>
      </c>
      <c r="AH515">
        <v>44920393.350000001</v>
      </c>
      <c r="AI515">
        <v>15958635.130000001</v>
      </c>
      <c r="AJ515">
        <v>21883503.120000001</v>
      </c>
      <c r="AL515">
        <v>33852280.590000004</v>
      </c>
      <c r="AM515">
        <v>-13279062.91</v>
      </c>
      <c r="AN515">
        <v>-568728.79</v>
      </c>
    </row>
    <row r="516" spans="1:40" x14ac:dyDescent="0.3">
      <c r="A516" t="s">
        <v>567</v>
      </c>
      <c r="B516">
        <v>0</v>
      </c>
      <c r="C516" t="s">
        <v>45</v>
      </c>
      <c r="D516">
        <v>50226</v>
      </c>
      <c r="E516">
        <v>71122</v>
      </c>
      <c r="F516">
        <v>2007</v>
      </c>
      <c r="H516" t="s">
        <v>42</v>
      </c>
      <c r="I516">
        <v>762849.28000000003</v>
      </c>
      <c r="J516">
        <v>762849.28000000003</v>
      </c>
      <c r="K516">
        <v>611710.17000000004</v>
      </c>
      <c r="L516">
        <v>95895.5</v>
      </c>
      <c r="M516">
        <v>-2922.21</v>
      </c>
      <c r="N516">
        <v>1401.92</v>
      </c>
      <c r="O516">
        <v>4324.13</v>
      </c>
      <c r="P516">
        <v>92973.29</v>
      </c>
      <c r="Q516">
        <v>92973.29</v>
      </c>
      <c r="R516">
        <v>63454.62</v>
      </c>
      <c r="S516">
        <v>471410.88</v>
      </c>
      <c r="T516">
        <v>145658.62</v>
      </c>
      <c r="U516">
        <v>0</v>
      </c>
      <c r="V516">
        <v>0</v>
      </c>
      <c r="W516">
        <v>92789.14</v>
      </c>
      <c r="Z516">
        <v>163.38</v>
      </c>
      <c r="AF516">
        <v>325752.26</v>
      </c>
      <c r="AG516">
        <v>255243.25</v>
      </c>
      <c r="AH516">
        <v>80804.789999999994</v>
      </c>
      <c r="AI516">
        <v>76133.25</v>
      </c>
      <c r="AK516">
        <v>139733.21</v>
      </c>
      <c r="AL516">
        <v>77234.44</v>
      </c>
      <c r="AM516">
        <v>-37017.5</v>
      </c>
      <c r="AN516">
        <v>-6350.58</v>
      </c>
    </row>
    <row r="517" spans="1:40" x14ac:dyDescent="0.3">
      <c r="A517" t="s">
        <v>568</v>
      </c>
      <c r="B517">
        <v>0</v>
      </c>
      <c r="C517" t="s">
        <v>45</v>
      </c>
      <c r="D517">
        <v>50996</v>
      </c>
      <c r="E517">
        <v>56103</v>
      </c>
      <c r="F517">
        <v>2008</v>
      </c>
      <c r="H517" t="s">
        <v>42</v>
      </c>
      <c r="I517">
        <v>150213.41</v>
      </c>
      <c r="J517">
        <v>150213.41</v>
      </c>
      <c r="K517">
        <v>75859.03</v>
      </c>
      <c r="L517">
        <v>11969.16</v>
      </c>
      <c r="M517">
        <v>-10880.31</v>
      </c>
      <c r="O517">
        <v>10880.31</v>
      </c>
      <c r="P517">
        <v>1088.8499999999999</v>
      </c>
      <c r="Q517">
        <v>788.85</v>
      </c>
      <c r="R517">
        <v>788.85</v>
      </c>
      <c r="S517">
        <v>214756.69</v>
      </c>
      <c r="T517">
        <v>27769.99</v>
      </c>
      <c r="U517">
        <v>186986.7</v>
      </c>
      <c r="V517">
        <v>0</v>
      </c>
      <c r="W517">
        <v>12302.16</v>
      </c>
      <c r="Z517">
        <v>3806.21</v>
      </c>
      <c r="AG517">
        <v>46176.6</v>
      </c>
      <c r="AH517">
        <v>591.94000000000005</v>
      </c>
      <c r="AI517">
        <v>591.94000000000005</v>
      </c>
      <c r="AL517">
        <v>39894.99</v>
      </c>
      <c r="AM517">
        <v>-23548.04</v>
      </c>
      <c r="AN517">
        <v>-16243.65</v>
      </c>
    </row>
    <row r="518" spans="1:40" x14ac:dyDescent="0.3">
      <c r="A518" t="s">
        <v>569</v>
      </c>
      <c r="B518">
        <v>0</v>
      </c>
      <c r="C518" t="s">
        <v>45</v>
      </c>
      <c r="D518">
        <v>47800</v>
      </c>
      <c r="E518">
        <v>69200</v>
      </c>
      <c r="F518">
        <v>1978</v>
      </c>
      <c r="G518">
        <v>90</v>
      </c>
      <c r="H518" t="s">
        <v>42</v>
      </c>
      <c r="I518">
        <v>3164346.67</v>
      </c>
      <c r="J518">
        <v>3164346.67</v>
      </c>
      <c r="K518">
        <v>2888012.22</v>
      </c>
      <c r="L518">
        <v>283514.71999999997</v>
      </c>
      <c r="M518">
        <v>-10.52</v>
      </c>
      <c r="O518">
        <v>10.52</v>
      </c>
      <c r="P518">
        <v>283504.2</v>
      </c>
      <c r="Q518">
        <v>283504.2</v>
      </c>
      <c r="R518">
        <v>283504.2</v>
      </c>
      <c r="S518">
        <v>1828893.77</v>
      </c>
      <c r="T518">
        <v>321461.2</v>
      </c>
      <c r="U518">
        <v>0</v>
      </c>
      <c r="V518">
        <v>0</v>
      </c>
      <c r="AF518">
        <v>1507432.57</v>
      </c>
      <c r="AG518">
        <v>1812792.77</v>
      </c>
      <c r="AH518">
        <v>538556.26</v>
      </c>
      <c r="AI518">
        <v>494309.83</v>
      </c>
      <c r="AL518">
        <v>6727.69</v>
      </c>
      <c r="AM518">
        <v>-12878.18</v>
      </c>
      <c r="AN518" s="1">
        <v>4.6600000000000005E-10</v>
      </c>
    </row>
    <row r="519" spans="1:40" x14ac:dyDescent="0.3">
      <c r="A519" t="s">
        <v>570</v>
      </c>
      <c r="B519">
        <v>0</v>
      </c>
      <c r="C519" t="s">
        <v>41</v>
      </c>
      <c r="D519">
        <v>47441</v>
      </c>
      <c r="E519">
        <v>68101</v>
      </c>
      <c r="F519">
        <v>1972</v>
      </c>
      <c r="H519" t="s">
        <v>42</v>
      </c>
      <c r="I519">
        <v>74760</v>
      </c>
      <c r="J519">
        <v>74760</v>
      </c>
      <c r="K519">
        <v>75360.75</v>
      </c>
      <c r="L519">
        <v>57444.21</v>
      </c>
      <c r="M519">
        <v>-21847.42</v>
      </c>
      <c r="N519">
        <v>772.31</v>
      </c>
      <c r="O519">
        <v>22619.73</v>
      </c>
      <c r="P519">
        <v>35596.79</v>
      </c>
      <c r="Q519">
        <v>35596.79</v>
      </c>
      <c r="R519">
        <v>32688.03</v>
      </c>
      <c r="S519">
        <v>531386.74</v>
      </c>
      <c r="T519">
        <v>531386.74</v>
      </c>
      <c r="U519">
        <v>0</v>
      </c>
      <c r="V519">
        <v>0</v>
      </c>
      <c r="AG519">
        <v>222654.57</v>
      </c>
      <c r="AH519">
        <v>2028.21</v>
      </c>
      <c r="AI519">
        <v>2028.21</v>
      </c>
      <c r="AL519">
        <v>33006.410000000003</v>
      </c>
      <c r="AM519">
        <v>0</v>
      </c>
      <c r="AN519">
        <v>-23520.39</v>
      </c>
    </row>
    <row r="520" spans="1:40" x14ac:dyDescent="0.3">
      <c r="A520" t="s">
        <v>571</v>
      </c>
      <c r="B520">
        <v>0</v>
      </c>
      <c r="C520" t="s">
        <v>45</v>
      </c>
      <c r="D520">
        <v>47804</v>
      </c>
      <c r="E520">
        <v>70109</v>
      </c>
      <c r="F520">
        <v>2002</v>
      </c>
      <c r="H520" t="s">
        <v>42</v>
      </c>
      <c r="I520">
        <v>90164000</v>
      </c>
      <c r="J520">
        <v>91575000</v>
      </c>
      <c r="K520">
        <v>52253000</v>
      </c>
      <c r="L520">
        <v>5541000</v>
      </c>
      <c r="M520">
        <v>-7008000</v>
      </c>
      <c r="N520">
        <v>33000</v>
      </c>
      <c r="O520">
        <v>1410000</v>
      </c>
      <c r="P520">
        <v>-1467000</v>
      </c>
      <c r="Q520">
        <v>-1623000</v>
      </c>
      <c r="R520">
        <v>-1562000</v>
      </c>
      <c r="S520">
        <v>47219000</v>
      </c>
      <c r="T520">
        <v>16381000</v>
      </c>
      <c r="U520">
        <v>0</v>
      </c>
      <c r="V520">
        <v>15729000</v>
      </c>
      <c r="Z520">
        <v>2600000</v>
      </c>
      <c r="AF520">
        <v>13698000</v>
      </c>
      <c r="AG520">
        <v>30256000</v>
      </c>
      <c r="AH520">
        <v>17949000</v>
      </c>
      <c r="AI520">
        <v>14000</v>
      </c>
      <c r="AJ520">
        <v>7843000</v>
      </c>
      <c r="AL520">
        <v>4842000</v>
      </c>
      <c r="AM520">
        <v>-1880000</v>
      </c>
      <c r="AN520">
        <v>-3000000</v>
      </c>
    </row>
    <row r="521" spans="1:40" x14ac:dyDescent="0.3">
      <c r="A521" t="s">
        <v>572</v>
      </c>
      <c r="B521">
        <v>0</v>
      </c>
      <c r="C521" t="s">
        <v>41</v>
      </c>
      <c r="D521">
        <v>47877</v>
      </c>
      <c r="E521">
        <v>56290</v>
      </c>
      <c r="F521">
        <v>1994</v>
      </c>
      <c r="H521" t="s">
        <v>42</v>
      </c>
      <c r="I521">
        <v>112565166.7</v>
      </c>
      <c r="J521">
        <v>116459259.90000001</v>
      </c>
      <c r="K521">
        <v>64362837.520000003</v>
      </c>
      <c r="L521">
        <v>17021861.510000002</v>
      </c>
      <c r="M521">
        <v>-6977741.9500000002</v>
      </c>
      <c r="N521">
        <v>28114.44</v>
      </c>
      <c r="O521">
        <v>11290581.310000001</v>
      </c>
      <c r="P521">
        <v>10044119.560000001</v>
      </c>
      <c r="Q521">
        <v>8963883.5600000005</v>
      </c>
      <c r="R521">
        <v>5958761.3899999997</v>
      </c>
      <c r="S521">
        <v>601759453.70000005</v>
      </c>
      <c r="T521">
        <v>40558830.659999996</v>
      </c>
      <c r="U521">
        <v>72808274.530000001</v>
      </c>
      <c r="V521">
        <v>310555203.69999999</v>
      </c>
      <c r="W521">
        <v>21440255.23</v>
      </c>
      <c r="X521">
        <v>72545771.870000005</v>
      </c>
      <c r="Y521">
        <v>285387835.69999999</v>
      </c>
      <c r="Z521">
        <v>12120810.73</v>
      </c>
      <c r="AA521">
        <v>65588.5</v>
      </c>
      <c r="AF521">
        <v>146622670.19999999</v>
      </c>
      <c r="AG521">
        <v>42952267.920000002</v>
      </c>
      <c r="AH521">
        <v>10790610.82</v>
      </c>
      <c r="AI521">
        <v>6106638.5700000003</v>
      </c>
      <c r="AJ521">
        <v>1460025.25</v>
      </c>
      <c r="AK521">
        <v>100000</v>
      </c>
      <c r="AL521">
        <v>31765644.359999999</v>
      </c>
      <c r="AM521">
        <v>-36684241.060000002</v>
      </c>
      <c r="AN521">
        <v>31322307.82</v>
      </c>
    </row>
    <row r="522" spans="1:40" x14ac:dyDescent="0.3">
      <c r="A522" t="s">
        <v>573</v>
      </c>
      <c r="B522">
        <v>0</v>
      </c>
      <c r="C522" t="s">
        <v>41</v>
      </c>
      <c r="D522">
        <v>47906</v>
      </c>
      <c r="E522">
        <v>68202</v>
      </c>
      <c r="F522">
        <v>2005</v>
      </c>
      <c r="H522" t="s">
        <v>42</v>
      </c>
      <c r="I522">
        <v>17689712.390000001</v>
      </c>
      <c r="J522">
        <v>17689712.390000001</v>
      </c>
      <c r="K522">
        <v>11850538.57</v>
      </c>
      <c r="L522">
        <v>-31036.49</v>
      </c>
      <c r="M522">
        <v>-165982.44</v>
      </c>
      <c r="N522">
        <v>74.58</v>
      </c>
      <c r="O522">
        <v>166057.01999999999</v>
      </c>
      <c r="P522">
        <v>-197018.93</v>
      </c>
      <c r="Q522">
        <v>-197018.93</v>
      </c>
      <c r="R522" s="1">
        <v>5.8199999999999995E-10</v>
      </c>
      <c r="S522">
        <v>6182739.9100000001</v>
      </c>
      <c r="T522">
        <v>5170597.83</v>
      </c>
      <c r="U522">
        <v>0</v>
      </c>
      <c r="V522">
        <v>0</v>
      </c>
      <c r="Z522">
        <v>148813.07999999999</v>
      </c>
      <c r="AF522">
        <v>1012142.08</v>
      </c>
      <c r="AG522">
        <v>2634898.27</v>
      </c>
      <c r="AH522">
        <v>2432276.7400000002</v>
      </c>
      <c r="AI522">
        <v>2433.8000000000002</v>
      </c>
      <c r="AJ522">
        <v>1988505.31</v>
      </c>
      <c r="AL522">
        <v>-357861.42</v>
      </c>
      <c r="AM522">
        <v>-1105032.1100000001</v>
      </c>
      <c r="AN522">
        <v>1462069.15</v>
      </c>
    </row>
    <row r="523" spans="1:40" x14ac:dyDescent="0.3">
      <c r="A523" t="s">
        <v>574</v>
      </c>
      <c r="B523">
        <v>1</v>
      </c>
      <c r="C523" t="s">
        <v>45</v>
      </c>
      <c r="D523">
        <v>41844</v>
      </c>
      <c r="E523">
        <v>41101</v>
      </c>
      <c r="F523">
        <v>2010</v>
      </c>
      <c r="H523" t="s">
        <v>42</v>
      </c>
      <c r="I523">
        <v>928117.18</v>
      </c>
      <c r="J523">
        <v>936852.18</v>
      </c>
      <c r="K523">
        <v>880243.48</v>
      </c>
      <c r="L523">
        <v>9583.7999999999993</v>
      </c>
      <c r="M523">
        <v>-9226.5300000000007</v>
      </c>
      <c r="O523">
        <v>9226.5300000000007</v>
      </c>
      <c r="P523">
        <v>357.27</v>
      </c>
      <c r="Q523">
        <v>357.27</v>
      </c>
      <c r="R523">
        <v>357.27</v>
      </c>
      <c r="S523">
        <v>432101.55</v>
      </c>
      <c r="T523">
        <v>370643.78</v>
      </c>
      <c r="U523">
        <v>0</v>
      </c>
      <c r="V523">
        <v>0</v>
      </c>
      <c r="W523">
        <v>232221.86</v>
      </c>
      <c r="Z523">
        <v>68804.63</v>
      </c>
      <c r="AF523">
        <v>61457.77</v>
      </c>
      <c r="AG523">
        <v>194959.95</v>
      </c>
      <c r="AH523">
        <v>50436.76</v>
      </c>
      <c r="AI523">
        <v>22589.38</v>
      </c>
      <c r="AL523">
        <v>89235.23</v>
      </c>
      <c r="AM523">
        <v>-64168.35</v>
      </c>
      <c r="AN523" s="1">
        <v>-1.6699999999999999E-10</v>
      </c>
    </row>
    <row r="524" spans="1:40" x14ac:dyDescent="0.3">
      <c r="A524" t="s">
        <v>575</v>
      </c>
      <c r="B524">
        <v>1</v>
      </c>
      <c r="C524" t="s">
        <v>41</v>
      </c>
      <c r="D524">
        <v>45468</v>
      </c>
      <c r="E524">
        <v>68320</v>
      </c>
      <c r="F524">
        <v>1974</v>
      </c>
      <c r="H524" t="s">
        <v>42</v>
      </c>
      <c r="I524">
        <v>287986.32</v>
      </c>
      <c r="J524">
        <v>287986.32</v>
      </c>
      <c r="K524">
        <v>255316.32</v>
      </c>
      <c r="L524">
        <v>7362.41</v>
      </c>
      <c r="P524">
        <v>7362.41</v>
      </c>
      <c r="Q524">
        <v>7362.41</v>
      </c>
      <c r="R524">
        <v>6492.02</v>
      </c>
      <c r="S524">
        <v>128939.44</v>
      </c>
      <c r="T524">
        <v>12717.29</v>
      </c>
      <c r="U524">
        <v>0</v>
      </c>
      <c r="V524">
        <v>1600</v>
      </c>
      <c r="AF524">
        <v>114622.15</v>
      </c>
      <c r="AG524">
        <v>102652.78</v>
      </c>
      <c r="AH524">
        <v>45158.11</v>
      </c>
      <c r="AI524">
        <v>44191.11</v>
      </c>
      <c r="AL524">
        <v>39709.68</v>
      </c>
      <c r="AM524">
        <v>-1658.83</v>
      </c>
      <c r="AN524">
        <v>0</v>
      </c>
    </row>
    <row r="525" spans="1:40" x14ac:dyDescent="0.3">
      <c r="A525" t="s">
        <v>576</v>
      </c>
      <c r="B525">
        <v>0</v>
      </c>
      <c r="C525" t="s">
        <v>45</v>
      </c>
      <c r="D525">
        <v>46047</v>
      </c>
      <c r="E525">
        <v>25610</v>
      </c>
      <c r="F525">
        <v>1995</v>
      </c>
      <c r="G525">
        <v>83</v>
      </c>
      <c r="H525" t="s">
        <v>42</v>
      </c>
      <c r="I525">
        <v>60106314.240000002</v>
      </c>
      <c r="J525">
        <v>60656445.859999999</v>
      </c>
      <c r="K525">
        <v>23598475.670000002</v>
      </c>
      <c r="L525">
        <v>7037531.1900000004</v>
      </c>
      <c r="M525">
        <v>-1779954.24</v>
      </c>
      <c r="N525">
        <v>49740.82</v>
      </c>
      <c r="O525">
        <v>375889.73</v>
      </c>
      <c r="P525">
        <v>5257576.95</v>
      </c>
      <c r="Q525">
        <v>5257576.95</v>
      </c>
      <c r="R525" s="1">
        <v>1.0099999999999999E-8</v>
      </c>
      <c r="S525">
        <v>61921015.039999999</v>
      </c>
      <c r="T525">
        <v>17082240.77</v>
      </c>
      <c r="U525">
        <v>1604573.37</v>
      </c>
      <c r="V525">
        <v>8368479.8099999996</v>
      </c>
      <c r="W525">
        <v>427084.59</v>
      </c>
      <c r="X525">
        <v>1164417.47</v>
      </c>
      <c r="Y525">
        <v>6859940.54</v>
      </c>
      <c r="Z525">
        <v>2465233.42</v>
      </c>
      <c r="AF525">
        <v>27273016.879999999</v>
      </c>
      <c r="AG525">
        <v>14055488.32</v>
      </c>
      <c r="AH525">
        <v>12046490.880000001</v>
      </c>
      <c r="AI525">
        <v>1590437.84</v>
      </c>
      <c r="AJ525">
        <v>7846465.3700000001</v>
      </c>
      <c r="AL525">
        <v>8906916.8100000005</v>
      </c>
      <c r="AM525">
        <v>-3751665.05</v>
      </c>
      <c r="AN525">
        <v>-4411069.13</v>
      </c>
    </row>
    <row r="526" spans="1:40" x14ac:dyDescent="0.3">
      <c r="A526" t="s">
        <v>577</v>
      </c>
      <c r="B526">
        <v>0</v>
      </c>
      <c r="C526" t="s">
        <v>45</v>
      </c>
      <c r="D526">
        <v>45479</v>
      </c>
      <c r="E526">
        <v>82920</v>
      </c>
      <c r="F526">
        <v>1997</v>
      </c>
      <c r="G526">
        <v>8</v>
      </c>
      <c r="H526" t="s">
        <v>42</v>
      </c>
      <c r="I526">
        <v>1386968.92</v>
      </c>
      <c r="J526">
        <v>1386968.92</v>
      </c>
      <c r="K526">
        <v>454638.22</v>
      </c>
      <c r="L526">
        <v>36595.39</v>
      </c>
      <c r="M526">
        <v>4.32</v>
      </c>
      <c r="N526">
        <v>4.32</v>
      </c>
      <c r="P526">
        <v>36599.71</v>
      </c>
      <c r="Q526">
        <v>36599.71</v>
      </c>
      <c r="R526">
        <v>36599.71</v>
      </c>
      <c r="S526">
        <v>643354.04</v>
      </c>
      <c r="T526">
        <v>22121.63</v>
      </c>
      <c r="U526">
        <v>0</v>
      </c>
      <c r="V526">
        <v>0</v>
      </c>
      <c r="Z526">
        <v>10644.72</v>
      </c>
      <c r="AF526">
        <v>621232.41</v>
      </c>
      <c r="AG526">
        <v>267259.03999999998</v>
      </c>
      <c r="AH526">
        <v>164822.15</v>
      </c>
      <c r="AI526">
        <v>69127.759999999995</v>
      </c>
      <c r="AL526">
        <v>6106.23</v>
      </c>
      <c r="AM526">
        <v>-4065.65</v>
      </c>
      <c r="AN526" s="1">
        <v>-1.15999999999999E-10</v>
      </c>
    </row>
    <row r="527" spans="1:40" x14ac:dyDescent="0.3">
      <c r="A527" t="s">
        <v>578</v>
      </c>
      <c r="B527">
        <v>0</v>
      </c>
      <c r="C527" t="s">
        <v>45</v>
      </c>
      <c r="D527">
        <v>82110</v>
      </c>
      <c r="E527">
        <v>68201</v>
      </c>
      <c r="F527">
        <v>2009</v>
      </c>
      <c r="H527" t="s">
        <v>42</v>
      </c>
      <c r="I527">
        <v>125250000</v>
      </c>
      <c r="J527">
        <v>125250000</v>
      </c>
      <c r="K527">
        <v>19301000</v>
      </c>
      <c r="L527">
        <v>-143000</v>
      </c>
      <c r="M527">
        <v>-1041000</v>
      </c>
      <c r="N527">
        <v>16000</v>
      </c>
      <c r="O527">
        <v>1057000</v>
      </c>
      <c r="P527">
        <v>-1184000</v>
      </c>
      <c r="Q527">
        <v>-1184000</v>
      </c>
      <c r="R527">
        <v>0</v>
      </c>
      <c r="S527">
        <v>29368000</v>
      </c>
      <c r="T527">
        <v>18881000</v>
      </c>
      <c r="U527">
        <v>0</v>
      </c>
      <c r="V527">
        <v>10387000</v>
      </c>
      <c r="Z527">
        <v>7140000</v>
      </c>
      <c r="AF527">
        <v>100000</v>
      </c>
      <c r="AG527">
        <v>22143000</v>
      </c>
      <c r="AH527">
        <v>11726000</v>
      </c>
      <c r="AI527">
        <v>336000</v>
      </c>
      <c r="AJ527">
        <v>10282000</v>
      </c>
      <c r="AL527">
        <v>10985000</v>
      </c>
      <c r="AM527">
        <v>-1526000</v>
      </c>
      <c r="AN527">
        <v>-9255000</v>
      </c>
    </row>
    <row r="528" spans="1:40" x14ac:dyDescent="0.3">
      <c r="A528" t="s">
        <v>579</v>
      </c>
      <c r="B528">
        <v>0</v>
      </c>
      <c r="C528" t="s">
        <v>45</v>
      </c>
      <c r="D528">
        <v>56218</v>
      </c>
      <c r="E528">
        <v>79110</v>
      </c>
      <c r="F528">
        <v>1982</v>
      </c>
      <c r="G528">
        <v>34</v>
      </c>
      <c r="H528" t="s">
        <v>42</v>
      </c>
      <c r="I528">
        <v>74040371.870000005</v>
      </c>
      <c r="J528">
        <v>76334166.420000002</v>
      </c>
      <c r="K528">
        <v>33382909.93</v>
      </c>
      <c r="L528">
        <v>3048555.61</v>
      </c>
      <c r="M528">
        <v>-377951.49</v>
      </c>
      <c r="N528">
        <v>284787.09000000003</v>
      </c>
      <c r="O528">
        <v>1073118.69</v>
      </c>
      <c r="P528">
        <v>2670604.12</v>
      </c>
      <c r="Q528">
        <v>2670604.12</v>
      </c>
      <c r="R528">
        <v>2021047.42</v>
      </c>
      <c r="S528">
        <v>58432432.340000004</v>
      </c>
      <c r="T528">
        <v>6158050.9400000004</v>
      </c>
      <c r="U528">
        <v>25578324.100000001</v>
      </c>
      <c r="V528">
        <v>0</v>
      </c>
      <c r="W528">
        <v>1666161.99</v>
      </c>
      <c r="AF528">
        <v>26247215.510000002</v>
      </c>
      <c r="AG528">
        <v>45747889.109999999</v>
      </c>
      <c r="AH528">
        <v>33273251.030000001</v>
      </c>
      <c r="AI528">
        <v>132312.20000000001</v>
      </c>
      <c r="AJ528">
        <v>19294588.399999999</v>
      </c>
      <c r="AL528">
        <v>4981154.29</v>
      </c>
      <c r="AM528">
        <v>-771582.97</v>
      </c>
      <c r="AN528">
        <v>764946.1</v>
      </c>
    </row>
    <row r="529" spans="1:40" x14ac:dyDescent="0.3">
      <c r="A529" t="s">
        <v>580</v>
      </c>
      <c r="B529">
        <v>0</v>
      </c>
      <c r="C529" t="s">
        <v>71</v>
      </c>
      <c r="D529">
        <v>56626</v>
      </c>
      <c r="E529">
        <v>68320</v>
      </c>
      <c r="F529">
        <v>1919</v>
      </c>
      <c r="G529">
        <v>14</v>
      </c>
      <c r="H529" t="s">
        <v>42</v>
      </c>
      <c r="I529">
        <v>54203077.770000003</v>
      </c>
      <c r="J529">
        <v>53263669.770000003</v>
      </c>
      <c r="K529">
        <v>19909092.050000001</v>
      </c>
      <c r="L529">
        <v>5321354.8</v>
      </c>
      <c r="M529">
        <v>-468862.74</v>
      </c>
      <c r="N529">
        <v>24851.7</v>
      </c>
      <c r="O529">
        <v>493714.44</v>
      </c>
      <c r="P529">
        <v>4852492.0599999996</v>
      </c>
      <c r="Q529">
        <v>4852492.0599999996</v>
      </c>
      <c r="R529">
        <v>3330278.33</v>
      </c>
      <c r="S529">
        <v>28946450.370000001</v>
      </c>
      <c r="T529">
        <v>15091886.199999999</v>
      </c>
      <c r="U529">
        <v>3387349.99</v>
      </c>
      <c r="V529">
        <v>2901674</v>
      </c>
      <c r="W529">
        <v>7276120</v>
      </c>
      <c r="X529">
        <v>2837350</v>
      </c>
      <c r="Y529">
        <v>2351674</v>
      </c>
      <c r="Z529">
        <v>4070804.28</v>
      </c>
      <c r="AF529">
        <v>7812440.1799999997</v>
      </c>
      <c r="AG529">
        <v>20614244.68</v>
      </c>
      <c r="AH529">
        <v>10489568.26</v>
      </c>
      <c r="AI529">
        <v>1208044.33</v>
      </c>
      <c r="AJ529">
        <v>8584287.1999999993</v>
      </c>
      <c r="AL529">
        <v>1116496.03</v>
      </c>
      <c r="AM529">
        <v>-908370.73</v>
      </c>
      <c r="AN529">
        <v>-1441245</v>
      </c>
    </row>
    <row r="530" spans="1:40" x14ac:dyDescent="0.3">
      <c r="A530" t="s">
        <v>581</v>
      </c>
      <c r="B530">
        <v>0</v>
      </c>
      <c r="C530" t="s">
        <v>49</v>
      </c>
      <c r="D530">
        <v>56581</v>
      </c>
      <c r="E530">
        <v>43220</v>
      </c>
      <c r="F530">
        <v>2010</v>
      </c>
      <c r="H530" t="s">
        <v>42</v>
      </c>
      <c r="I530">
        <v>624429378.89999998</v>
      </c>
      <c r="J530">
        <v>632991316.79999995</v>
      </c>
      <c r="K530">
        <v>256029450</v>
      </c>
      <c r="L530">
        <v>17978538.359999999</v>
      </c>
      <c r="M530">
        <v>5329757.33</v>
      </c>
      <c r="P530">
        <v>23308295.690000001</v>
      </c>
      <c r="Q530">
        <v>23308295.690000001</v>
      </c>
      <c r="R530">
        <v>18549093.600000001</v>
      </c>
      <c r="S530">
        <v>381933689.39999998</v>
      </c>
      <c r="T530">
        <v>145263824.90000001</v>
      </c>
      <c r="U530">
        <v>62669989.5</v>
      </c>
      <c r="V530">
        <v>73983855</v>
      </c>
      <c r="W530">
        <v>33406625.100000001</v>
      </c>
      <c r="X530">
        <v>62669989.5</v>
      </c>
      <c r="Y530">
        <v>39827830</v>
      </c>
      <c r="Z530">
        <v>21083800.140000001</v>
      </c>
      <c r="AF530">
        <v>100016020</v>
      </c>
      <c r="AG530">
        <v>274879007</v>
      </c>
      <c r="AH530">
        <v>72355676.280000001</v>
      </c>
      <c r="AI530">
        <v>503632.04</v>
      </c>
      <c r="AL530">
        <v>6391169.0700000003</v>
      </c>
      <c r="AM530">
        <v>-39615901.090000004</v>
      </c>
      <c r="AN530">
        <v>30023829.02</v>
      </c>
    </row>
    <row r="531" spans="1:40" x14ac:dyDescent="0.3">
      <c r="A531" t="s">
        <v>582</v>
      </c>
      <c r="B531">
        <v>0</v>
      </c>
      <c r="C531" t="s">
        <v>45</v>
      </c>
      <c r="D531">
        <v>42477</v>
      </c>
      <c r="E531">
        <v>22210</v>
      </c>
      <c r="F531">
        <v>1992</v>
      </c>
      <c r="H531" t="s">
        <v>42</v>
      </c>
      <c r="I531">
        <v>32543378.890000001</v>
      </c>
      <c r="J531">
        <v>32543378.890000001</v>
      </c>
      <c r="K531">
        <v>1733311.75</v>
      </c>
      <c r="L531">
        <v>680272.17</v>
      </c>
      <c r="M531">
        <v>-60926.92</v>
      </c>
      <c r="N531">
        <v>559.54999999999995</v>
      </c>
      <c r="O531">
        <v>61486.47</v>
      </c>
      <c r="P531">
        <v>619345.25</v>
      </c>
      <c r="Q531">
        <v>619345.25</v>
      </c>
      <c r="R531">
        <v>447160.21</v>
      </c>
      <c r="S531">
        <v>5712347.3899999997</v>
      </c>
      <c r="T531">
        <v>2950794.44</v>
      </c>
      <c r="U531">
        <v>0</v>
      </c>
      <c r="V531">
        <v>0</v>
      </c>
      <c r="Z531">
        <v>155968.42000000001</v>
      </c>
      <c r="AF531">
        <v>2761552.95</v>
      </c>
      <c r="AG531">
        <v>5712347.3899999997</v>
      </c>
      <c r="AH531">
        <v>5682915.3499999996</v>
      </c>
      <c r="AI531">
        <v>109157.1</v>
      </c>
      <c r="AL531">
        <v>-102922.37</v>
      </c>
      <c r="AM531">
        <v>0</v>
      </c>
      <c r="AN531" s="1">
        <v>-9.3099999999999999E-10</v>
      </c>
    </row>
    <row r="532" spans="1:40" x14ac:dyDescent="0.3">
      <c r="A532" t="s">
        <v>583</v>
      </c>
      <c r="B532">
        <v>0</v>
      </c>
      <c r="C532" t="s">
        <v>45</v>
      </c>
      <c r="D532">
        <v>42477</v>
      </c>
      <c r="E532">
        <v>82999</v>
      </c>
      <c r="F532">
        <v>1994</v>
      </c>
      <c r="H532" t="s">
        <v>42</v>
      </c>
      <c r="I532">
        <v>167800.04</v>
      </c>
      <c r="J532">
        <v>167800.04</v>
      </c>
      <c r="K532">
        <v>171012.01</v>
      </c>
      <c r="L532">
        <v>-72.900000000000006</v>
      </c>
      <c r="P532">
        <v>-72.900000000000006</v>
      </c>
      <c r="Q532">
        <v>-72.900000000000006</v>
      </c>
      <c r="R532">
        <v>-72.900000000000006</v>
      </c>
      <c r="S532">
        <v>46879.21</v>
      </c>
      <c r="T532">
        <v>31547.89</v>
      </c>
      <c r="U532">
        <v>0</v>
      </c>
      <c r="V532">
        <v>0</v>
      </c>
      <c r="AF532">
        <v>15331.32</v>
      </c>
      <c r="AG532">
        <v>46229.21</v>
      </c>
      <c r="AH532">
        <v>46229.21</v>
      </c>
      <c r="AL532" s="1">
        <v>-3.1800000000000002E-12</v>
      </c>
      <c r="AM532">
        <v>0</v>
      </c>
      <c r="AN532" s="1">
        <v>3.6399999999999998E-12</v>
      </c>
    </row>
    <row r="533" spans="1:40" x14ac:dyDescent="0.3">
      <c r="A533" t="s">
        <v>584</v>
      </c>
      <c r="B533">
        <v>0</v>
      </c>
      <c r="C533" t="s">
        <v>41</v>
      </c>
      <c r="D533">
        <v>42651</v>
      </c>
      <c r="E533">
        <v>32501</v>
      </c>
      <c r="F533">
        <v>1857</v>
      </c>
      <c r="G533">
        <v>63</v>
      </c>
      <c r="H533" t="s">
        <v>42</v>
      </c>
      <c r="I533">
        <v>2713538.03</v>
      </c>
      <c r="J533">
        <v>2713538.03</v>
      </c>
      <c r="K533">
        <v>1632866.48</v>
      </c>
      <c r="L533">
        <v>179093.31</v>
      </c>
      <c r="M533">
        <v>-20442.57</v>
      </c>
      <c r="N533">
        <v>2503.2600000000002</v>
      </c>
      <c r="O533">
        <v>22945.83</v>
      </c>
      <c r="P533">
        <v>158650.74</v>
      </c>
      <c r="Q533">
        <v>110786.74</v>
      </c>
      <c r="R533">
        <v>96880.05</v>
      </c>
      <c r="S533">
        <v>980425.47</v>
      </c>
      <c r="T533">
        <v>263934.01</v>
      </c>
      <c r="U533">
        <v>0</v>
      </c>
      <c r="V533">
        <v>386361</v>
      </c>
      <c r="AF533">
        <v>330130.46000000002</v>
      </c>
      <c r="AG533">
        <v>625173.80000000005</v>
      </c>
      <c r="AH533">
        <v>462636.78</v>
      </c>
      <c r="AI533">
        <v>66853.990000000005</v>
      </c>
      <c r="AJ533">
        <v>281981.84000000003</v>
      </c>
      <c r="AL533">
        <v>133580.07</v>
      </c>
      <c r="AM533">
        <v>-56354.44</v>
      </c>
      <c r="AN533" s="1">
        <v>3.7799999999999999E-10</v>
      </c>
    </row>
    <row r="534" spans="1:40" x14ac:dyDescent="0.3">
      <c r="A534" t="s">
        <v>585</v>
      </c>
      <c r="B534">
        <v>0</v>
      </c>
      <c r="C534" t="s">
        <v>45</v>
      </c>
      <c r="D534">
        <v>51373</v>
      </c>
      <c r="E534">
        <v>95290</v>
      </c>
      <c r="F534">
        <v>1979</v>
      </c>
      <c r="H534" t="s">
        <v>42</v>
      </c>
      <c r="I534">
        <v>27081000</v>
      </c>
      <c r="J534">
        <v>27278000</v>
      </c>
      <c r="K534">
        <v>8093000</v>
      </c>
      <c r="L534">
        <v>2002000</v>
      </c>
      <c r="M534">
        <v>-54000</v>
      </c>
      <c r="N534">
        <v>4000</v>
      </c>
      <c r="O534">
        <v>58000</v>
      </c>
      <c r="P534">
        <v>1948000</v>
      </c>
      <c r="Q534">
        <v>1948000</v>
      </c>
      <c r="R534">
        <v>0</v>
      </c>
      <c r="S534">
        <v>13780000</v>
      </c>
      <c r="T534">
        <v>4551000</v>
      </c>
      <c r="U534">
        <v>0</v>
      </c>
      <c r="V534">
        <v>538000</v>
      </c>
      <c r="AF534">
        <v>8691000</v>
      </c>
      <c r="AG534">
        <v>12170000</v>
      </c>
      <c r="AH534">
        <v>6770000</v>
      </c>
      <c r="AI534">
        <v>4268000</v>
      </c>
      <c r="AL534">
        <v>2836000</v>
      </c>
      <c r="AM534">
        <v>-763000</v>
      </c>
      <c r="AN534">
        <v>-499000</v>
      </c>
    </row>
    <row r="535" spans="1:40" x14ac:dyDescent="0.3">
      <c r="A535" t="s">
        <v>586</v>
      </c>
      <c r="B535">
        <v>0</v>
      </c>
      <c r="C535" t="s">
        <v>45</v>
      </c>
      <c r="D535">
        <v>51399</v>
      </c>
      <c r="E535">
        <v>56302</v>
      </c>
      <c r="F535">
        <v>1998</v>
      </c>
      <c r="H535" t="s">
        <v>42</v>
      </c>
      <c r="I535">
        <v>3654157.03</v>
      </c>
      <c r="J535">
        <v>3665536.48</v>
      </c>
      <c r="K535">
        <v>3197761.47</v>
      </c>
      <c r="L535">
        <v>-244251.61</v>
      </c>
      <c r="M535">
        <v>449004.11</v>
      </c>
      <c r="N535">
        <v>44549.51</v>
      </c>
      <c r="O535">
        <v>1729459.18</v>
      </c>
      <c r="P535">
        <v>204752.5</v>
      </c>
      <c r="Q535">
        <v>204752.5</v>
      </c>
      <c r="R535">
        <v>128426.1</v>
      </c>
      <c r="S535">
        <v>109209259.2</v>
      </c>
      <c r="T535">
        <v>45971026.460000001</v>
      </c>
      <c r="U535">
        <v>5547000</v>
      </c>
      <c r="V535">
        <v>11342800.130000001</v>
      </c>
      <c r="W535">
        <v>30476000</v>
      </c>
      <c r="X535">
        <v>2277000</v>
      </c>
      <c r="Y535">
        <v>5116563.45</v>
      </c>
      <c r="Z535">
        <v>550295.73</v>
      </c>
      <c r="AF535">
        <v>29752721.949999999</v>
      </c>
      <c r="AG535">
        <v>21590830.379999999</v>
      </c>
      <c r="AH535">
        <v>12912799.16</v>
      </c>
      <c r="AI535">
        <v>3337253.9</v>
      </c>
      <c r="AJ535">
        <v>3519208.69</v>
      </c>
      <c r="AK535">
        <v>301000</v>
      </c>
      <c r="AL535">
        <v>26510331.309999999</v>
      </c>
      <c r="AM535">
        <v>-26720713.260000002</v>
      </c>
      <c r="AN535">
        <v>1887351.43</v>
      </c>
    </row>
    <row r="536" spans="1:40" x14ac:dyDescent="0.3">
      <c r="A536" t="s">
        <v>587</v>
      </c>
      <c r="B536">
        <v>0</v>
      </c>
      <c r="C536" t="s">
        <v>45</v>
      </c>
      <c r="D536">
        <v>42699</v>
      </c>
      <c r="E536">
        <v>46693</v>
      </c>
      <c r="F536">
        <v>1998</v>
      </c>
      <c r="H536" t="s">
        <v>42</v>
      </c>
      <c r="I536">
        <v>2800704.53</v>
      </c>
      <c r="J536">
        <v>2825657.18</v>
      </c>
      <c r="K536">
        <v>1110509.1499999999</v>
      </c>
      <c r="L536">
        <v>87247.26</v>
      </c>
      <c r="M536">
        <v>-79309.87</v>
      </c>
      <c r="N536">
        <v>654.23</v>
      </c>
      <c r="O536">
        <v>80751.75</v>
      </c>
      <c r="P536">
        <v>7937.39</v>
      </c>
      <c r="Q536">
        <v>7937.39</v>
      </c>
      <c r="R536">
        <v>-1708.21</v>
      </c>
      <c r="S536">
        <v>2198108.75</v>
      </c>
      <c r="T536">
        <v>564281.59999999998</v>
      </c>
      <c r="U536">
        <v>432933.28</v>
      </c>
      <c r="V536">
        <v>620019.9</v>
      </c>
      <c r="W536">
        <v>82074.070000000007</v>
      </c>
      <c r="X536">
        <v>432933.28</v>
      </c>
      <c r="Y536">
        <v>476646.35</v>
      </c>
      <c r="Z536">
        <v>339762.37</v>
      </c>
      <c r="AF536">
        <v>580873.97</v>
      </c>
      <c r="AG536">
        <v>1218195.78</v>
      </c>
      <c r="AH536">
        <v>556940.64</v>
      </c>
      <c r="AI536">
        <v>86242.61</v>
      </c>
      <c r="AJ536">
        <v>317872.83</v>
      </c>
      <c r="AL536">
        <v>404514.16</v>
      </c>
      <c r="AM536">
        <v>-421943.94</v>
      </c>
      <c r="AN536">
        <v>254325.6</v>
      </c>
    </row>
    <row r="537" spans="1:40" x14ac:dyDescent="0.3">
      <c r="A537" t="s">
        <v>588</v>
      </c>
      <c r="B537">
        <v>0</v>
      </c>
      <c r="C537" t="s">
        <v>45</v>
      </c>
      <c r="D537">
        <v>40764</v>
      </c>
      <c r="E537">
        <v>25993</v>
      </c>
      <c r="F537">
        <v>1998</v>
      </c>
      <c r="G537">
        <v>590</v>
      </c>
      <c r="H537" t="s">
        <v>42</v>
      </c>
      <c r="I537">
        <v>11083886.949999999</v>
      </c>
      <c r="J537">
        <v>11083886.949999999</v>
      </c>
      <c r="K537">
        <v>10141169.699999999</v>
      </c>
      <c r="L537">
        <v>144897.48000000001</v>
      </c>
      <c r="M537">
        <v>-13427.24</v>
      </c>
      <c r="N537">
        <v>833.57</v>
      </c>
      <c r="O537">
        <v>14260.81</v>
      </c>
      <c r="P537">
        <v>131470.24</v>
      </c>
      <c r="Q537">
        <v>131470.24</v>
      </c>
      <c r="R537">
        <v>87600.23</v>
      </c>
      <c r="S537">
        <v>6887439.7699999996</v>
      </c>
      <c r="T537">
        <v>6223364.3200000003</v>
      </c>
      <c r="U537">
        <v>0</v>
      </c>
      <c r="V537">
        <v>0</v>
      </c>
      <c r="Z537">
        <v>156168.70000000001</v>
      </c>
      <c r="AF537">
        <v>664075.44999999995</v>
      </c>
      <c r="AG537">
        <v>1079215.71</v>
      </c>
      <c r="AH537">
        <v>643983.30000000005</v>
      </c>
      <c r="AI537">
        <v>84613.09</v>
      </c>
      <c r="AJ537">
        <v>608.79999999999995</v>
      </c>
      <c r="AL537">
        <v>99407.79</v>
      </c>
      <c r="AM537">
        <v>-107694.85</v>
      </c>
      <c r="AN537">
        <v>-35828.71</v>
      </c>
    </row>
    <row r="538" spans="1:40" x14ac:dyDescent="0.3">
      <c r="A538" t="s">
        <v>589</v>
      </c>
      <c r="B538">
        <v>0</v>
      </c>
      <c r="C538" t="s">
        <v>45</v>
      </c>
      <c r="D538">
        <v>51371</v>
      </c>
      <c r="E538">
        <v>26510</v>
      </c>
      <c r="F538">
        <v>1998</v>
      </c>
      <c r="H538" t="s">
        <v>42</v>
      </c>
      <c r="I538">
        <v>513080.97</v>
      </c>
      <c r="J538">
        <v>513080.97</v>
      </c>
      <c r="K538">
        <v>512403.52</v>
      </c>
      <c r="L538">
        <v>15091.84</v>
      </c>
      <c r="M538">
        <v>-16305.73</v>
      </c>
      <c r="N538">
        <v>144</v>
      </c>
      <c r="O538">
        <v>16449.73</v>
      </c>
      <c r="P538">
        <v>-1213.8900000000001</v>
      </c>
      <c r="Q538">
        <v>-1213.8900000000001</v>
      </c>
      <c r="R538">
        <v>-4929.8900000000003</v>
      </c>
      <c r="S538">
        <v>426519.43</v>
      </c>
      <c r="T538">
        <v>252025.16</v>
      </c>
      <c r="U538">
        <v>174494.27</v>
      </c>
      <c r="V538">
        <v>0</v>
      </c>
      <c r="W538">
        <v>171797.8</v>
      </c>
      <c r="X538">
        <v>174494.27</v>
      </c>
      <c r="Z538">
        <v>41678.86</v>
      </c>
      <c r="AF538" s="1">
        <v>3.6399999999999998E-12</v>
      </c>
      <c r="AG538">
        <v>135784.32000000001</v>
      </c>
      <c r="AH538">
        <v>135784.32000000001</v>
      </c>
      <c r="AI538">
        <v>893.06</v>
      </c>
      <c r="AJ538">
        <v>108895.31</v>
      </c>
      <c r="AL538">
        <v>-13043.7</v>
      </c>
      <c r="AM538">
        <v>-23880</v>
      </c>
      <c r="AN538">
        <v>-8526.2099999999991</v>
      </c>
    </row>
    <row r="539" spans="1:40" x14ac:dyDescent="0.3">
      <c r="A539" t="s">
        <v>590</v>
      </c>
      <c r="B539">
        <v>0</v>
      </c>
      <c r="C539" t="s">
        <v>45</v>
      </c>
      <c r="D539">
        <v>42781</v>
      </c>
      <c r="E539">
        <v>28220</v>
      </c>
      <c r="F539">
        <v>2007</v>
      </c>
      <c r="H539" t="s">
        <v>42</v>
      </c>
      <c r="I539">
        <v>801938.9</v>
      </c>
      <c r="J539">
        <v>801938.9</v>
      </c>
      <c r="K539">
        <v>477613.77</v>
      </c>
      <c r="L539">
        <v>-135526.99</v>
      </c>
      <c r="M539">
        <v>-13881.27</v>
      </c>
      <c r="N539">
        <v>1778.82</v>
      </c>
      <c r="O539">
        <v>15660.09</v>
      </c>
      <c r="P539">
        <v>-149408.26</v>
      </c>
      <c r="Q539">
        <v>-149408.26</v>
      </c>
      <c r="R539">
        <v>-149177.29</v>
      </c>
      <c r="S539">
        <v>679441.14</v>
      </c>
      <c r="T539">
        <v>208838.74</v>
      </c>
      <c r="U539">
        <v>470602.4</v>
      </c>
      <c r="V539">
        <v>0</v>
      </c>
      <c r="W539">
        <v>20890.54</v>
      </c>
      <c r="Z539">
        <v>61951.53</v>
      </c>
      <c r="AF539">
        <v>0</v>
      </c>
      <c r="AG539">
        <v>266539.68</v>
      </c>
      <c r="AH539">
        <v>100347.74</v>
      </c>
      <c r="AI539">
        <v>5075.22</v>
      </c>
      <c r="AJ539">
        <v>7047.18</v>
      </c>
      <c r="AL539">
        <v>-33243.089999999997</v>
      </c>
      <c r="AM539">
        <v>-16273.34</v>
      </c>
      <c r="AN539" s="1">
        <v>-2.9099999999999998E-11</v>
      </c>
    </row>
    <row r="540" spans="1:40" x14ac:dyDescent="0.3">
      <c r="A540" t="s">
        <v>591</v>
      </c>
      <c r="B540">
        <v>0</v>
      </c>
      <c r="C540" t="s">
        <v>45</v>
      </c>
      <c r="D540">
        <v>40764</v>
      </c>
      <c r="E540">
        <v>70220</v>
      </c>
      <c r="F540">
        <v>2004</v>
      </c>
      <c r="H540" t="s">
        <v>42</v>
      </c>
      <c r="I540">
        <v>4152000</v>
      </c>
      <c r="J540">
        <v>4152000</v>
      </c>
      <c r="K540">
        <v>4298710.3099999996</v>
      </c>
      <c r="L540">
        <v>477417.24</v>
      </c>
      <c r="M540">
        <v>-677889.44</v>
      </c>
      <c r="N540">
        <v>7375.3</v>
      </c>
      <c r="O540">
        <v>685264.74</v>
      </c>
      <c r="P540">
        <v>-200472.2</v>
      </c>
      <c r="Q540">
        <v>-200472.2</v>
      </c>
      <c r="R540">
        <v>-343369.2</v>
      </c>
      <c r="S540">
        <v>45120133.369999997</v>
      </c>
      <c r="T540">
        <v>13345778.130000001</v>
      </c>
      <c r="U540">
        <v>10657000</v>
      </c>
      <c r="V540">
        <v>168000</v>
      </c>
      <c r="W540">
        <v>1650630.01</v>
      </c>
      <c r="X540">
        <v>1445000</v>
      </c>
      <c r="Z540">
        <v>2920257.72</v>
      </c>
      <c r="AA540">
        <v>2314000</v>
      </c>
      <c r="AF540">
        <v>20949355.239999998</v>
      </c>
      <c r="AG540">
        <v>1277175.21</v>
      </c>
      <c r="AH540">
        <v>242938.75</v>
      </c>
      <c r="AI540">
        <v>241581.31</v>
      </c>
      <c r="AL540">
        <v>9205770.7599999998</v>
      </c>
      <c r="AM540">
        <v>-14822455.539999999</v>
      </c>
      <c r="AN540">
        <v>5302329.18</v>
      </c>
    </row>
    <row r="541" spans="1:40" x14ac:dyDescent="0.3">
      <c r="A541" t="s">
        <v>592</v>
      </c>
      <c r="B541">
        <v>0</v>
      </c>
      <c r="C541" t="s">
        <v>45</v>
      </c>
      <c r="D541">
        <v>54311</v>
      </c>
      <c r="E541">
        <v>96021</v>
      </c>
      <c r="F541">
        <v>1989</v>
      </c>
      <c r="G541">
        <v>445</v>
      </c>
      <c r="H541" t="s">
        <v>42</v>
      </c>
      <c r="I541">
        <v>1536061.43</v>
      </c>
      <c r="J541">
        <v>1606061.43</v>
      </c>
      <c r="K541">
        <v>780828.57</v>
      </c>
      <c r="L541">
        <v>129735.47</v>
      </c>
      <c r="M541">
        <v>-9527.2199999999993</v>
      </c>
      <c r="O541">
        <v>9527.2199999999993</v>
      </c>
      <c r="P541">
        <v>120208.25</v>
      </c>
      <c r="Q541">
        <v>122798.42</v>
      </c>
      <c r="R541">
        <v>74446.31</v>
      </c>
      <c r="S541">
        <v>593099.93000000005</v>
      </c>
      <c r="T541">
        <v>412925.82</v>
      </c>
      <c r="U541">
        <v>100643.61</v>
      </c>
      <c r="V541">
        <v>0</v>
      </c>
      <c r="Z541">
        <v>289945.95</v>
      </c>
      <c r="AF541">
        <v>79530.5</v>
      </c>
      <c r="AG541">
        <v>542379.16</v>
      </c>
      <c r="AH541">
        <v>397223</v>
      </c>
      <c r="AI541">
        <v>150461.16</v>
      </c>
      <c r="AL541">
        <v>126088.48</v>
      </c>
      <c r="AM541">
        <v>-46279.33</v>
      </c>
      <c r="AN541">
        <v>99962.68</v>
      </c>
    </row>
    <row r="542" spans="1:40" x14ac:dyDescent="0.3">
      <c r="A542" t="s">
        <v>593</v>
      </c>
      <c r="B542">
        <v>0</v>
      </c>
      <c r="C542" t="s">
        <v>45</v>
      </c>
      <c r="D542">
        <v>46485</v>
      </c>
      <c r="E542">
        <v>41201</v>
      </c>
      <c r="F542">
        <v>2007</v>
      </c>
      <c r="H542" t="s">
        <v>42</v>
      </c>
      <c r="I542">
        <v>858995.18</v>
      </c>
      <c r="J542">
        <v>858995.18</v>
      </c>
      <c r="K542">
        <v>564152.67000000004</v>
      </c>
      <c r="L542">
        <v>153417.99</v>
      </c>
      <c r="M542">
        <v>-13492.9</v>
      </c>
      <c r="N542">
        <v>659.44</v>
      </c>
      <c r="O542">
        <v>14152.34</v>
      </c>
      <c r="P542">
        <v>139925.09</v>
      </c>
      <c r="Q542">
        <v>139925.09</v>
      </c>
      <c r="R542">
        <v>97991.62</v>
      </c>
      <c r="S542">
        <v>392541.38</v>
      </c>
      <c r="T542">
        <v>106580.62</v>
      </c>
      <c r="U542">
        <v>182350.53</v>
      </c>
      <c r="V542">
        <v>0</v>
      </c>
      <c r="W542">
        <v>36198.06</v>
      </c>
      <c r="Z542">
        <v>34722.199999999997</v>
      </c>
      <c r="AF542">
        <v>103610.23</v>
      </c>
      <c r="AG542">
        <v>274662.75</v>
      </c>
      <c r="AH542">
        <v>33699.93</v>
      </c>
      <c r="AI542">
        <v>27231.73</v>
      </c>
      <c r="AL542">
        <v>-7621.69</v>
      </c>
      <c r="AM542">
        <v>-6728.18</v>
      </c>
      <c r="AN542">
        <v>10863.54</v>
      </c>
    </row>
    <row r="543" spans="1:40" x14ac:dyDescent="0.3">
      <c r="A543" t="s">
        <v>594</v>
      </c>
      <c r="B543">
        <v>0</v>
      </c>
      <c r="C543" t="s">
        <v>45</v>
      </c>
      <c r="D543">
        <v>55481</v>
      </c>
      <c r="E543">
        <v>52291</v>
      </c>
      <c r="F543">
        <v>1989</v>
      </c>
      <c r="G543">
        <v>7</v>
      </c>
      <c r="H543" t="s">
        <v>42</v>
      </c>
      <c r="I543">
        <v>24757382.789999999</v>
      </c>
      <c r="J543">
        <v>24956429.370000001</v>
      </c>
      <c r="K543">
        <v>9759463.8599999994</v>
      </c>
      <c r="L543">
        <v>2623081.04</v>
      </c>
      <c r="M543">
        <v>452112.75</v>
      </c>
      <c r="N543">
        <v>9953.68</v>
      </c>
      <c r="O543">
        <v>19433.64</v>
      </c>
      <c r="P543">
        <v>3075193.79</v>
      </c>
      <c r="Q543">
        <v>3075193.79</v>
      </c>
      <c r="R543" s="1">
        <v>-1.8E-9</v>
      </c>
      <c r="S543">
        <v>8862411.8000000007</v>
      </c>
      <c r="T543">
        <v>6074783.2199999997</v>
      </c>
      <c r="U543">
        <v>212812.875</v>
      </c>
      <c r="V543">
        <v>0</v>
      </c>
      <c r="W543">
        <v>31697.919999999998</v>
      </c>
      <c r="Z543">
        <v>731708.11</v>
      </c>
      <c r="AF543">
        <v>2570568.87</v>
      </c>
      <c r="AG543">
        <v>7983799.9900000002</v>
      </c>
      <c r="AH543">
        <v>5894210.9299999997</v>
      </c>
      <c r="AI543">
        <v>3478332.25</v>
      </c>
      <c r="AJ543">
        <v>1356082.31</v>
      </c>
      <c r="AL543">
        <v>4077422.14</v>
      </c>
      <c r="AM543">
        <v>-237585.86</v>
      </c>
      <c r="AN543">
        <v>-2145503.37</v>
      </c>
    </row>
    <row r="544" spans="1:40" x14ac:dyDescent="0.3">
      <c r="A544" t="s">
        <v>595</v>
      </c>
      <c r="B544">
        <v>0</v>
      </c>
      <c r="C544" t="s">
        <v>45</v>
      </c>
      <c r="D544">
        <v>63322</v>
      </c>
      <c r="E544">
        <v>28000</v>
      </c>
      <c r="F544">
        <v>1979</v>
      </c>
      <c r="G544">
        <v>206</v>
      </c>
      <c r="H544" t="s">
        <v>42</v>
      </c>
      <c r="I544">
        <v>293847.39</v>
      </c>
      <c r="J544">
        <v>293847.39</v>
      </c>
      <c r="K544">
        <v>293847.39</v>
      </c>
      <c r="L544">
        <v>88230.14</v>
      </c>
      <c r="M544">
        <v>-28177</v>
      </c>
      <c r="O544">
        <v>28177</v>
      </c>
      <c r="P544">
        <v>60053.14</v>
      </c>
      <c r="Q544">
        <v>60053.14</v>
      </c>
      <c r="R544">
        <v>49496.58</v>
      </c>
      <c r="S544">
        <v>1566151.01</v>
      </c>
      <c r="T544">
        <v>799126.76</v>
      </c>
      <c r="U544">
        <v>0</v>
      </c>
      <c r="V544">
        <v>0</v>
      </c>
      <c r="W544">
        <v>25.19</v>
      </c>
      <c r="Z544">
        <v>12490.48</v>
      </c>
      <c r="AF544">
        <v>767024.25</v>
      </c>
      <c r="AG544">
        <v>132792.07</v>
      </c>
      <c r="AH544">
        <v>132792.07</v>
      </c>
      <c r="AI544">
        <v>330.44</v>
      </c>
      <c r="AL544">
        <v>-2855.44</v>
      </c>
      <c r="AM544">
        <v>0</v>
      </c>
      <c r="AN544">
        <v>3200</v>
      </c>
    </row>
    <row r="545" spans="1:40" x14ac:dyDescent="0.3">
      <c r="A545" t="s">
        <v>596</v>
      </c>
      <c r="B545">
        <v>1</v>
      </c>
      <c r="C545" t="s">
        <v>41</v>
      </c>
      <c r="D545">
        <v>64646</v>
      </c>
      <c r="E545">
        <v>45100</v>
      </c>
      <c r="F545">
        <v>2008</v>
      </c>
      <c r="H545" t="s">
        <v>42</v>
      </c>
      <c r="I545">
        <v>674599.5</v>
      </c>
      <c r="J545">
        <v>674599.5</v>
      </c>
      <c r="K545">
        <v>550902.88</v>
      </c>
      <c r="L545">
        <v>10150.86</v>
      </c>
      <c r="M545">
        <v>457.02</v>
      </c>
      <c r="N545">
        <v>1460.88</v>
      </c>
      <c r="O545">
        <v>1003.86</v>
      </c>
      <c r="P545">
        <v>10607.88</v>
      </c>
      <c r="Q545">
        <v>10607.88</v>
      </c>
      <c r="R545">
        <v>7230.88</v>
      </c>
      <c r="S545">
        <v>152097.54999999999</v>
      </c>
      <c r="T545">
        <v>82150.710000000006</v>
      </c>
      <c r="U545">
        <v>4889.9399999999996</v>
      </c>
      <c r="V545">
        <v>0</v>
      </c>
      <c r="W545">
        <v>19058.75</v>
      </c>
      <c r="X545">
        <v>4889.9399999999996</v>
      </c>
      <c r="Z545">
        <v>15940.46</v>
      </c>
      <c r="AF545">
        <v>65056.9</v>
      </c>
      <c r="AG545">
        <v>118080.55</v>
      </c>
      <c r="AH545">
        <v>92433.19</v>
      </c>
      <c r="AI545">
        <v>25866.13</v>
      </c>
      <c r="AL545">
        <v>41446.47</v>
      </c>
      <c r="AM545">
        <v>-39380.370000000003</v>
      </c>
      <c r="AN545">
        <v>3644.71</v>
      </c>
    </row>
    <row r="546" spans="1:40" x14ac:dyDescent="0.3">
      <c r="A546" t="s">
        <v>597</v>
      </c>
      <c r="B546">
        <v>0</v>
      </c>
      <c r="C546" t="s">
        <v>41</v>
      </c>
      <c r="D546">
        <v>60487</v>
      </c>
      <c r="E546">
        <v>52100</v>
      </c>
      <c r="F546">
        <v>1893</v>
      </c>
      <c r="G546">
        <v>53</v>
      </c>
      <c r="H546" t="s">
        <v>42</v>
      </c>
      <c r="I546">
        <v>13603.15</v>
      </c>
      <c r="J546">
        <v>13603.15</v>
      </c>
      <c r="K546">
        <v>156484.31</v>
      </c>
      <c r="L546">
        <v>10987.71</v>
      </c>
      <c r="M546">
        <v>-73734.92</v>
      </c>
      <c r="N546">
        <v>24.96</v>
      </c>
      <c r="O546">
        <v>73759.88</v>
      </c>
      <c r="P546">
        <v>-62747.21</v>
      </c>
      <c r="Q546">
        <v>-62747.21</v>
      </c>
      <c r="R546">
        <v>-67761.119999999995</v>
      </c>
      <c r="S546">
        <v>2513666.5699999998</v>
      </c>
      <c r="T546">
        <v>2481396.14</v>
      </c>
      <c r="U546">
        <v>0</v>
      </c>
      <c r="V546">
        <v>0</v>
      </c>
      <c r="AF546">
        <v>32270.43</v>
      </c>
      <c r="AG546">
        <v>278767.57</v>
      </c>
      <c r="AH546">
        <v>49225.760000000002</v>
      </c>
      <c r="AI546">
        <v>44298.1</v>
      </c>
      <c r="AL546">
        <v>173366.14</v>
      </c>
      <c r="AM546">
        <v>-158163</v>
      </c>
      <c r="AN546">
        <v>-2086310.73</v>
      </c>
    </row>
    <row r="547" spans="1:40" x14ac:dyDescent="0.3">
      <c r="A547" t="s">
        <v>598</v>
      </c>
      <c r="B547">
        <v>0</v>
      </c>
      <c r="C547" t="s">
        <v>45</v>
      </c>
      <c r="D547">
        <v>60433</v>
      </c>
      <c r="E547">
        <v>81301</v>
      </c>
      <c r="F547">
        <v>1910</v>
      </c>
      <c r="H547" t="s">
        <v>42</v>
      </c>
      <c r="I547">
        <v>3953985.13</v>
      </c>
      <c r="J547">
        <v>3953985.13</v>
      </c>
      <c r="K547">
        <v>2671150.5099999998</v>
      </c>
      <c r="L547">
        <v>383466.88</v>
      </c>
      <c r="M547">
        <v>-120104.9</v>
      </c>
      <c r="N547">
        <v>1443.47</v>
      </c>
      <c r="O547">
        <v>121548.37</v>
      </c>
      <c r="P547">
        <v>263361.98</v>
      </c>
      <c r="Q547">
        <v>263361.98</v>
      </c>
      <c r="R547">
        <v>159655.31</v>
      </c>
      <c r="S547">
        <v>3743755.79</v>
      </c>
      <c r="T547">
        <v>613542.18000000005</v>
      </c>
      <c r="U547">
        <v>2101900</v>
      </c>
      <c r="V547">
        <v>0</v>
      </c>
      <c r="W547">
        <v>119587.96</v>
      </c>
      <c r="X547">
        <v>2071000</v>
      </c>
      <c r="Z547">
        <v>399041.2</v>
      </c>
      <c r="AF547">
        <v>463891.61</v>
      </c>
      <c r="AG547">
        <v>661277.79</v>
      </c>
      <c r="AH547">
        <v>590396.19999999995</v>
      </c>
      <c r="AI547">
        <v>80995.63</v>
      </c>
      <c r="AL547">
        <v>691025.51</v>
      </c>
      <c r="AM547">
        <v>-1023458.21</v>
      </c>
      <c r="AN547">
        <v>2111067.6800000002</v>
      </c>
    </row>
    <row r="548" spans="1:40" x14ac:dyDescent="0.3">
      <c r="A548" t="s">
        <v>599</v>
      </c>
      <c r="B548">
        <v>0</v>
      </c>
      <c r="C548" t="s">
        <v>45</v>
      </c>
      <c r="D548">
        <v>60327</v>
      </c>
      <c r="E548">
        <v>70210</v>
      </c>
      <c r="F548">
        <v>1987</v>
      </c>
      <c r="G548">
        <v>48</v>
      </c>
      <c r="H548" t="s">
        <v>42</v>
      </c>
      <c r="I548">
        <v>4085417.94</v>
      </c>
      <c r="J548">
        <v>4085417.94</v>
      </c>
      <c r="K548">
        <v>2144346.94</v>
      </c>
      <c r="L548">
        <v>-1028209.6</v>
      </c>
      <c r="M548">
        <v>936.49</v>
      </c>
      <c r="N548">
        <v>7027.23</v>
      </c>
      <c r="O548">
        <v>6090.74</v>
      </c>
      <c r="P548">
        <v>-1027273.11</v>
      </c>
      <c r="Q548">
        <v>-1027273.11</v>
      </c>
      <c r="R548" s="1">
        <v>-4.6600000000000005E-10</v>
      </c>
      <c r="S548">
        <v>1125732.27</v>
      </c>
      <c r="T548">
        <v>1025732.27</v>
      </c>
      <c r="U548">
        <v>0</v>
      </c>
      <c r="V548">
        <v>0</v>
      </c>
      <c r="Z548">
        <v>2356.98</v>
      </c>
      <c r="AF548">
        <v>100000</v>
      </c>
      <c r="AG548">
        <v>1125732.27</v>
      </c>
      <c r="AH548">
        <v>75158.8</v>
      </c>
      <c r="AI548">
        <v>14786.05</v>
      </c>
      <c r="AJ548">
        <v>60372.75</v>
      </c>
      <c r="AL548">
        <v>-689473.07</v>
      </c>
      <c r="AM548">
        <v>0</v>
      </c>
      <c r="AN548">
        <v>693604.56</v>
      </c>
    </row>
    <row r="549" spans="1:40" x14ac:dyDescent="0.3">
      <c r="A549" t="s">
        <v>600</v>
      </c>
      <c r="B549">
        <v>0</v>
      </c>
      <c r="C549" t="s">
        <v>45</v>
      </c>
      <c r="D549">
        <v>60528</v>
      </c>
      <c r="E549">
        <v>79000</v>
      </c>
      <c r="F549">
        <v>1999</v>
      </c>
      <c r="G549">
        <v>64</v>
      </c>
      <c r="H549" t="s">
        <v>42</v>
      </c>
      <c r="I549">
        <v>6535207.9900000002</v>
      </c>
      <c r="J549">
        <v>7245126.46</v>
      </c>
      <c r="K549">
        <v>1825035.1</v>
      </c>
      <c r="L549">
        <v>349141.67</v>
      </c>
      <c r="M549">
        <v>1523.17</v>
      </c>
      <c r="N549">
        <v>17564.46</v>
      </c>
      <c r="O549">
        <v>16041.29</v>
      </c>
      <c r="P549">
        <v>350664.84</v>
      </c>
      <c r="Q549">
        <v>319226.75</v>
      </c>
      <c r="R549">
        <v>223431.09</v>
      </c>
      <c r="S549">
        <v>4162651.78</v>
      </c>
      <c r="T549">
        <v>2402620.39</v>
      </c>
      <c r="U549">
        <v>0</v>
      </c>
      <c r="V549">
        <v>75563.75</v>
      </c>
      <c r="Z549">
        <v>432380.24</v>
      </c>
      <c r="AF549">
        <v>1684467.64</v>
      </c>
      <c r="AG549">
        <v>3924728.72</v>
      </c>
      <c r="AH549">
        <v>3838484.01</v>
      </c>
      <c r="AI549">
        <v>1982395.74</v>
      </c>
      <c r="AL549">
        <v>787549.66</v>
      </c>
      <c r="AM549">
        <v>-105840.41</v>
      </c>
      <c r="AN549">
        <v>-14954.09</v>
      </c>
    </row>
    <row r="550" spans="1:40" x14ac:dyDescent="0.3">
      <c r="A550" t="s">
        <v>601</v>
      </c>
      <c r="B550">
        <v>0</v>
      </c>
      <c r="C550" t="s">
        <v>45</v>
      </c>
      <c r="D550">
        <v>60314</v>
      </c>
      <c r="E550">
        <v>81210</v>
      </c>
      <c r="F550">
        <v>2003</v>
      </c>
      <c r="H550" t="s">
        <v>42</v>
      </c>
      <c r="I550">
        <v>245.4</v>
      </c>
      <c r="J550">
        <v>245.4</v>
      </c>
      <c r="K550">
        <v>245.4</v>
      </c>
      <c r="L550">
        <v>-17633.669999999998</v>
      </c>
      <c r="M550">
        <v>15964.94</v>
      </c>
      <c r="N550">
        <v>15970.37</v>
      </c>
      <c r="O550">
        <v>5.43</v>
      </c>
      <c r="P550">
        <v>-1668.73</v>
      </c>
      <c r="Q550">
        <v>-1668.73</v>
      </c>
      <c r="R550">
        <v>-1668.73</v>
      </c>
      <c r="S550">
        <v>3957.45</v>
      </c>
      <c r="T550">
        <v>3957.45</v>
      </c>
      <c r="U550">
        <v>0</v>
      </c>
      <c r="V550">
        <v>0</v>
      </c>
      <c r="AF550" s="1">
        <v>1.46E-11</v>
      </c>
      <c r="AG550">
        <v>3957.45</v>
      </c>
      <c r="AH550">
        <v>3635.87</v>
      </c>
      <c r="AI550">
        <v>3635.87</v>
      </c>
      <c r="AL550">
        <v>-1429.34</v>
      </c>
      <c r="AM550">
        <v>0</v>
      </c>
      <c r="AN550">
        <v>984.54</v>
      </c>
    </row>
    <row r="551" spans="1:40" x14ac:dyDescent="0.3">
      <c r="A551" t="s">
        <v>602</v>
      </c>
      <c r="B551">
        <v>0</v>
      </c>
      <c r="C551" t="s">
        <v>45</v>
      </c>
      <c r="D551">
        <v>60487</v>
      </c>
      <c r="E551">
        <v>46750</v>
      </c>
      <c r="F551">
        <v>2005</v>
      </c>
      <c r="G551">
        <v>59</v>
      </c>
      <c r="H551" t="s">
        <v>42</v>
      </c>
      <c r="I551">
        <v>31137346.41</v>
      </c>
      <c r="J551">
        <v>31104591.420000002</v>
      </c>
      <c r="K551">
        <v>16065886.560000001</v>
      </c>
      <c r="L551">
        <v>1546495.45</v>
      </c>
      <c r="M551">
        <v>-499872.79</v>
      </c>
      <c r="N551">
        <v>58123.08</v>
      </c>
      <c r="O551">
        <v>557995.87</v>
      </c>
      <c r="P551">
        <v>1046622.66</v>
      </c>
      <c r="Q551">
        <v>1031205.66</v>
      </c>
      <c r="R551">
        <v>862043.95</v>
      </c>
      <c r="S551">
        <v>15978787.810000001</v>
      </c>
      <c r="T551">
        <v>16510727.24</v>
      </c>
      <c r="U551">
        <v>0</v>
      </c>
      <c r="V551">
        <v>872815</v>
      </c>
      <c r="W551">
        <v>2850940.12</v>
      </c>
      <c r="Z551">
        <v>1083106.67</v>
      </c>
      <c r="AF551">
        <v>7190319.8399999999</v>
      </c>
      <c r="AG551">
        <v>13848703.08</v>
      </c>
      <c r="AH551">
        <v>5072672.3099999996</v>
      </c>
      <c r="AI551">
        <v>130.97</v>
      </c>
      <c r="AL551">
        <v>1290402.2</v>
      </c>
      <c r="AM551">
        <v>-590131.56999999995</v>
      </c>
      <c r="AN551">
        <v>265000</v>
      </c>
    </row>
    <row r="552" spans="1:40" x14ac:dyDescent="0.3">
      <c r="A552" t="s">
        <v>603</v>
      </c>
      <c r="B552">
        <v>0</v>
      </c>
      <c r="C552" t="s">
        <v>45</v>
      </c>
      <c r="D552">
        <v>60389</v>
      </c>
      <c r="E552">
        <v>55101</v>
      </c>
      <c r="F552">
        <v>2005</v>
      </c>
      <c r="G552">
        <v>60</v>
      </c>
      <c r="H552" t="s">
        <v>42</v>
      </c>
      <c r="I552">
        <v>245421124.59999999</v>
      </c>
      <c r="J552">
        <v>245840396.19999999</v>
      </c>
      <c r="K552">
        <v>120787369.5</v>
      </c>
      <c r="L552">
        <v>11531147.279999999</v>
      </c>
      <c r="M552">
        <v>-3304726.75</v>
      </c>
      <c r="N552">
        <v>17032.59</v>
      </c>
      <c r="O552">
        <v>3534359.27</v>
      </c>
      <c r="P552">
        <v>8226420.5300000003</v>
      </c>
      <c r="Q552">
        <v>8226420.5300000003</v>
      </c>
      <c r="R552">
        <v>-386142.49</v>
      </c>
      <c r="S552">
        <v>125716297.59999999</v>
      </c>
      <c r="T552">
        <v>27550048.620000001</v>
      </c>
      <c r="U552">
        <v>7215615</v>
      </c>
      <c r="V552">
        <v>16317446.970000001</v>
      </c>
      <c r="W552">
        <v>1574434</v>
      </c>
      <c r="X552">
        <v>1215615</v>
      </c>
      <c r="Z552">
        <v>6565114.25</v>
      </c>
      <c r="AF552">
        <v>74633187.049999997</v>
      </c>
      <c r="AG552">
        <v>84058268.040000007</v>
      </c>
      <c r="AH552">
        <v>56085910.270000003</v>
      </c>
      <c r="AI552">
        <v>18096145.489999998</v>
      </c>
      <c r="AJ552">
        <v>7230200.75</v>
      </c>
      <c r="AL552">
        <v>-1027785.03</v>
      </c>
      <c r="AM552">
        <v>-6835780.9699999997</v>
      </c>
      <c r="AN552">
        <v>-4182199.88</v>
      </c>
    </row>
    <row r="553" spans="1:40" x14ac:dyDescent="0.3">
      <c r="A553" t="s">
        <v>604</v>
      </c>
      <c r="B553">
        <v>0</v>
      </c>
      <c r="C553" t="s">
        <v>45</v>
      </c>
      <c r="D553">
        <v>60486</v>
      </c>
      <c r="E553">
        <v>68321</v>
      </c>
      <c r="F553">
        <v>1985</v>
      </c>
      <c r="G553">
        <v>228</v>
      </c>
      <c r="H553" t="s">
        <v>42</v>
      </c>
      <c r="I553">
        <v>1682419.16</v>
      </c>
      <c r="J553">
        <v>1682419.16</v>
      </c>
      <c r="K553">
        <v>1682732.38</v>
      </c>
      <c r="L553">
        <v>1252285.28</v>
      </c>
      <c r="M553">
        <v>-1370526.07</v>
      </c>
      <c r="N553">
        <v>44.7</v>
      </c>
      <c r="O553">
        <v>1370570.77</v>
      </c>
      <c r="P553">
        <v>-118240.79</v>
      </c>
      <c r="Q553">
        <v>-118240.79</v>
      </c>
      <c r="R553">
        <v>-145848.78</v>
      </c>
      <c r="S553">
        <v>18206931.66</v>
      </c>
      <c r="T553">
        <v>18206931.66</v>
      </c>
      <c r="U553">
        <v>0</v>
      </c>
      <c r="V553">
        <v>0</v>
      </c>
      <c r="AG553">
        <v>56872.25</v>
      </c>
      <c r="AH553">
        <v>56872.25</v>
      </c>
      <c r="AI553">
        <v>46848.09</v>
      </c>
      <c r="AL553">
        <v>70217.55</v>
      </c>
      <c r="AM553">
        <v>-357</v>
      </c>
      <c r="AN553">
        <v>64988.21</v>
      </c>
    </row>
    <row r="554" spans="1:40" x14ac:dyDescent="0.3">
      <c r="A554" t="s">
        <v>605</v>
      </c>
      <c r="B554">
        <v>0</v>
      </c>
      <c r="C554" t="s">
        <v>41</v>
      </c>
      <c r="D554">
        <v>36043</v>
      </c>
      <c r="E554">
        <v>47523</v>
      </c>
      <c r="F554">
        <v>2004</v>
      </c>
      <c r="G554">
        <v>91</v>
      </c>
      <c r="H554" t="s">
        <v>42</v>
      </c>
      <c r="I554">
        <v>94976463.349999994</v>
      </c>
      <c r="J554">
        <v>94976463.349999994</v>
      </c>
      <c r="K554">
        <v>42308044.5</v>
      </c>
      <c r="L554">
        <v>11101543.289999999</v>
      </c>
      <c r="M554">
        <v>1330144.1299999999</v>
      </c>
      <c r="N554">
        <v>59917.54</v>
      </c>
      <c r="O554">
        <v>318490.37</v>
      </c>
      <c r="P554">
        <v>12431687.42</v>
      </c>
      <c r="Q554">
        <v>12398716.42</v>
      </c>
      <c r="R554">
        <v>8648806.5600000005</v>
      </c>
      <c r="S554">
        <v>38703744.630000003</v>
      </c>
      <c r="T554">
        <v>20970303.43</v>
      </c>
      <c r="U554">
        <v>0</v>
      </c>
      <c r="V554">
        <v>3069262</v>
      </c>
      <c r="Z554">
        <v>2798646.05</v>
      </c>
      <c r="AF554">
        <v>14632750.939999999</v>
      </c>
      <c r="AG554">
        <v>17127742.52</v>
      </c>
      <c r="AH554">
        <v>14225591.93</v>
      </c>
      <c r="AI554">
        <v>8050168.2800000003</v>
      </c>
      <c r="AJ554">
        <v>3867232.8</v>
      </c>
      <c r="AL554">
        <v>9444193.8699999992</v>
      </c>
      <c r="AM554">
        <v>-334783.37</v>
      </c>
      <c r="AN554">
        <v>-6739149.3300000001</v>
      </c>
    </row>
    <row r="555" spans="1:40" x14ac:dyDescent="0.3">
      <c r="A555" t="s">
        <v>606</v>
      </c>
      <c r="B555">
        <v>0</v>
      </c>
      <c r="C555" t="s">
        <v>41</v>
      </c>
      <c r="D555">
        <v>35394</v>
      </c>
      <c r="E555">
        <v>49410</v>
      </c>
      <c r="F555">
        <v>1904</v>
      </c>
      <c r="H555" t="s">
        <v>42</v>
      </c>
      <c r="I555">
        <v>3650696.61</v>
      </c>
      <c r="J555">
        <v>3650696.61</v>
      </c>
      <c r="K555">
        <v>2895259.5</v>
      </c>
      <c r="L555">
        <v>666623.82999999996</v>
      </c>
      <c r="M555">
        <v>4729.6499999999996</v>
      </c>
      <c r="N555">
        <v>4896.6499999999996</v>
      </c>
      <c r="O555">
        <v>167</v>
      </c>
      <c r="P555">
        <v>671353.48</v>
      </c>
      <c r="Q555">
        <v>671353.48</v>
      </c>
      <c r="R555">
        <v>464496.72</v>
      </c>
      <c r="S555">
        <v>2217174.39</v>
      </c>
      <c r="T555">
        <v>390622.3</v>
      </c>
      <c r="U555">
        <v>0</v>
      </c>
      <c r="V555">
        <v>0</v>
      </c>
      <c r="Z555">
        <v>83356.28</v>
      </c>
      <c r="AF555">
        <v>1826552.09</v>
      </c>
      <c r="AG555">
        <v>2086038.01</v>
      </c>
      <c r="AH555">
        <v>1777805.96</v>
      </c>
      <c r="AI555">
        <v>1229455.0900000001</v>
      </c>
      <c r="AL555">
        <v>329117.59999999998</v>
      </c>
      <c r="AM555">
        <v>-68076.539999999994</v>
      </c>
      <c r="AN555">
        <v>-104021.2</v>
      </c>
    </row>
    <row r="556" spans="1:40" x14ac:dyDescent="0.3">
      <c r="A556" t="s">
        <v>607</v>
      </c>
      <c r="B556">
        <v>0</v>
      </c>
      <c r="C556" t="s">
        <v>45</v>
      </c>
      <c r="D556">
        <v>35685</v>
      </c>
      <c r="E556">
        <v>47410</v>
      </c>
      <c r="F556">
        <v>1999</v>
      </c>
      <c r="H556" t="s">
        <v>42</v>
      </c>
      <c r="I556">
        <v>35436025.920000002</v>
      </c>
      <c r="J556">
        <v>35409683.75</v>
      </c>
      <c r="K556">
        <v>20177562.649999999</v>
      </c>
      <c r="L556">
        <v>901750.15</v>
      </c>
      <c r="M556">
        <v>384927.9</v>
      </c>
      <c r="N556">
        <v>22562.04</v>
      </c>
      <c r="O556">
        <v>143364.6</v>
      </c>
      <c r="P556">
        <v>1286678.05</v>
      </c>
      <c r="Q556">
        <v>1186678.05</v>
      </c>
      <c r="R556">
        <v>987457.39</v>
      </c>
      <c r="S556">
        <v>19806208.120000001</v>
      </c>
      <c r="T556">
        <v>7780512.1500000004</v>
      </c>
      <c r="U556">
        <v>250000</v>
      </c>
      <c r="V556">
        <v>3893659</v>
      </c>
      <c r="W556">
        <v>250000</v>
      </c>
      <c r="X556">
        <v>250000</v>
      </c>
      <c r="AF556">
        <v>7882036.9699999997</v>
      </c>
      <c r="AG556">
        <v>10352371.630000001</v>
      </c>
      <c r="AH556">
        <v>5405080.9500000002</v>
      </c>
      <c r="AI556">
        <v>19381.95</v>
      </c>
      <c r="AJ556">
        <v>1993088.72</v>
      </c>
      <c r="AL556">
        <v>1829595.55</v>
      </c>
      <c r="AM556">
        <v>-2634914.66</v>
      </c>
      <c r="AN556">
        <v>539213.14</v>
      </c>
    </row>
    <row r="557" spans="1:40" x14ac:dyDescent="0.3">
      <c r="A557" t="s">
        <v>608</v>
      </c>
      <c r="B557">
        <v>0</v>
      </c>
      <c r="C557" t="s">
        <v>45</v>
      </c>
      <c r="D557">
        <v>35398</v>
      </c>
      <c r="E557">
        <v>86909</v>
      </c>
      <c r="F557">
        <v>2008</v>
      </c>
      <c r="H557" t="s">
        <v>42</v>
      </c>
      <c r="I557">
        <v>14432103</v>
      </c>
      <c r="J557">
        <v>14432103</v>
      </c>
      <c r="K557">
        <v>16285266</v>
      </c>
      <c r="L557">
        <v>1260084</v>
      </c>
      <c r="M557">
        <v>22324490</v>
      </c>
      <c r="O557">
        <v>834058</v>
      </c>
      <c r="P557">
        <v>23584574</v>
      </c>
      <c r="Q557">
        <v>27888611</v>
      </c>
      <c r="R557">
        <v>0</v>
      </c>
      <c r="S557">
        <v>90550482</v>
      </c>
      <c r="T557">
        <v>39117809</v>
      </c>
      <c r="U557">
        <v>0</v>
      </c>
      <c r="V557">
        <v>6664805</v>
      </c>
      <c r="Z557">
        <v>259715</v>
      </c>
      <c r="AF557">
        <v>44767868</v>
      </c>
      <c r="AG557">
        <v>17861304</v>
      </c>
      <c r="AH557">
        <v>17890265</v>
      </c>
      <c r="AI557">
        <v>449</v>
      </c>
      <c r="AJ557">
        <v>20962</v>
      </c>
      <c r="AL557">
        <v>25376117</v>
      </c>
      <c r="AM557">
        <v>-4535387</v>
      </c>
      <c r="AN557">
        <v>-21823486</v>
      </c>
    </row>
    <row r="558" spans="1:40" x14ac:dyDescent="0.3">
      <c r="A558" t="s">
        <v>609</v>
      </c>
      <c r="B558">
        <v>0</v>
      </c>
      <c r="C558" t="s">
        <v>45</v>
      </c>
      <c r="D558">
        <v>63607</v>
      </c>
      <c r="E558">
        <v>45100</v>
      </c>
      <c r="F558">
        <v>1999</v>
      </c>
      <c r="G558">
        <v>165</v>
      </c>
      <c r="H558" t="s">
        <v>42</v>
      </c>
      <c r="I558">
        <v>2668766.34</v>
      </c>
      <c r="J558">
        <v>2675753.9</v>
      </c>
      <c r="K558">
        <v>1690698.51</v>
      </c>
      <c r="L558">
        <v>331197.42</v>
      </c>
      <c r="M558">
        <v>-29592.12</v>
      </c>
      <c r="N558">
        <v>351.33</v>
      </c>
      <c r="O558">
        <v>29943.45</v>
      </c>
      <c r="P558">
        <v>301605.3</v>
      </c>
      <c r="Q558">
        <v>301605.3</v>
      </c>
      <c r="R558">
        <v>213311.55</v>
      </c>
      <c r="S558">
        <v>2320944.35</v>
      </c>
      <c r="T558">
        <v>683840.31</v>
      </c>
      <c r="U558">
        <v>275000</v>
      </c>
      <c r="V558">
        <v>0</v>
      </c>
      <c r="AF558">
        <v>1362104.04</v>
      </c>
      <c r="AG558">
        <v>2236396.08</v>
      </c>
      <c r="AH558">
        <v>642664.06000000006</v>
      </c>
      <c r="AI558">
        <v>474761.93</v>
      </c>
      <c r="AJ558">
        <v>117594.32</v>
      </c>
      <c r="AL558">
        <v>261551.88</v>
      </c>
      <c r="AM558">
        <v>-12416.84</v>
      </c>
      <c r="AN558">
        <v>-337500</v>
      </c>
    </row>
    <row r="559" spans="1:40" x14ac:dyDescent="0.3">
      <c r="A559" t="s">
        <v>610</v>
      </c>
      <c r="B559">
        <v>0</v>
      </c>
      <c r="C559" t="s">
        <v>45</v>
      </c>
      <c r="D559">
        <v>36251</v>
      </c>
      <c r="E559">
        <v>41201</v>
      </c>
      <c r="F559">
        <v>1925</v>
      </c>
      <c r="G559">
        <v>92</v>
      </c>
      <c r="H559" t="s">
        <v>42</v>
      </c>
      <c r="I559">
        <v>19511710.27</v>
      </c>
      <c r="J559">
        <v>19625900.32</v>
      </c>
      <c r="K559">
        <v>8992409.4499999993</v>
      </c>
      <c r="L559">
        <v>243193.31</v>
      </c>
      <c r="M559">
        <v>-364596.21</v>
      </c>
      <c r="N559">
        <v>1186.5999999999999</v>
      </c>
      <c r="O559">
        <v>458723.7</v>
      </c>
      <c r="P559">
        <v>-121402.9</v>
      </c>
      <c r="Q559">
        <v>-125485.9</v>
      </c>
      <c r="R559" s="1">
        <v>-3.1099999999999998E-9</v>
      </c>
      <c r="S559">
        <v>8288188.6600000001</v>
      </c>
      <c r="T559">
        <v>6220176.9699999997</v>
      </c>
      <c r="U559">
        <v>245369.21</v>
      </c>
      <c r="V559">
        <v>1720955</v>
      </c>
      <c r="W559">
        <v>879000</v>
      </c>
      <c r="X559">
        <v>89805.89</v>
      </c>
      <c r="Y559">
        <v>1465000</v>
      </c>
      <c r="Z559">
        <v>393545.06</v>
      </c>
      <c r="AF559">
        <v>101687.48</v>
      </c>
      <c r="AG559">
        <v>3069370.17</v>
      </c>
      <c r="AH559">
        <v>695898.72</v>
      </c>
      <c r="AI559">
        <v>6663.4</v>
      </c>
      <c r="AL559">
        <v>389238.43</v>
      </c>
      <c r="AM559">
        <v>-747696.65</v>
      </c>
      <c r="AN559">
        <v>1078847.6000000001</v>
      </c>
    </row>
    <row r="560" spans="1:40" x14ac:dyDescent="0.3">
      <c r="A560" t="s">
        <v>611</v>
      </c>
      <c r="B560">
        <v>0</v>
      </c>
      <c r="C560" t="s">
        <v>45</v>
      </c>
      <c r="D560">
        <v>34626</v>
      </c>
      <c r="E560">
        <v>47410</v>
      </c>
      <c r="F560">
        <v>1999</v>
      </c>
      <c r="H560" t="s">
        <v>42</v>
      </c>
      <c r="I560">
        <v>26865067.920000002</v>
      </c>
      <c r="J560">
        <v>27127919.469999999</v>
      </c>
      <c r="K560">
        <v>10489111.34</v>
      </c>
      <c r="L560">
        <v>1318151.57</v>
      </c>
      <c r="M560">
        <v>-152169.45000000001</v>
      </c>
      <c r="N560">
        <v>19586.060000000001</v>
      </c>
      <c r="O560">
        <v>171755.51</v>
      </c>
      <c r="P560">
        <v>1165982.1200000001</v>
      </c>
      <c r="Q560">
        <v>1165982.1200000001</v>
      </c>
      <c r="R560">
        <v>786433.93</v>
      </c>
      <c r="S560">
        <v>4102815.34</v>
      </c>
      <c r="T560">
        <v>2022737.7</v>
      </c>
      <c r="U560">
        <v>183965.7</v>
      </c>
      <c r="V560">
        <v>46515.97</v>
      </c>
      <c r="W560">
        <v>122012.04</v>
      </c>
      <c r="X560">
        <v>183965.7</v>
      </c>
      <c r="Z560">
        <v>737183.13</v>
      </c>
      <c r="AF560">
        <v>1849595.97</v>
      </c>
      <c r="AG560">
        <v>2568360.65</v>
      </c>
      <c r="AH560">
        <v>297538.68</v>
      </c>
      <c r="AI560">
        <v>145460.84</v>
      </c>
      <c r="AL560">
        <v>813195.24</v>
      </c>
      <c r="AM560">
        <v>-369903.09</v>
      </c>
      <c r="AN560">
        <v>-90317.75</v>
      </c>
    </row>
    <row r="561" spans="1:40" x14ac:dyDescent="0.3">
      <c r="A561" t="s">
        <v>612</v>
      </c>
      <c r="B561">
        <v>0</v>
      </c>
      <c r="C561" t="s">
        <v>45</v>
      </c>
      <c r="D561">
        <v>34127</v>
      </c>
      <c r="E561">
        <v>28410</v>
      </c>
      <c r="F561">
        <v>2004</v>
      </c>
      <c r="H561" t="s">
        <v>42</v>
      </c>
      <c r="I561">
        <v>3191090.5</v>
      </c>
      <c r="J561">
        <v>1230372.3700000001</v>
      </c>
      <c r="K561">
        <v>1251325.07</v>
      </c>
      <c r="L561">
        <v>119806.98</v>
      </c>
      <c r="M561">
        <v>339234.57</v>
      </c>
      <c r="N561">
        <v>113517.68</v>
      </c>
      <c r="O561">
        <v>992234.8</v>
      </c>
      <c r="P561">
        <v>459041.55</v>
      </c>
      <c r="Q561">
        <v>459041.55</v>
      </c>
      <c r="R561">
        <v>430014.09</v>
      </c>
      <c r="S561">
        <v>45607169.149999999</v>
      </c>
      <c r="T561">
        <v>9676623.6999999993</v>
      </c>
      <c r="U561">
        <v>7875433.6900000004</v>
      </c>
      <c r="V561">
        <v>7716200</v>
      </c>
      <c r="W561">
        <v>1019500</v>
      </c>
      <c r="X561">
        <v>7875433.6900000004</v>
      </c>
      <c r="Y561">
        <v>7716200</v>
      </c>
      <c r="Z561">
        <v>15734.03</v>
      </c>
      <c r="AF561">
        <v>20338911.760000002</v>
      </c>
      <c r="AG561">
        <v>21509549.75</v>
      </c>
      <c r="AH561">
        <v>7267422.2000000002</v>
      </c>
      <c r="AI561">
        <v>2904490.74</v>
      </c>
      <c r="AJ561">
        <v>14429.32</v>
      </c>
      <c r="AL561">
        <v>-656627.93999999994</v>
      </c>
      <c r="AM561">
        <v>917409.7</v>
      </c>
      <c r="AN561">
        <v>782837.16</v>
      </c>
    </row>
    <row r="562" spans="1:40" x14ac:dyDescent="0.3">
      <c r="A562" t="s">
        <v>613</v>
      </c>
      <c r="B562">
        <v>0</v>
      </c>
      <c r="C562" t="s">
        <v>45</v>
      </c>
      <c r="D562">
        <v>34549</v>
      </c>
      <c r="E562">
        <v>82999</v>
      </c>
      <c r="F562">
        <v>2010</v>
      </c>
      <c r="G562">
        <v>95</v>
      </c>
      <c r="H562" t="s">
        <v>42</v>
      </c>
      <c r="I562">
        <v>30411359.489999998</v>
      </c>
      <c r="J562">
        <v>30411359.489999998</v>
      </c>
      <c r="K562">
        <v>3222033.82</v>
      </c>
      <c r="L562">
        <v>1651863.14</v>
      </c>
      <c r="M562">
        <v>9643.51</v>
      </c>
      <c r="N562">
        <v>11013.51</v>
      </c>
      <c r="O562">
        <v>1370</v>
      </c>
      <c r="P562">
        <v>1661506.65</v>
      </c>
      <c r="Q562">
        <v>1661506.65</v>
      </c>
      <c r="R562">
        <v>1181048.03</v>
      </c>
      <c r="S562">
        <v>10996803.49</v>
      </c>
      <c r="T562">
        <v>5504652.6600000001</v>
      </c>
      <c r="U562">
        <v>0</v>
      </c>
      <c r="V562">
        <v>0</v>
      </c>
      <c r="Z562">
        <v>1803045.93</v>
      </c>
      <c r="AF562">
        <v>5492150.8300000001</v>
      </c>
      <c r="AG562">
        <v>10976337.49</v>
      </c>
      <c r="AH562">
        <v>10967596.119999999</v>
      </c>
      <c r="AI562">
        <v>5731501.9500000002</v>
      </c>
      <c r="AJ562">
        <v>5235778.17</v>
      </c>
      <c r="AL562">
        <v>356029.99</v>
      </c>
      <c r="AM562">
        <v>-4390</v>
      </c>
      <c r="AN562">
        <v>-500000</v>
      </c>
    </row>
    <row r="563" spans="1:40" x14ac:dyDescent="0.3">
      <c r="A563" t="s">
        <v>614</v>
      </c>
      <c r="B563">
        <v>0</v>
      </c>
      <c r="C563" t="s">
        <v>41</v>
      </c>
      <c r="D563">
        <v>55129</v>
      </c>
      <c r="E563">
        <v>68200</v>
      </c>
      <c r="F563">
        <v>1998</v>
      </c>
      <c r="H563" t="s">
        <v>42</v>
      </c>
      <c r="I563">
        <v>134630325.19999999</v>
      </c>
      <c r="J563">
        <v>142998100.19999999</v>
      </c>
      <c r="K563">
        <v>58949132.219999999</v>
      </c>
      <c r="L563">
        <v>5129159.16</v>
      </c>
      <c r="M563">
        <v>-713136.12</v>
      </c>
      <c r="N563">
        <v>51367.55</v>
      </c>
      <c r="O563">
        <v>1366388.73</v>
      </c>
      <c r="P563">
        <v>4416023.04</v>
      </c>
      <c r="Q563">
        <v>4416023.04</v>
      </c>
      <c r="R563">
        <v>2618700</v>
      </c>
      <c r="S563">
        <v>84680724.709999993</v>
      </c>
      <c r="T563">
        <v>37351636.170000002</v>
      </c>
      <c r="U563">
        <v>13967500</v>
      </c>
      <c r="V563">
        <v>1159373.94</v>
      </c>
      <c r="W563">
        <v>20180000.079999998</v>
      </c>
      <c r="X563">
        <v>13967500</v>
      </c>
      <c r="Y563">
        <v>1050000</v>
      </c>
      <c r="Z563">
        <v>9343878.7400000002</v>
      </c>
      <c r="AF563">
        <v>31626614.600000001</v>
      </c>
      <c r="AG563">
        <v>57200992.229999997</v>
      </c>
      <c r="AH563">
        <v>31820108.920000002</v>
      </c>
      <c r="AI563">
        <v>4335784.07</v>
      </c>
      <c r="AL563">
        <v>13332927.18</v>
      </c>
      <c r="AM563">
        <v>-7856446.1500000004</v>
      </c>
      <c r="AN563">
        <v>3179526.75</v>
      </c>
    </row>
    <row r="564" spans="1:40" x14ac:dyDescent="0.3">
      <c r="A564" t="s">
        <v>615</v>
      </c>
      <c r="B564">
        <v>0</v>
      </c>
      <c r="C564" t="s">
        <v>45</v>
      </c>
      <c r="D564">
        <v>55129</v>
      </c>
      <c r="E564">
        <v>68310</v>
      </c>
      <c r="F564">
        <v>1997</v>
      </c>
      <c r="H564" t="s">
        <v>42</v>
      </c>
      <c r="I564">
        <v>31152503.940000001</v>
      </c>
      <c r="J564">
        <v>31152503.940000001</v>
      </c>
      <c r="K564">
        <v>1573720.37</v>
      </c>
      <c r="L564">
        <v>-519466.39</v>
      </c>
      <c r="M564">
        <v>-131917.66</v>
      </c>
      <c r="N564">
        <v>21935.97</v>
      </c>
      <c r="O564">
        <v>153853.63</v>
      </c>
      <c r="P564">
        <v>-651384.05000000005</v>
      </c>
      <c r="Q564">
        <v>-651384.05000000005</v>
      </c>
      <c r="R564">
        <v>-543585.09</v>
      </c>
      <c r="S564">
        <v>3107908.24</v>
      </c>
      <c r="T564">
        <v>1418024.82</v>
      </c>
      <c r="U564">
        <v>0</v>
      </c>
      <c r="V564">
        <v>0</v>
      </c>
      <c r="Z564">
        <v>167190.82</v>
      </c>
      <c r="AF564">
        <v>1689883.42</v>
      </c>
      <c r="AG564">
        <v>3065492.53</v>
      </c>
      <c r="AH564">
        <v>2134198.7000000002</v>
      </c>
      <c r="AI564">
        <v>1354586.62</v>
      </c>
      <c r="AJ564">
        <v>438588.78</v>
      </c>
      <c r="AL564">
        <v>1340853.5900000001</v>
      </c>
      <c r="AM564">
        <v>108</v>
      </c>
      <c r="AN564" s="1">
        <v>-4.6600000000000005E-10</v>
      </c>
    </row>
    <row r="565" spans="1:40" x14ac:dyDescent="0.3">
      <c r="A565" t="s">
        <v>616</v>
      </c>
      <c r="B565">
        <v>0</v>
      </c>
      <c r="C565" t="s">
        <v>41</v>
      </c>
      <c r="D565">
        <v>55129</v>
      </c>
      <c r="E565">
        <v>68320</v>
      </c>
      <c r="F565">
        <v>2003</v>
      </c>
      <c r="H565" t="s">
        <v>42</v>
      </c>
      <c r="I565">
        <v>1266415</v>
      </c>
      <c r="J565">
        <v>1266415</v>
      </c>
      <c r="K565">
        <v>1285098.06</v>
      </c>
      <c r="L565">
        <v>31698.71</v>
      </c>
      <c r="M565">
        <v>-13353.74</v>
      </c>
      <c r="N565">
        <v>619</v>
      </c>
      <c r="O565">
        <v>13972.74</v>
      </c>
      <c r="P565">
        <v>18344.97</v>
      </c>
      <c r="Q565">
        <v>18344.97</v>
      </c>
      <c r="R565">
        <v>18344.97</v>
      </c>
      <c r="S565">
        <v>806817.12</v>
      </c>
      <c r="T565">
        <v>488020.41</v>
      </c>
      <c r="U565">
        <v>309601.51</v>
      </c>
      <c r="V565">
        <v>0</v>
      </c>
      <c r="W565">
        <v>180761.65</v>
      </c>
      <c r="X565">
        <v>309601.51</v>
      </c>
      <c r="Z565">
        <v>5351.5</v>
      </c>
      <c r="AF565">
        <v>9195.2000000000007</v>
      </c>
      <c r="AG565">
        <v>198226.12</v>
      </c>
      <c r="AH565">
        <v>103571.45</v>
      </c>
      <c r="AI565">
        <v>103571.45</v>
      </c>
      <c r="AL565">
        <v>401849.3</v>
      </c>
      <c r="AM565">
        <v>-163789.91</v>
      </c>
      <c r="AN565">
        <v>-166068.25</v>
      </c>
    </row>
    <row r="566" spans="1:40" x14ac:dyDescent="0.3">
      <c r="A566" t="s">
        <v>617</v>
      </c>
      <c r="B566">
        <v>1</v>
      </c>
      <c r="C566" t="s">
        <v>45</v>
      </c>
      <c r="D566">
        <v>65428</v>
      </c>
      <c r="E566">
        <v>86909</v>
      </c>
      <c r="F566">
        <v>2003</v>
      </c>
      <c r="G566">
        <v>1228</v>
      </c>
      <c r="H566" t="s">
        <v>42</v>
      </c>
      <c r="I566">
        <v>21210208.120000001</v>
      </c>
      <c r="J566">
        <v>21210208.120000001</v>
      </c>
      <c r="K566">
        <v>14688250.75</v>
      </c>
      <c r="L566">
        <v>1822297.42</v>
      </c>
      <c r="M566">
        <v>-8216.09</v>
      </c>
      <c r="N566">
        <v>249982.1</v>
      </c>
      <c r="O566">
        <v>258198.19</v>
      </c>
      <c r="P566">
        <v>1814081.33</v>
      </c>
      <c r="Q566">
        <v>1814081.33</v>
      </c>
      <c r="R566">
        <v>1798612.01</v>
      </c>
      <c r="S566">
        <v>37330869.719999999</v>
      </c>
      <c r="T566">
        <v>25688911.66</v>
      </c>
      <c r="U566">
        <v>0</v>
      </c>
      <c r="V566">
        <v>4673908</v>
      </c>
      <c r="Z566">
        <v>2664761.7400000002</v>
      </c>
      <c r="AF566">
        <v>6968050.0599999996</v>
      </c>
      <c r="AG566">
        <v>35337580.030000001</v>
      </c>
      <c r="AH566">
        <v>19500129.149999999</v>
      </c>
      <c r="AI566">
        <v>1023379.52</v>
      </c>
      <c r="AJ566">
        <v>1704503.8</v>
      </c>
      <c r="AL566">
        <v>3568341.91</v>
      </c>
      <c r="AM566">
        <v>-1746812.88</v>
      </c>
      <c r="AN566">
        <v>-1404000</v>
      </c>
    </row>
    <row r="567" spans="1:40" x14ac:dyDescent="0.3">
      <c r="A567" t="s">
        <v>618</v>
      </c>
      <c r="B567">
        <v>0</v>
      </c>
      <c r="C567" t="s">
        <v>41</v>
      </c>
      <c r="D567">
        <v>63179</v>
      </c>
      <c r="E567">
        <v>47430</v>
      </c>
      <c r="F567">
        <v>1966</v>
      </c>
      <c r="H567" t="s">
        <v>42</v>
      </c>
      <c r="I567">
        <v>11217436.640000001</v>
      </c>
      <c r="J567">
        <v>11712565.640000001</v>
      </c>
      <c r="K567">
        <v>2717560.93</v>
      </c>
      <c r="L567">
        <v>146096.82999999999</v>
      </c>
      <c r="M567">
        <v>1215.6099999999999</v>
      </c>
      <c r="N567">
        <v>1241.71</v>
      </c>
      <c r="O567">
        <v>26.1</v>
      </c>
      <c r="P567">
        <v>147312.44</v>
      </c>
      <c r="Q567">
        <v>147312.44</v>
      </c>
      <c r="R567" s="1">
        <v>4.4400000000000002E-10</v>
      </c>
      <c r="S567">
        <v>3338993.93</v>
      </c>
      <c r="T567">
        <v>3127198.92</v>
      </c>
      <c r="U567">
        <v>0</v>
      </c>
      <c r="V567">
        <v>0</v>
      </c>
      <c r="Z567">
        <v>405634.9</v>
      </c>
      <c r="AF567">
        <v>211795.01</v>
      </c>
      <c r="AG567">
        <v>3216943.93</v>
      </c>
      <c r="AH567">
        <v>2152580.83</v>
      </c>
      <c r="AI567">
        <v>227793.64</v>
      </c>
      <c r="AL567">
        <v>-734048.23</v>
      </c>
      <c r="AM567">
        <v>-62084.62</v>
      </c>
      <c r="AN567">
        <v>1014275.41</v>
      </c>
    </row>
    <row r="568" spans="1:40" x14ac:dyDescent="0.3">
      <c r="A568" t="s">
        <v>619</v>
      </c>
      <c r="B568">
        <v>1</v>
      </c>
      <c r="C568" t="s">
        <v>45</v>
      </c>
      <c r="D568">
        <v>63303</v>
      </c>
      <c r="E568">
        <v>46903</v>
      </c>
      <c r="F568">
        <v>1987</v>
      </c>
      <c r="H568" t="s">
        <v>42</v>
      </c>
      <c r="I568">
        <v>24583928.219999999</v>
      </c>
      <c r="J568">
        <v>45699491.369999997</v>
      </c>
      <c r="K568">
        <v>12660449.82</v>
      </c>
      <c r="L568">
        <v>-398743.45</v>
      </c>
      <c r="M568">
        <v>630017.9</v>
      </c>
      <c r="N568">
        <v>778.45</v>
      </c>
      <c r="O568">
        <v>691460.4</v>
      </c>
      <c r="P568">
        <v>231274.45</v>
      </c>
      <c r="Q568">
        <v>231274.45</v>
      </c>
      <c r="R568">
        <v>204936.8</v>
      </c>
      <c r="S568">
        <v>23138771.789999999</v>
      </c>
      <c r="T568">
        <v>20959471.850000001</v>
      </c>
      <c r="U568">
        <v>2177254.75</v>
      </c>
      <c r="V568">
        <v>0</v>
      </c>
      <c r="W568">
        <v>10157000</v>
      </c>
      <c r="X568">
        <v>2177254.75</v>
      </c>
      <c r="Z568">
        <v>5149490.5</v>
      </c>
      <c r="AF568">
        <v>2045.19</v>
      </c>
      <c r="AG568">
        <v>14990331.859999999</v>
      </c>
      <c r="AH568">
        <v>3204476.58</v>
      </c>
      <c r="AI568">
        <v>395107.96</v>
      </c>
      <c r="AJ568">
        <v>2440171.4900000002</v>
      </c>
      <c r="AL568">
        <v>-2548373.7000000002</v>
      </c>
      <c r="AM568">
        <v>-359334.37</v>
      </c>
      <c r="AN568">
        <v>33704.03</v>
      </c>
    </row>
    <row r="569" spans="1:40" x14ac:dyDescent="0.3">
      <c r="A569" t="s">
        <v>620</v>
      </c>
      <c r="B569">
        <v>0</v>
      </c>
      <c r="C569" t="s">
        <v>45</v>
      </c>
      <c r="D569">
        <v>63075</v>
      </c>
      <c r="E569">
        <v>62000</v>
      </c>
      <c r="F569">
        <v>2000</v>
      </c>
      <c r="G569">
        <v>12</v>
      </c>
      <c r="H569" t="s">
        <v>259</v>
      </c>
      <c r="I569">
        <v>2159573000</v>
      </c>
      <c r="L569">
        <v>123864000</v>
      </c>
      <c r="M569">
        <v>-25140000</v>
      </c>
      <c r="N569">
        <v>6181000</v>
      </c>
      <c r="O569">
        <v>42188000</v>
      </c>
      <c r="P569">
        <v>98724000</v>
      </c>
      <c r="Q569">
        <v>98724000</v>
      </c>
      <c r="R569">
        <v>71338000</v>
      </c>
      <c r="S569">
        <v>1645032000</v>
      </c>
      <c r="T569">
        <v>549068000</v>
      </c>
      <c r="U569">
        <v>166326000</v>
      </c>
      <c r="V569">
        <v>395873000</v>
      </c>
      <c r="W569">
        <v>45117000</v>
      </c>
      <c r="X569">
        <v>105000000</v>
      </c>
      <c r="Z569">
        <v>127559000</v>
      </c>
      <c r="AF569">
        <v>533765000</v>
      </c>
      <c r="AG569">
        <v>800196000</v>
      </c>
      <c r="AH569">
        <v>623170000</v>
      </c>
      <c r="AI569">
        <v>86741000</v>
      </c>
      <c r="AJ569">
        <v>248093000</v>
      </c>
      <c r="AK569">
        <v>588000</v>
      </c>
      <c r="AL569">
        <v>248365000</v>
      </c>
      <c r="AM569">
        <v>-253584000</v>
      </c>
      <c r="AN569">
        <v>-32798000</v>
      </c>
    </row>
    <row r="570" spans="1:40" x14ac:dyDescent="0.3">
      <c r="A570" t="s">
        <v>621</v>
      </c>
      <c r="B570">
        <v>1</v>
      </c>
      <c r="C570" t="s">
        <v>47</v>
      </c>
      <c r="D570">
        <v>63128</v>
      </c>
      <c r="E570">
        <v>70220</v>
      </c>
      <c r="F570">
        <v>2010</v>
      </c>
      <c r="G570">
        <v>3</v>
      </c>
      <c r="H570" t="s">
        <v>42</v>
      </c>
      <c r="I570">
        <v>3672276.02</v>
      </c>
      <c r="J570">
        <v>4029235.51</v>
      </c>
      <c r="K570">
        <v>2315130.87</v>
      </c>
      <c r="L570">
        <v>166012.69</v>
      </c>
      <c r="M570">
        <v>-41146.980000000003</v>
      </c>
      <c r="N570">
        <v>55.07</v>
      </c>
      <c r="O570">
        <v>41202.050000000003</v>
      </c>
      <c r="P570">
        <v>124865.71</v>
      </c>
      <c r="Q570">
        <v>124865.71</v>
      </c>
      <c r="R570">
        <v>87087.71</v>
      </c>
      <c r="S570">
        <v>1665112.96</v>
      </c>
      <c r="T570">
        <v>1092046.05</v>
      </c>
      <c r="U570">
        <v>182907.07</v>
      </c>
      <c r="V570">
        <v>0</v>
      </c>
      <c r="W570">
        <v>227476.23</v>
      </c>
      <c r="X570">
        <v>182907.07</v>
      </c>
      <c r="Z570">
        <v>321575.03999999998</v>
      </c>
      <c r="AF570">
        <v>387615.84</v>
      </c>
      <c r="AG570">
        <v>1400531.18</v>
      </c>
      <c r="AH570">
        <v>332654.36</v>
      </c>
      <c r="AI570">
        <v>564.48</v>
      </c>
      <c r="AJ570">
        <v>210501.14</v>
      </c>
      <c r="AL570">
        <v>65091.39</v>
      </c>
      <c r="AM570">
        <v>-25545.82</v>
      </c>
      <c r="AN570">
        <v>182907.07</v>
      </c>
    </row>
    <row r="571" spans="1:40" x14ac:dyDescent="0.3">
      <c r="A571" t="s">
        <v>622</v>
      </c>
      <c r="B571">
        <v>0</v>
      </c>
      <c r="C571" t="s">
        <v>45</v>
      </c>
      <c r="D571">
        <v>65307</v>
      </c>
      <c r="E571">
        <v>86100</v>
      </c>
      <c r="F571">
        <v>1990</v>
      </c>
      <c r="G571">
        <v>303</v>
      </c>
      <c r="H571" t="s">
        <v>42</v>
      </c>
      <c r="I571">
        <v>101210303.7</v>
      </c>
      <c r="J571">
        <v>101894306.2</v>
      </c>
      <c r="K571">
        <v>35393742.340000004</v>
      </c>
      <c r="L571">
        <v>9332737.1600000001</v>
      </c>
      <c r="M571">
        <v>-1380828.79</v>
      </c>
      <c r="N571">
        <v>59046.98</v>
      </c>
      <c r="O571">
        <v>1954766.15</v>
      </c>
      <c r="P571">
        <v>7951908.3700000001</v>
      </c>
      <c r="Q571">
        <v>7951908.3700000001</v>
      </c>
      <c r="R571">
        <v>5550299.71</v>
      </c>
      <c r="S571">
        <v>124424926</v>
      </c>
      <c r="T571">
        <v>35674690.799999997</v>
      </c>
      <c r="U571">
        <v>14044000</v>
      </c>
      <c r="V571">
        <v>23502465.489999998</v>
      </c>
      <c r="W571">
        <v>3569343.04</v>
      </c>
      <c r="X571">
        <v>12044000</v>
      </c>
      <c r="Y571">
        <v>23281206.489999998</v>
      </c>
      <c r="Z571">
        <v>6686008.4000000004</v>
      </c>
      <c r="AD571">
        <v>2000000</v>
      </c>
      <c r="AF571">
        <v>49086669.759999998</v>
      </c>
      <c r="AG571">
        <v>36357877.289999999</v>
      </c>
      <c r="AH571">
        <v>35059830.380000003</v>
      </c>
      <c r="AI571">
        <v>4534339.88</v>
      </c>
      <c r="AJ571">
        <v>27489908.870000001</v>
      </c>
      <c r="AL571">
        <v>16270377.49</v>
      </c>
      <c r="AM571">
        <v>-11936053.869999999</v>
      </c>
      <c r="AN571">
        <v>2714226.45</v>
      </c>
    </row>
    <row r="572" spans="1:40" x14ac:dyDescent="0.3">
      <c r="A572" t="s">
        <v>623</v>
      </c>
      <c r="B572">
        <v>0</v>
      </c>
      <c r="C572" t="s">
        <v>90</v>
      </c>
      <c r="D572">
        <v>61352</v>
      </c>
      <c r="E572">
        <v>61909</v>
      </c>
      <c r="F572">
        <v>1973</v>
      </c>
      <c r="G572">
        <v>510</v>
      </c>
      <c r="H572" t="s">
        <v>42</v>
      </c>
      <c r="I572">
        <v>7921537</v>
      </c>
      <c r="J572">
        <v>7921537</v>
      </c>
      <c r="K572">
        <v>2340261.4300000002</v>
      </c>
      <c r="L572">
        <v>385386.76</v>
      </c>
      <c r="M572">
        <v>-96778.77</v>
      </c>
      <c r="N572">
        <v>16826.240000000002</v>
      </c>
      <c r="O572">
        <v>113610.9</v>
      </c>
      <c r="P572">
        <v>288607.99</v>
      </c>
      <c r="Q572">
        <v>288607.99</v>
      </c>
      <c r="R572">
        <v>255748.06</v>
      </c>
      <c r="S572">
        <v>3767771.54</v>
      </c>
      <c r="T572">
        <v>2931206.14</v>
      </c>
      <c r="U572">
        <v>0</v>
      </c>
      <c r="V572">
        <v>0</v>
      </c>
      <c r="AF572">
        <v>836565.4</v>
      </c>
      <c r="AG572">
        <v>2139064.54</v>
      </c>
      <c r="AH572">
        <v>977563.51</v>
      </c>
      <c r="AI572">
        <v>101952.68</v>
      </c>
      <c r="AJ572">
        <v>867480.83</v>
      </c>
      <c r="AL572">
        <v>143212.44</v>
      </c>
      <c r="AM572">
        <v>-14201.03</v>
      </c>
      <c r="AN572">
        <v>-44174.71</v>
      </c>
    </row>
    <row r="573" spans="1:40" x14ac:dyDescent="0.3">
      <c r="A573" t="s">
        <v>624</v>
      </c>
      <c r="B573">
        <v>0</v>
      </c>
      <c r="C573" t="s">
        <v>45</v>
      </c>
      <c r="D573">
        <v>61476</v>
      </c>
      <c r="E573">
        <v>45110</v>
      </c>
      <c r="F573">
        <v>1983</v>
      </c>
      <c r="G573">
        <v>111</v>
      </c>
      <c r="H573" t="s">
        <v>42</v>
      </c>
      <c r="I573">
        <v>3567811.97</v>
      </c>
      <c r="J573">
        <v>3638311.97</v>
      </c>
      <c r="K573">
        <v>1283711.96</v>
      </c>
      <c r="L573">
        <v>103307.26</v>
      </c>
      <c r="M573">
        <v>-19522.3</v>
      </c>
      <c r="N573">
        <v>1016.04</v>
      </c>
      <c r="O573">
        <v>20546.34</v>
      </c>
      <c r="P573">
        <v>83784.960000000006</v>
      </c>
      <c r="Q573">
        <v>83784.960000000006</v>
      </c>
      <c r="R573">
        <v>59263.81</v>
      </c>
      <c r="S573">
        <v>802963.1</v>
      </c>
      <c r="T573">
        <v>2051443.21</v>
      </c>
      <c r="U573">
        <v>0</v>
      </c>
      <c r="V573">
        <v>0</v>
      </c>
      <c r="W573">
        <v>78326.48</v>
      </c>
      <c r="Z573">
        <v>320957.13</v>
      </c>
      <c r="AF573">
        <v>124013.09</v>
      </c>
      <c r="AG573">
        <v>746776.1</v>
      </c>
      <c r="AH573">
        <v>103979.76</v>
      </c>
      <c r="AI573">
        <v>34688.26</v>
      </c>
      <c r="AL573">
        <v>67647.89</v>
      </c>
      <c r="AM573">
        <v>-25590.27</v>
      </c>
      <c r="AN573">
        <v>-49402</v>
      </c>
    </row>
    <row r="574" spans="1:40" x14ac:dyDescent="0.3">
      <c r="A574" t="s">
        <v>625</v>
      </c>
      <c r="B574">
        <v>0</v>
      </c>
      <c r="C574" t="s">
        <v>134</v>
      </c>
      <c r="D574">
        <v>61169</v>
      </c>
      <c r="E574">
        <v>49310</v>
      </c>
      <c r="F574">
        <v>0</v>
      </c>
      <c r="H574" t="s">
        <v>42</v>
      </c>
      <c r="I574">
        <v>635769.94999999995</v>
      </c>
      <c r="J574">
        <v>635769.94999999995</v>
      </c>
      <c r="K574">
        <v>520141.92</v>
      </c>
      <c r="L574">
        <v>19567.27</v>
      </c>
      <c r="M574">
        <v>-28430.6</v>
      </c>
      <c r="N574">
        <v>287.58</v>
      </c>
      <c r="O574">
        <v>28718.18</v>
      </c>
      <c r="P574">
        <v>-8863.33</v>
      </c>
      <c r="Q574">
        <v>-8863.33</v>
      </c>
      <c r="R574">
        <v>-8863.33</v>
      </c>
      <c r="S574">
        <v>2352424.64</v>
      </c>
      <c r="T574">
        <v>58021.64</v>
      </c>
      <c r="U574">
        <v>2257277.87</v>
      </c>
      <c r="V574">
        <v>0</v>
      </c>
      <c r="Z574">
        <v>37384.15</v>
      </c>
      <c r="AF574">
        <v>37125.129999999997</v>
      </c>
      <c r="AG574">
        <v>299815.83</v>
      </c>
      <c r="AH574">
        <v>268452.3</v>
      </c>
      <c r="AI574">
        <v>49009.81</v>
      </c>
      <c r="AL574">
        <v>-212829.13</v>
      </c>
      <c r="AM574" s="1">
        <v>-1.7499999999999999E-10</v>
      </c>
      <c r="AN574" s="1">
        <v>9.4600000000000002E-11</v>
      </c>
    </row>
    <row r="575" spans="1:40" x14ac:dyDescent="0.3">
      <c r="A575" t="s">
        <v>626</v>
      </c>
      <c r="B575">
        <v>0</v>
      </c>
      <c r="C575" t="s">
        <v>45</v>
      </c>
      <c r="D575">
        <v>61273</v>
      </c>
      <c r="E575">
        <v>41201</v>
      </c>
      <c r="F575">
        <v>1995</v>
      </c>
      <c r="H575" t="s">
        <v>42</v>
      </c>
      <c r="I575">
        <v>60081014.979999997</v>
      </c>
      <c r="J575">
        <v>60336183.450000003</v>
      </c>
      <c r="K575">
        <v>20915916.510000002</v>
      </c>
      <c r="L575">
        <v>-3438980.84</v>
      </c>
      <c r="M575">
        <v>-1712765.58</v>
      </c>
      <c r="N575">
        <v>52323.19</v>
      </c>
      <c r="O575">
        <v>976264.62</v>
      </c>
      <c r="P575">
        <v>-5151746.42</v>
      </c>
      <c r="Q575">
        <v>-5151746.42</v>
      </c>
      <c r="R575">
        <v>-5179112.74</v>
      </c>
      <c r="S575">
        <v>38591842.530000001</v>
      </c>
      <c r="T575">
        <v>20947826.829999998</v>
      </c>
      <c r="U575">
        <v>14883679.560000001</v>
      </c>
      <c r="V575">
        <v>1814616.14</v>
      </c>
      <c r="W575">
        <v>146844.23000000001</v>
      </c>
      <c r="X575">
        <v>503926.63</v>
      </c>
      <c r="Y575">
        <v>329323.14</v>
      </c>
      <c r="Z575">
        <v>6883120.0300000003</v>
      </c>
      <c r="AF575" s="1">
        <v>-2.4399999999999998E-9</v>
      </c>
      <c r="AG575">
        <v>28283961.719999999</v>
      </c>
      <c r="AH575">
        <v>14881913.52</v>
      </c>
      <c r="AI575">
        <v>3546758.16</v>
      </c>
      <c r="AJ575">
        <v>4210899.72</v>
      </c>
      <c r="AL575">
        <v>11286354.24</v>
      </c>
      <c r="AM575">
        <v>-602927.99</v>
      </c>
      <c r="AN575">
        <v>-187191.64</v>
      </c>
    </row>
    <row r="576" spans="1:40" x14ac:dyDescent="0.3">
      <c r="A576" t="s">
        <v>627</v>
      </c>
      <c r="B576">
        <v>0</v>
      </c>
      <c r="C576" t="s">
        <v>41</v>
      </c>
      <c r="D576">
        <v>61462</v>
      </c>
      <c r="E576">
        <v>93110</v>
      </c>
      <c r="F576">
        <v>1998</v>
      </c>
      <c r="G576">
        <v>175</v>
      </c>
      <c r="H576" t="s">
        <v>42</v>
      </c>
      <c r="I576">
        <v>41045483.18</v>
      </c>
      <c r="J576">
        <v>40987358.990000002</v>
      </c>
      <c r="K576">
        <v>18137154.829999998</v>
      </c>
      <c r="L576">
        <v>-2872542.98</v>
      </c>
      <c r="M576">
        <v>-4053848.82</v>
      </c>
      <c r="N576">
        <v>304646.59000000003</v>
      </c>
      <c r="O576">
        <v>3269712.1</v>
      </c>
      <c r="P576">
        <v>-6926391.7999999998</v>
      </c>
      <c r="Q576">
        <v>-6926391.7999999998</v>
      </c>
      <c r="R576" s="1">
        <v>-1.2199999999999999E-9</v>
      </c>
      <c r="S576">
        <v>80911250.739999995</v>
      </c>
      <c r="T576">
        <v>7441587.6600000001</v>
      </c>
      <c r="U576">
        <v>72290000</v>
      </c>
      <c r="V576">
        <v>362865</v>
      </c>
      <c r="Z576">
        <v>161355.41</v>
      </c>
      <c r="AF576">
        <v>816798.08</v>
      </c>
      <c r="AG576">
        <v>20915128.68</v>
      </c>
      <c r="AH576">
        <v>14492212.51</v>
      </c>
      <c r="AI576">
        <v>3914137.13</v>
      </c>
      <c r="AL576">
        <v>-8063468.8200000003</v>
      </c>
      <c r="AM576">
        <v>2939699.71</v>
      </c>
      <c r="AN576">
        <v>6962849.4000000004</v>
      </c>
    </row>
    <row r="577" spans="1:40" x14ac:dyDescent="0.3">
      <c r="A577" t="s">
        <v>628</v>
      </c>
      <c r="B577">
        <v>0</v>
      </c>
      <c r="C577" t="s">
        <v>45</v>
      </c>
      <c r="D577">
        <v>9126</v>
      </c>
      <c r="E577">
        <v>70220</v>
      </c>
      <c r="F577">
        <v>2000</v>
      </c>
      <c r="H577" t="s">
        <v>42</v>
      </c>
      <c r="I577">
        <v>8544311.7200000007</v>
      </c>
      <c r="J577">
        <v>8544311.7200000007</v>
      </c>
      <c r="K577">
        <v>269551.82</v>
      </c>
      <c r="L577">
        <v>41521.29</v>
      </c>
      <c r="M577">
        <v>-798.26</v>
      </c>
      <c r="N577">
        <v>6280.29</v>
      </c>
      <c r="O577">
        <v>7078.55</v>
      </c>
      <c r="P577">
        <v>40723.03</v>
      </c>
      <c r="Q577">
        <v>40723.03</v>
      </c>
      <c r="R577">
        <v>28502.98</v>
      </c>
      <c r="S577">
        <v>721006.24</v>
      </c>
      <c r="T577">
        <v>207632.01</v>
      </c>
      <c r="U577">
        <v>13793.21</v>
      </c>
      <c r="V577">
        <v>0</v>
      </c>
      <c r="Z577">
        <v>195666.23</v>
      </c>
      <c r="AF577">
        <v>499581.02</v>
      </c>
      <c r="AG577">
        <v>709650.34</v>
      </c>
      <c r="AH577">
        <v>553859.66</v>
      </c>
      <c r="AI577">
        <v>296211.28000000003</v>
      </c>
      <c r="AL577">
        <v>-99538.33</v>
      </c>
      <c r="AM577">
        <v>-399</v>
      </c>
      <c r="AN577" s="1">
        <v>-7.5699999999999997E-10</v>
      </c>
    </row>
    <row r="578" spans="1:40" x14ac:dyDescent="0.3">
      <c r="A578" t="s">
        <v>629</v>
      </c>
      <c r="B578">
        <v>0</v>
      </c>
      <c r="C578" t="s">
        <v>45</v>
      </c>
      <c r="D578">
        <v>61352</v>
      </c>
      <c r="E578">
        <v>18130</v>
      </c>
      <c r="F578">
        <v>2006</v>
      </c>
      <c r="G578">
        <v>61</v>
      </c>
      <c r="H578" t="s">
        <v>42</v>
      </c>
      <c r="I578">
        <v>258520054</v>
      </c>
      <c r="J578">
        <v>264916705</v>
      </c>
      <c r="K578">
        <v>18231263.02</v>
      </c>
      <c r="L578">
        <v>1851008.4</v>
      </c>
      <c r="M578">
        <v>-1798409.42</v>
      </c>
      <c r="N578">
        <v>822379.53</v>
      </c>
      <c r="O578">
        <v>2620788.9500000002</v>
      </c>
      <c r="P578">
        <v>52598.98</v>
      </c>
      <c r="Q578">
        <v>52598.98</v>
      </c>
      <c r="R578">
        <v>281744.94</v>
      </c>
      <c r="S578">
        <v>44387215.270000003</v>
      </c>
      <c r="T578">
        <v>35295194.060000002</v>
      </c>
      <c r="U578">
        <v>1726468</v>
      </c>
      <c r="V578">
        <v>171875</v>
      </c>
      <c r="W578">
        <v>27796022.449999999</v>
      </c>
      <c r="X578">
        <v>726468</v>
      </c>
      <c r="Y578">
        <v>171875</v>
      </c>
      <c r="Z578">
        <v>1089728.78</v>
      </c>
      <c r="AF578">
        <v>7193678.21</v>
      </c>
      <c r="AG578">
        <v>38464233.310000002</v>
      </c>
      <c r="AH578">
        <v>8301683.79</v>
      </c>
      <c r="AI578">
        <v>547508.17000000004</v>
      </c>
      <c r="AJ578">
        <v>742325.08</v>
      </c>
      <c r="AL578">
        <v>-2104271.63</v>
      </c>
      <c r="AM578">
        <v>-1611246.65</v>
      </c>
      <c r="AN578">
        <v>-221324</v>
      </c>
    </row>
    <row r="579" spans="1:40" x14ac:dyDescent="0.3">
      <c r="A579" t="s">
        <v>630</v>
      </c>
      <c r="B579">
        <v>0</v>
      </c>
      <c r="C579" t="s">
        <v>45</v>
      </c>
      <c r="D579">
        <v>61462</v>
      </c>
      <c r="E579">
        <v>70100</v>
      </c>
      <c r="F579">
        <v>2007</v>
      </c>
      <c r="H579" t="s">
        <v>42</v>
      </c>
      <c r="I579">
        <v>74950596.140000001</v>
      </c>
      <c r="J579">
        <v>74754375.680000007</v>
      </c>
      <c r="K579">
        <v>31360648.02</v>
      </c>
      <c r="L579">
        <v>11807225.59</v>
      </c>
      <c r="M579">
        <v>-754808.88</v>
      </c>
      <c r="N579">
        <v>233277.74</v>
      </c>
      <c r="O579">
        <v>1223110.31</v>
      </c>
      <c r="P579">
        <v>11052416.710000001</v>
      </c>
      <c r="Q579">
        <v>11052416.710000001</v>
      </c>
      <c r="R579">
        <v>7883021.3499999996</v>
      </c>
      <c r="S579">
        <v>69520041.260000005</v>
      </c>
      <c r="T579">
        <v>18935577.52</v>
      </c>
      <c r="U579">
        <v>4249522.57</v>
      </c>
      <c r="V579">
        <v>245520</v>
      </c>
      <c r="W579">
        <v>1128108.4099999999</v>
      </c>
      <c r="X579">
        <v>4120678.57</v>
      </c>
      <c r="Z579">
        <v>901552.52</v>
      </c>
      <c r="AF579">
        <v>46089421.170000002</v>
      </c>
      <c r="AG579">
        <v>60474193.030000001</v>
      </c>
      <c r="AH579">
        <v>29543462.609999999</v>
      </c>
      <c r="AI579">
        <v>17562888.949999999</v>
      </c>
      <c r="AJ579">
        <v>6677190.5599999996</v>
      </c>
      <c r="AK579">
        <v>700528.8</v>
      </c>
      <c r="AL579">
        <v>3267360.14</v>
      </c>
      <c r="AM579">
        <v>-1298583.92</v>
      </c>
      <c r="AN579">
        <v>-3523293.98</v>
      </c>
    </row>
    <row r="580" spans="1:40" x14ac:dyDescent="0.3">
      <c r="A580" t="s">
        <v>631</v>
      </c>
      <c r="B580">
        <v>0</v>
      </c>
      <c r="C580" t="s">
        <v>47</v>
      </c>
      <c r="D580">
        <v>79713</v>
      </c>
      <c r="E580">
        <v>35113</v>
      </c>
      <c r="F580">
        <v>1961</v>
      </c>
      <c r="G580">
        <v>15</v>
      </c>
      <c r="H580" t="s">
        <v>42</v>
      </c>
      <c r="I580">
        <v>3754197.77</v>
      </c>
      <c r="J580">
        <v>10335100.210000001</v>
      </c>
      <c r="K580">
        <v>3560993.57</v>
      </c>
      <c r="L580">
        <v>269115.84999999998</v>
      </c>
      <c r="M580">
        <v>-11739.21</v>
      </c>
      <c r="N580">
        <v>5001.68</v>
      </c>
      <c r="O580">
        <v>9645</v>
      </c>
      <c r="P580">
        <v>257376.64000000001</v>
      </c>
      <c r="Q580">
        <v>257376.64000000001</v>
      </c>
      <c r="R580">
        <v>172458.83</v>
      </c>
      <c r="S580">
        <v>4894437.6500000004</v>
      </c>
      <c r="T580">
        <v>4653839.29</v>
      </c>
      <c r="U580">
        <v>0</v>
      </c>
      <c r="V580">
        <v>0</v>
      </c>
      <c r="Z580">
        <v>1158698.76</v>
      </c>
      <c r="AF580">
        <v>240598.36</v>
      </c>
      <c r="AG580">
        <v>4353513.6500000004</v>
      </c>
      <c r="AH580">
        <v>1860660.63</v>
      </c>
      <c r="AI580">
        <v>1318714.53</v>
      </c>
      <c r="AL580">
        <v>-833182.39</v>
      </c>
      <c r="AM580">
        <v>-348343.9</v>
      </c>
      <c r="AN580">
        <v>-408.17</v>
      </c>
    </row>
    <row r="581" spans="1:40" x14ac:dyDescent="0.3">
      <c r="A581" t="s">
        <v>632</v>
      </c>
      <c r="B581">
        <v>0</v>
      </c>
      <c r="C581" t="s">
        <v>47</v>
      </c>
      <c r="D581">
        <v>79183</v>
      </c>
      <c r="E581">
        <v>33200</v>
      </c>
      <c r="F581">
        <v>1946</v>
      </c>
      <c r="G581">
        <v>2860</v>
      </c>
      <c r="H581" t="s">
        <v>42</v>
      </c>
      <c r="I581">
        <v>5276300.51</v>
      </c>
      <c r="J581">
        <v>5276300.51</v>
      </c>
      <c r="K581">
        <v>1013857.99</v>
      </c>
      <c r="L581">
        <v>128992.55</v>
      </c>
      <c r="M581">
        <v>-2157.94</v>
      </c>
      <c r="N581">
        <v>1928.26</v>
      </c>
      <c r="O581">
        <v>4086.2</v>
      </c>
      <c r="P581">
        <v>126834.61</v>
      </c>
      <c r="Q581">
        <v>126834.61</v>
      </c>
      <c r="R581">
        <v>92281.65</v>
      </c>
      <c r="S581">
        <v>1332472.44</v>
      </c>
      <c r="T581">
        <v>740535.78</v>
      </c>
      <c r="U581">
        <v>95671.98</v>
      </c>
      <c r="V581">
        <v>0</v>
      </c>
      <c r="Z581">
        <v>605322.34</v>
      </c>
      <c r="AF581">
        <v>496264.68</v>
      </c>
      <c r="AG581">
        <v>1287064.48</v>
      </c>
      <c r="AH581">
        <v>997855.18</v>
      </c>
      <c r="AI581">
        <v>190865.13</v>
      </c>
      <c r="AJ581">
        <v>759266.01</v>
      </c>
      <c r="AL581">
        <v>148077.47</v>
      </c>
      <c r="AM581">
        <v>-34727.67</v>
      </c>
      <c r="AN581">
        <v>-289209.3</v>
      </c>
    </row>
    <row r="582" spans="1:40" x14ac:dyDescent="0.3">
      <c r="A582" t="s">
        <v>633</v>
      </c>
      <c r="B582">
        <v>0</v>
      </c>
      <c r="C582" t="s">
        <v>71</v>
      </c>
      <c r="D582">
        <v>79268</v>
      </c>
      <c r="E582">
        <v>11020</v>
      </c>
      <c r="F582">
        <v>1935</v>
      </c>
      <c r="G582">
        <v>37</v>
      </c>
      <c r="H582" t="s">
        <v>42</v>
      </c>
      <c r="I582">
        <v>28750202.5</v>
      </c>
      <c r="J582">
        <v>28790260.629999999</v>
      </c>
      <c r="K582">
        <v>16188942.359999999</v>
      </c>
      <c r="L582">
        <v>3780608.89</v>
      </c>
      <c r="M582">
        <v>-46974.99</v>
      </c>
      <c r="N582">
        <v>527.46</v>
      </c>
      <c r="O582">
        <v>47502.45</v>
      </c>
      <c r="P582">
        <v>3733633.9</v>
      </c>
      <c r="Q582">
        <v>3733633.9</v>
      </c>
      <c r="R582" s="1">
        <v>5.8199999999999997E-11</v>
      </c>
      <c r="S582">
        <v>12570490.970000001</v>
      </c>
      <c r="T582">
        <v>8382863.2699999996</v>
      </c>
      <c r="U582">
        <v>0</v>
      </c>
      <c r="V582">
        <v>0</v>
      </c>
      <c r="Z582">
        <v>1036765.21</v>
      </c>
      <c r="AF582">
        <v>4187627.7</v>
      </c>
      <c r="AG582">
        <v>7202007.8600000003</v>
      </c>
      <c r="AH582">
        <v>5957019.7400000002</v>
      </c>
      <c r="AI582">
        <v>4263.37</v>
      </c>
      <c r="AJ582">
        <v>2072149.77</v>
      </c>
      <c r="AL582">
        <v>3606896.35</v>
      </c>
      <c r="AM582">
        <v>-765927.88</v>
      </c>
      <c r="AN582">
        <v>-2889043.7</v>
      </c>
    </row>
    <row r="583" spans="1:40" x14ac:dyDescent="0.3">
      <c r="A583" t="s">
        <v>634</v>
      </c>
      <c r="B583">
        <v>0</v>
      </c>
      <c r="C583" t="s">
        <v>41</v>
      </c>
      <c r="D583">
        <v>79650</v>
      </c>
      <c r="E583">
        <v>33200</v>
      </c>
      <c r="F583">
        <v>2005</v>
      </c>
      <c r="G583">
        <v>39</v>
      </c>
      <c r="H583" t="s">
        <v>42</v>
      </c>
      <c r="I583">
        <v>9682.34</v>
      </c>
      <c r="J583">
        <v>9682.34</v>
      </c>
      <c r="K583">
        <v>1012197.16</v>
      </c>
      <c r="L583">
        <v>534961.28</v>
      </c>
      <c r="M583">
        <v>811029.4</v>
      </c>
      <c r="N583">
        <v>15139.48</v>
      </c>
      <c r="O583">
        <v>77727.17</v>
      </c>
      <c r="P583">
        <v>1345990.68</v>
      </c>
      <c r="Q583">
        <v>1345990.68</v>
      </c>
      <c r="R583">
        <v>1070795.1100000001</v>
      </c>
      <c r="S583">
        <v>41441169.049999997</v>
      </c>
      <c r="T583">
        <v>2648536.41</v>
      </c>
      <c r="U583">
        <v>273122.84000000003</v>
      </c>
      <c r="V583">
        <v>1479469.64</v>
      </c>
      <c r="Z583">
        <v>114653.47</v>
      </c>
      <c r="AF583">
        <v>35529049.159999996</v>
      </c>
      <c r="AG583">
        <v>16931596.190000001</v>
      </c>
      <c r="AH583">
        <v>16935205.460000001</v>
      </c>
      <c r="AI583">
        <v>4303842.8099999996</v>
      </c>
      <c r="AL583">
        <v>1314498.69</v>
      </c>
      <c r="AM583">
        <v>710.43</v>
      </c>
      <c r="AN583">
        <v>-456000</v>
      </c>
    </row>
    <row r="584" spans="1:40" x14ac:dyDescent="0.3">
      <c r="A584" t="s">
        <v>635</v>
      </c>
      <c r="B584">
        <v>0</v>
      </c>
      <c r="C584" t="s">
        <v>45</v>
      </c>
      <c r="D584">
        <v>73033</v>
      </c>
      <c r="E584">
        <v>62020</v>
      </c>
      <c r="F584">
        <v>1998</v>
      </c>
      <c r="H584" t="s">
        <v>42</v>
      </c>
      <c r="I584">
        <v>4205421.97</v>
      </c>
      <c r="J584">
        <v>4228684.7300000004</v>
      </c>
      <c r="K584">
        <v>1845728.14</v>
      </c>
      <c r="L584">
        <v>692119.08</v>
      </c>
      <c r="M584">
        <v>-77142.38</v>
      </c>
      <c r="N584">
        <v>4290.83</v>
      </c>
      <c r="O584">
        <v>81433.210000000006</v>
      </c>
      <c r="P584">
        <v>614976.69999999995</v>
      </c>
      <c r="Q584">
        <v>614976.69999999995</v>
      </c>
      <c r="R584" s="1">
        <v>5.1999999999999996E-10</v>
      </c>
      <c r="S584">
        <v>11479229.74</v>
      </c>
      <c r="T584">
        <v>5951352.1299999999</v>
      </c>
      <c r="U584">
        <v>966176.66</v>
      </c>
      <c r="V584">
        <v>375300</v>
      </c>
      <c r="W584">
        <v>176163.06</v>
      </c>
      <c r="X584">
        <v>966176.66</v>
      </c>
      <c r="Y584">
        <v>375300</v>
      </c>
      <c r="Z584">
        <v>154036.20000000001</v>
      </c>
      <c r="AF584">
        <v>4186400.95</v>
      </c>
      <c r="AG584">
        <v>2264651.13</v>
      </c>
      <c r="AH584">
        <v>1630273.05</v>
      </c>
      <c r="AI584">
        <v>267848.63</v>
      </c>
      <c r="AJ584">
        <v>373579.49</v>
      </c>
      <c r="AL584">
        <v>-1891859.74</v>
      </c>
      <c r="AM584">
        <v>-1083100.42</v>
      </c>
      <c r="AN584">
        <v>3517984.71</v>
      </c>
    </row>
    <row r="585" spans="1:40" x14ac:dyDescent="0.3">
      <c r="A585" t="s">
        <v>636</v>
      </c>
      <c r="B585">
        <v>0</v>
      </c>
      <c r="C585" t="s">
        <v>45</v>
      </c>
      <c r="D585">
        <v>74925</v>
      </c>
      <c r="E585">
        <v>43310</v>
      </c>
      <c r="F585">
        <v>1992</v>
      </c>
      <c r="H585" t="s">
        <v>42</v>
      </c>
      <c r="I585">
        <v>99567118.049999997</v>
      </c>
      <c r="J585">
        <v>99793118.049999997</v>
      </c>
      <c r="K585">
        <v>6683761.1100000003</v>
      </c>
      <c r="L585">
        <v>1181983.82</v>
      </c>
      <c r="M585">
        <v>-73183.55</v>
      </c>
      <c r="N585">
        <v>1180.33</v>
      </c>
      <c r="O585">
        <v>74363.88</v>
      </c>
      <c r="P585">
        <v>1108800.27</v>
      </c>
      <c r="Q585">
        <v>1108800.27</v>
      </c>
      <c r="R585">
        <v>729501.47</v>
      </c>
      <c r="S585">
        <v>10838876.59</v>
      </c>
      <c r="T585">
        <v>5540182.6600000001</v>
      </c>
      <c r="U585">
        <v>430984.54</v>
      </c>
      <c r="V585">
        <v>100000</v>
      </c>
      <c r="W585">
        <v>309419.56</v>
      </c>
      <c r="X585">
        <v>430984.54</v>
      </c>
      <c r="Y585">
        <v>100000</v>
      </c>
      <c r="Z585">
        <v>4241406.99</v>
      </c>
      <c r="AF585">
        <v>4241194.3899999997</v>
      </c>
      <c r="AG585">
        <v>3874966.84</v>
      </c>
      <c r="AH585">
        <v>2578452.14</v>
      </c>
      <c r="AI585">
        <v>34483.18</v>
      </c>
      <c r="AJ585">
        <v>2184582.0499999998</v>
      </c>
      <c r="AL585">
        <v>1391340.77</v>
      </c>
      <c r="AM585">
        <v>-2899534.79</v>
      </c>
      <c r="AN585">
        <v>1371336.36</v>
      </c>
    </row>
    <row r="586" spans="1:40" x14ac:dyDescent="0.3">
      <c r="A586" t="s">
        <v>637</v>
      </c>
      <c r="B586">
        <v>0</v>
      </c>
      <c r="C586" t="s">
        <v>45</v>
      </c>
      <c r="D586">
        <v>69168</v>
      </c>
      <c r="E586">
        <v>41103</v>
      </c>
      <c r="F586">
        <v>2004</v>
      </c>
      <c r="G586">
        <v>21</v>
      </c>
      <c r="H586" t="s">
        <v>42</v>
      </c>
      <c r="I586">
        <v>161780538.5</v>
      </c>
      <c r="J586">
        <v>164734647.19999999</v>
      </c>
      <c r="K586">
        <v>76911508.980000004</v>
      </c>
      <c r="L586">
        <v>5450382.6799999997</v>
      </c>
      <c r="M586">
        <v>-917993.72</v>
      </c>
      <c r="N586">
        <v>330392.82</v>
      </c>
      <c r="O586">
        <v>1250458.6499999999</v>
      </c>
      <c r="P586">
        <v>4532388.96</v>
      </c>
      <c r="Q586">
        <v>4532388.96</v>
      </c>
      <c r="R586">
        <v>2752594.66</v>
      </c>
      <c r="S586">
        <v>192294370.69999999</v>
      </c>
      <c r="T586">
        <v>35696340.159999996</v>
      </c>
      <c r="U586">
        <v>25502631.41</v>
      </c>
      <c r="V586">
        <v>11002001.59</v>
      </c>
      <c r="W586">
        <v>17973655.75</v>
      </c>
      <c r="X586">
        <v>24676391.02</v>
      </c>
      <c r="Y586">
        <v>10937500</v>
      </c>
      <c r="Z586">
        <v>7219283.04</v>
      </c>
      <c r="AF586">
        <v>120187101.09999999</v>
      </c>
      <c r="AG586">
        <v>44870327.590000004</v>
      </c>
      <c r="AH586">
        <v>23519561.859999999</v>
      </c>
      <c r="AI586">
        <v>2454987.87</v>
      </c>
      <c r="AJ586">
        <v>16348532.130000001</v>
      </c>
      <c r="AL586">
        <v>5369418.8600000003</v>
      </c>
      <c r="AM586">
        <v>-32029517</v>
      </c>
      <c r="AN586">
        <v>715068.44</v>
      </c>
    </row>
    <row r="587" spans="1:40" x14ac:dyDescent="0.3">
      <c r="A587" t="s">
        <v>638</v>
      </c>
      <c r="B587">
        <v>0</v>
      </c>
      <c r="C587" t="s">
        <v>45</v>
      </c>
      <c r="D587">
        <v>67722</v>
      </c>
      <c r="E587">
        <v>43220</v>
      </c>
      <c r="F587">
        <v>1966</v>
      </c>
      <c r="H587" t="s">
        <v>42</v>
      </c>
      <c r="I587">
        <v>50124946.170000002</v>
      </c>
      <c r="J587">
        <v>50124946.170000002</v>
      </c>
      <c r="K587">
        <v>10745841.560000001</v>
      </c>
      <c r="L587">
        <v>1116322.1000000001</v>
      </c>
      <c r="M587">
        <v>-223102.35</v>
      </c>
      <c r="N587">
        <v>13731.9</v>
      </c>
      <c r="O587">
        <v>277900.25</v>
      </c>
      <c r="P587">
        <v>893219.75</v>
      </c>
      <c r="Q587">
        <v>886358.33</v>
      </c>
      <c r="R587">
        <v>496471.76</v>
      </c>
      <c r="S587">
        <v>12235094.6</v>
      </c>
      <c r="T587">
        <v>5797528.1299999999</v>
      </c>
      <c r="U587">
        <v>1224917.68</v>
      </c>
      <c r="V587">
        <v>631575.09</v>
      </c>
      <c r="W587">
        <v>537120.72</v>
      </c>
      <c r="X587">
        <v>1224917.68</v>
      </c>
      <c r="Y587">
        <v>354059.96</v>
      </c>
      <c r="Z587">
        <v>2929954.73</v>
      </c>
      <c r="AF587">
        <v>3771243.7</v>
      </c>
      <c r="AG587">
        <v>8477463.1300000008</v>
      </c>
      <c r="AH587">
        <v>2422702.2400000002</v>
      </c>
      <c r="AI587">
        <v>278570.78999999998</v>
      </c>
      <c r="AL587">
        <v>2052331.63</v>
      </c>
      <c r="AM587">
        <v>231771.14</v>
      </c>
      <c r="AN587">
        <v>-476363.69</v>
      </c>
    </row>
    <row r="588" spans="1:40" x14ac:dyDescent="0.3">
      <c r="A588" t="s">
        <v>639</v>
      </c>
      <c r="B588">
        <v>0</v>
      </c>
      <c r="C588" t="s">
        <v>90</v>
      </c>
      <c r="D588">
        <v>77815</v>
      </c>
      <c r="E588">
        <v>70101</v>
      </c>
      <c r="F588">
        <v>1966</v>
      </c>
      <c r="H588" t="s">
        <v>42</v>
      </c>
      <c r="I588">
        <v>104677791.40000001</v>
      </c>
      <c r="J588">
        <v>104695541.7</v>
      </c>
      <c r="K588">
        <v>22730816.59</v>
      </c>
      <c r="L588">
        <v>2556318.0099999998</v>
      </c>
      <c r="M588">
        <v>140676.06</v>
      </c>
      <c r="N588">
        <v>132981.03</v>
      </c>
      <c r="O588">
        <v>145004.97</v>
      </c>
      <c r="P588">
        <v>2696994.07</v>
      </c>
      <c r="Q588">
        <v>2696994.07</v>
      </c>
      <c r="R588">
        <v>1730942.33</v>
      </c>
      <c r="S588">
        <v>16381000.529999999</v>
      </c>
      <c r="T588">
        <v>5070504.5599999996</v>
      </c>
      <c r="U588">
        <v>0</v>
      </c>
      <c r="V588">
        <v>4391393.3600000003</v>
      </c>
      <c r="Z588">
        <v>3832257.11</v>
      </c>
      <c r="AF588">
        <v>6919102.6100000003</v>
      </c>
      <c r="AG588">
        <v>13720516.210000001</v>
      </c>
      <c r="AH588">
        <v>9744391.9600000009</v>
      </c>
      <c r="AI588">
        <v>2248770.31</v>
      </c>
      <c r="AJ588">
        <v>6689272.71</v>
      </c>
      <c r="AL588">
        <v>4619365.82</v>
      </c>
      <c r="AM588">
        <v>-6614.07</v>
      </c>
      <c r="AN588">
        <v>-2620247.96</v>
      </c>
    </row>
    <row r="589" spans="1:40" x14ac:dyDescent="0.3">
      <c r="A589" t="s">
        <v>640</v>
      </c>
      <c r="B589">
        <v>0</v>
      </c>
      <c r="C589" t="s">
        <v>45</v>
      </c>
      <c r="D589">
        <v>76131</v>
      </c>
      <c r="E589">
        <v>72100</v>
      </c>
      <c r="F589">
        <v>1998</v>
      </c>
      <c r="H589" t="s">
        <v>42</v>
      </c>
      <c r="I589">
        <v>731116.78</v>
      </c>
      <c r="J589">
        <v>731116.78</v>
      </c>
      <c r="K589">
        <v>341495.45</v>
      </c>
      <c r="L589">
        <v>61143.19</v>
      </c>
      <c r="M589">
        <v>-7168.27</v>
      </c>
      <c r="N589">
        <v>243.25</v>
      </c>
      <c r="O589">
        <v>7411.52</v>
      </c>
      <c r="P589">
        <v>53974.92</v>
      </c>
      <c r="Q589">
        <v>53974.92</v>
      </c>
      <c r="R589">
        <v>52053.11</v>
      </c>
      <c r="S589">
        <v>319653.62</v>
      </c>
      <c r="T589">
        <v>252911.25</v>
      </c>
      <c r="U589">
        <v>66742.37</v>
      </c>
      <c r="V589">
        <v>0</v>
      </c>
      <c r="W589">
        <v>25258.59</v>
      </c>
      <c r="Z589">
        <v>116549.5</v>
      </c>
      <c r="AF589" s="1">
        <v>1.8199999999999999E-11</v>
      </c>
      <c r="AG589">
        <v>214151.89</v>
      </c>
      <c r="AH589">
        <v>35675.26</v>
      </c>
      <c r="AI589">
        <v>475.93</v>
      </c>
      <c r="AL589">
        <v>5964.65</v>
      </c>
      <c r="AM589">
        <v>-53513.52</v>
      </c>
      <c r="AN589">
        <v>69912.929999999993</v>
      </c>
    </row>
    <row r="590" spans="1:40" x14ac:dyDescent="0.3">
      <c r="A590" t="s">
        <v>641</v>
      </c>
      <c r="B590">
        <v>0</v>
      </c>
      <c r="C590" t="s">
        <v>45</v>
      </c>
      <c r="D590">
        <v>77815</v>
      </c>
      <c r="E590">
        <v>49399</v>
      </c>
      <c r="F590">
        <v>2003</v>
      </c>
      <c r="H590" t="s">
        <v>42</v>
      </c>
      <c r="I590">
        <v>11941443.99</v>
      </c>
      <c r="J590">
        <v>12505667.09</v>
      </c>
      <c r="K590">
        <v>1309047.55</v>
      </c>
      <c r="L590">
        <v>147254.69</v>
      </c>
      <c r="M590">
        <v>-12445.35</v>
      </c>
      <c r="N590">
        <v>10970.3</v>
      </c>
      <c r="O590">
        <v>23415.65</v>
      </c>
      <c r="P590">
        <v>134809.34</v>
      </c>
      <c r="Q590">
        <v>134809.34</v>
      </c>
      <c r="R590">
        <v>93877.03</v>
      </c>
      <c r="S590">
        <v>8210521.0999999996</v>
      </c>
      <c r="T590">
        <v>7476799.0800000001</v>
      </c>
      <c r="U590">
        <v>20652.830000000002</v>
      </c>
      <c r="V590">
        <v>0</v>
      </c>
      <c r="W590">
        <v>2963373.58</v>
      </c>
      <c r="Z590">
        <v>1184372.97</v>
      </c>
      <c r="AF590">
        <v>713069.19</v>
      </c>
      <c r="AG590">
        <v>7838993.5599999996</v>
      </c>
      <c r="AH590">
        <v>5691660.0599999996</v>
      </c>
      <c r="AI590">
        <v>3277843.17</v>
      </c>
      <c r="AL590">
        <v>319836.17</v>
      </c>
      <c r="AM590">
        <v>-41792.129999999997</v>
      </c>
      <c r="AN590">
        <v>88879.71</v>
      </c>
    </row>
    <row r="591" spans="1:40" x14ac:dyDescent="0.3">
      <c r="A591" t="s">
        <v>642</v>
      </c>
      <c r="B591">
        <v>0</v>
      </c>
      <c r="C591" t="s">
        <v>45</v>
      </c>
      <c r="D591">
        <v>76676</v>
      </c>
      <c r="E591">
        <v>28140</v>
      </c>
      <c r="F591">
        <v>2005</v>
      </c>
      <c r="G591">
        <v>91</v>
      </c>
      <c r="H591" t="s">
        <v>42</v>
      </c>
      <c r="I591">
        <v>12651872.050000001</v>
      </c>
      <c r="J591">
        <v>12651872.050000001</v>
      </c>
      <c r="K591">
        <v>2799026.02</v>
      </c>
      <c r="L591">
        <v>438113.72</v>
      </c>
      <c r="M591">
        <v>-158474.53</v>
      </c>
      <c r="N591">
        <v>5550.79</v>
      </c>
      <c r="O591">
        <v>164025.32</v>
      </c>
      <c r="P591">
        <v>279639.19</v>
      </c>
      <c r="Q591">
        <v>279639.19</v>
      </c>
      <c r="R591">
        <v>189680.27</v>
      </c>
      <c r="S591">
        <v>4639603.99</v>
      </c>
      <c r="T591">
        <v>3272002.34</v>
      </c>
      <c r="U591">
        <v>0</v>
      </c>
      <c r="V591">
        <v>0</v>
      </c>
      <c r="AF591">
        <v>1367601.65</v>
      </c>
      <c r="AG591">
        <v>4462761.68</v>
      </c>
      <c r="AH591">
        <v>2367386.48</v>
      </c>
      <c r="AI591">
        <v>645768.02</v>
      </c>
      <c r="AL591">
        <v>-157413.93</v>
      </c>
      <c r="AM591">
        <v>-77678.05</v>
      </c>
      <c r="AN591">
        <v>417001</v>
      </c>
    </row>
    <row r="592" spans="1:40" x14ac:dyDescent="0.3">
      <c r="A592" t="s">
        <v>643</v>
      </c>
      <c r="B592">
        <v>0</v>
      </c>
      <c r="C592" t="s">
        <v>45</v>
      </c>
      <c r="D592">
        <v>67227</v>
      </c>
      <c r="E592">
        <v>43991</v>
      </c>
      <c r="F592">
        <v>2003</v>
      </c>
      <c r="H592" t="s">
        <v>42</v>
      </c>
      <c r="I592">
        <v>4143262.41</v>
      </c>
      <c r="J592">
        <v>4008613.81</v>
      </c>
      <c r="K592">
        <v>1951666.13</v>
      </c>
      <c r="L592">
        <v>-56570.28</v>
      </c>
      <c r="M592">
        <v>-118077.05</v>
      </c>
      <c r="N592">
        <v>108.05</v>
      </c>
      <c r="O592">
        <v>118185.1</v>
      </c>
      <c r="P592">
        <v>-174647.33</v>
      </c>
      <c r="Q592">
        <v>-362361.54</v>
      </c>
      <c r="R592">
        <v>-368100.78</v>
      </c>
      <c r="S592">
        <v>2426146.5099999998</v>
      </c>
      <c r="T592">
        <v>2426146.5099999998</v>
      </c>
      <c r="U592">
        <v>0</v>
      </c>
      <c r="V592">
        <v>0</v>
      </c>
      <c r="AG592">
        <v>1430018.07</v>
      </c>
      <c r="AH592">
        <v>718266.46</v>
      </c>
      <c r="AI592">
        <v>56729.89</v>
      </c>
      <c r="AL592">
        <v>-10519.65</v>
      </c>
      <c r="AM592">
        <v>-18122.47</v>
      </c>
      <c r="AN592">
        <v>-625561.17000000004</v>
      </c>
    </row>
    <row r="593" spans="1:40" x14ac:dyDescent="0.3">
      <c r="A593" t="s">
        <v>644</v>
      </c>
      <c r="B593">
        <v>0</v>
      </c>
      <c r="C593" t="s">
        <v>92</v>
      </c>
      <c r="D593">
        <v>67133</v>
      </c>
      <c r="E593">
        <v>47710</v>
      </c>
      <c r="F593">
        <v>2004</v>
      </c>
      <c r="H593" t="s">
        <v>42</v>
      </c>
      <c r="I593">
        <v>8917777.0600000005</v>
      </c>
      <c r="J593">
        <v>15304309.5</v>
      </c>
      <c r="K593">
        <v>6188366.0599999996</v>
      </c>
      <c r="L593">
        <v>706089.88</v>
      </c>
      <c r="M593">
        <v>-331483.69</v>
      </c>
      <c r="N593">
        <v>3945.36</v>
      </c>
      <c r="O593">
        <v>335429.05</v>
      </c>
      <c r="P593">
        <v>374606.19</v>
      </c>
      <c r="Q593">
        <v>369033.19</v>
      </c>
      <c r="R593">
        <v>230623.57</v>
      </c>
      <c r="S593">
        <v>9566269.7799999993</v>
      </c>
      <c r="T593">
        <v>13521822.640000001</v>
      </c>
      <c r="U593">
        <v>120000</v>
      </c>
      <c r="V593">
        <v>892409</v>
      </c>
      <c r="W593">
        <v>30000</v>
      </c>
      <c r="X593">
        <v>120000</v>
      </c>
      <c r="Y593">
        <v>415000</v>
      </c>
      <c r="Z593">
        <v>2504196.0499999998</v>
      </c>
      <c r="AF593">
        <v>251055.02</v>
      </c>
      <c r="AG593">
        <v>5845615.3799999999</v>
      </c>
      <c r="AH593">
        <v>950998.31</v>
      </c>
      <c r="AI593">
        <v>33443.699999999997</v>
      </c>
      <c r="AJ593">
        <v>736201.39</v>
      </c>
      <c r="AL593">
        <v>-140850.4</v>
      </c>
      <c r="AM593">
        <v>-527801.92000000004</v>
      </c>
      <c r="AN593">
        <v>2024347.38</v>
      </c>
    </row>
    <row r="594" spans="1:40" x14ac:dyDescent="0.3">
      <c r="A594" t="s">
        <v>645</v>
      </c>
      <c r="B594">
        <v>0</v>
      </c>
      <c r="C594" t="s">
        <v>45</v>
      </c>
      <c r="D594">
        <v>68167</v>
      </c>
      <c r="E594">
        <v>41103</v>
      </c>
      <c r="F594">
        <v>1926</v>
      </c>
      <c r="G594">
        <v>269</v>
      </c>
      <c r="H594" t="s">
        <v>42</v>
      </c>
      <c r="I594">
        <v>44180892.450000003</v>
      </c>
      <c r="J594">
        <v>44180892.450000003</v>
      </c>
      <c r="K594">
        <v>4627673.6100000003</v>
      </c>
      <c r="L594">
        <v>1211752.8999999999</v>
      </c>
      <c r="M594">
        <v>-95298.63</v>
      </c>
      <c r="N594">
        <v>4620</v>
      </c>
      <c r="O594">
        <v>99918.63</v>
      </c>
      <c r="P594">
        <v>1116454.27</v>
      </c>
      <c r="Q594">
        <v>1116454.27</v>
      </c>
      <c r="R594">
        <v>580774.22</v>
      </c>
      <c r="S594">
        <v>10978627.199999999</v>
      </c>
      <c r="T594">
        <v>5943297.7000000002</v>
      </c>
      <c r="U594">
        <v>1302000</v>
      </c>
      <c r="V594">
        <v>420658.21</v>
      </c>
      <c r="W594">
        <v>395000</v>
      </c>
      <c r="X594">
        <v>1302000</v>
      </c>
      <c r="Y594">
        <v>420658.21</v>
      </c>
      <c r="Z594">
        <v>3017360.87</v>
      </c>
      <c r="AF594">
        <v>3312671.29</v>
      </c>
      <c r="AG594">
        <v>5528571.54</v>
      </c>
      <c r="AH594">
        <v>5492259.8099999996</v>
      </c>
      <c r="AI594">
        <v>2570724.44</v>
      </c>
      <c r="AL594">
        <v>2604555.6</v>
      </c>
      <c r="AM594">
        <v>-32254.74</v>
      </c>
      <c r="AN594">
        <v>-1297832.8700000001</v>
      </c>
    </row>
    <row r="595" spans="1:40" x14ac:dyDescent="0.3">
      <c r="A595" t="s">
        <v>646</v>
      </c>
      <c r="B595">
        <v>0</v>
      </c>
      <c r="C595" t="s">
        <v>45</v>
      </c>
      <c r="D595">
        <v>68526</v>
      </c>
      <c r="E595">
        <v>46750</v>
      </c>
      <c r="F595">
        <v>1991</v>
      </c>
      <c r="G595">
        <v>242</v>
      </c>
      <c r="H595" t="s">
        <v>42</v>
      </c>
      <c r="I595">
        <v>76878029.579999998</v>
      </c>
      <c r="J595">
        <v>77789332.769999996</v>
      </c>
      <c r="K595">
        <v>37895541.880000003</v>
      </c>
      <c r="L595">
        <v>2986840.36</v>
      </c>
      <c r="M595">
        <v>366595.68</v>
      </c>
      <c r="N595">
        <v>12641.12</v>
      </c>
      <c r="O595">
        <v>807486.61</v>
      </c>
      <c r="P595">
        <v>3353436.04</v>
      </c>
      <c r="Q595">
        <v>3289934.37</v>
      </c>
      <c r="R595">
        <v>2362442.36</v>
      </c>
      <c r="S595">
        <v>41306247.829999998</v>
      </c>
      <c r="T595">
        <v>13485726.789999999</v>
      </c>
      <c r="U595">
        <v>6083146</v>
      </c>
      <c r="V595">
        <v>6225973.9800000004</v>
      </c>
      <c r="W595">
        <v>3513282.4</v>
      </c>
      <c r="X595">
        <v>6083146</v>
      </c>
      <c r="Y595">
        <v>3253000</v>
      </c>
      <c r="Z595">
        <v>3879588.91</v>
      </c>
      <c r="AF595">
        <v>15511401.060000001</v>
      </c>
      <c r="AG595">
        <v>20071774.859999999</v>
      </c>
      <c r="AH595">
        <v>9636812.3100000005</v>
      </c>
      <c r="AI595">
        <v>2904282.61</v>
      </c>
      <c r="AJ595">
        <v>6200562.8799999999</v>
      </c>
      <c r="AL595">
        <v>1975605.69</v>
      </c>
      <c r="AM595">
        <v>-3823188.15</v>
      </c>
      <c r="AN595">
        <v>488776.18</v>
      </c>
    </row>
    <row r="596" spans="1:40" x14ac:dyDescent="0.3">
      <c r="A596" t="s">
        <v>647</v>
      </c>
      <c r="B596">
        <v>0</v>
      </c>
      <c r="C596" t="s">
        <v>45</v>
      </c>
      <c r="D596">
        <v>69469</v>
      </c>
      <c r="E596">
        <v>52100</v>
      </c>
      <c r="F596">
        <v>2003</v>
      </c>
      <c r="G596">
        <v>125</v>
      </c>
      <c r="H596" t="s">
        <v>42</v>
      </c>
      <c r="I596">
        <v>194354722</v>
      </c>
      <c r="J596">
        <v>201593145</v>
      </c>
      <c r="K596">
        <v>110562053</v>
      </c>
      <c r="L596">
        <v>1470523</v>
      </c>
      <c r="M596">
        <v>-796701</v>
      </c>
      <c r="N596">
        <v>24085</v>
      </c>
      <c r="O596">
        <v>1405354</v>
      </c>
      <c r="P596">
        <v>673822</v>
      </c>
      <c r="Q596">
        <v>673822</v>
      </c>
      <c r="R596">
        <v>101537</v>
      </c>
      <c r="S596">
        <v>188315867</v>
      </c>
      <c r="T596">
        <v>111339997</v>
      </c>
      <c r="U596">
        <v>0</v>
      </c>
      <c r="V596">
        <v>8576913</v>
      </c>
      <c r="W596">
        <v>16302420</v>
      </c>
      <c r="Z596">
        <v>10017275</v>
      </c>
      <c r="AF596">
        <v>68398957</v>
      </c>
      <c r="AG596">
        <v>124615055</v>
      </c>
      <c r="AH596">
        <v>55922520</v>
      </c>
      <c r="AI596">
        <v>1262775</v>
      </c>
      <c r="AJ596">
        <v>42521295</v>
      </c>
      <c r="AL596">
        <v>5117228</v>
      </c>
      <c r="AM596">
        <v>-2117850</v>
      </c>
      <c r="AN596">
        <v>-1849000</v>
      </c>
    </row>
    <row r="597" spans="1:40" x14ac:dyDescent="0.3">
      <c r="A597" t="s">
        <v>648</v>
      </c>
      <c r="B597">
        <v>0</v>
      </c>
      <c r="C597" t="s">
        <v>45</v>
      </c>
      <c r="D597">
        <v>69493</v>
      </c>
      <c r="E597">
        <v>35113</v>
      </c>
      <c r="F597">
        <v>2004</v>
      </c>
      <c r="H597" t="s">
        <v>42</v>
      </c>
      <c r="I597">
        <v>16398898.59</v>
      </c>
      <c r="J597">
        <v>21480029.59</v>
      </c>
      <c r="K597">
        <v>8642494.3599999994</v>
      </c>
      <c r="L597">
        <v>1924624.94</v>
      </c>
      <c r="M597">
        <v>-388256.79</v>
      </c>
      <c r="N597">
        <v>21471.439999999999</v>
      </c>
      <c r="O597">
        <v>409728.23</v>
      </c>
      <c r="P597">
        <v>1536368.15</v>
      </c>
      <c r="Q597">
        <v>1536368.15</v>
      </c>
      <c r="R597">
        <v>1040096.86</v>
      </c>
      <c r="S597">
        <v>13079775.83</v>
      </c>
      <c r="T597">
        <v>12062412.140000001</v>
      </c>
      <c r="U597">
        <v>13931.86</v>
      </c>
      <c r="V597">
        <v>1100000</v>
      </c>
      <c r="W597">
        <v>7301791</v>
      </c>
      <c r="X597">
        <v>13931.86</v>
      </c>
      <c r="Z597">
        <v>603838.6</v>
      </c>
      <c r="AF597">
        <v>2914516.63</v>
      </c>
      <c r="AG597">
        <v>12494307.83</v>
      </c>
      <c r="AH597">
        <v>5605700.2199999997</v>
      </c>
      <c r="AI597">
        <v>232741.5</v>
      </c>
      <c r="AJ597">
        <v>3472009.86</v>
      </c>
      <c r="AL597">
        <v>-3901334.98</v>
      </c>
      <c r="AM597">
        <v>-246408.32000000001</v>
      </c>
      <c r="AN597">
        <v>-115256.21</v>
      </c>
    </row>
    <row r="598" spans="1:40" x14ac:dyDescent="0.3">
      <c r="A598" t="s">
        <v>649</v>
      </c>
      <c r="B598">
        <v>0</v>
      </c>
      <c r="C598" t="s">
        <v>45</v>
      </c>
      <c r="D598">
        <v>67433</v>
      </c>
      <c r="E598">
        <v>35200</v>
      </c>
      <c r="F598">
        <v>1990</v>
      </c>
      <c r="H598" t="s">
        <v>42</v>
      </c>
      <c r="I598">
        <v>117468927.59999999</v>
      </c>
      <c r="J598">
        <v>117468927.59999999</v>
      </c>
      <c r="K598">
        <v>50576676.93</v>
      </c>
      <c r="L598">
        <v>3208715.63</v>
      </c>
      <c r="M598">
        <v>-1093654.9099999999</v>
      </c>
      <c r="N598">
        <v>67.33</v>
      </c>
      <c r="O598">
        <v>1093722.24</v>
      </c>
      <c r="P598">
        <v>2115060.7200000002</v>
      </c>
      <c r="Q598">
        <v>2115060.7200000002</v>
      </c>
      <c r="R598">
        <v>1140046.3600000001</v>
      </c>
      <c r="S598">
        <v>68100747.019999996</v>
      </c>
      <c r="T598">
        <v>27183611.190000001</v>
      </c>
      <c r="U598">
        <v>9892000</v>
      </c>
      <c r="V598">
        <v>10690000</v>
      </c>
      <c r="W598">
        <v>16680849.640000001</v>
      </c>
      <c r="X598">
        <v>9892000</v>
      </c>
      <c r="Y598">
        <v>10690000</v>
      </c>
      <c r="Z598">
        <v>7107388.04</v>
      </c>
      <c r="AF598">
        <v>19926135.829999998</v>
      </c>
      <c r="AG598">
        <v>20171654.75</v>
      </c>
      <c r="AH598">
        <v>3990540.62</v>
      </c>
      <c r="AI598">
        <v>1821075.27</v>
      </c>
      <c r="AJ598">
        <v>240372.12</v>
      </c>
      <c r="AL598">
        <v>2266000.9300000002</v>
      </c>
      <c r="AM598">
        <v>-9473938.3000000007</v>
      </c>
      <c r="AN598">
        <v>4493000</v>
      </c>
    </row>
    <row r="599" spans="1:40" x14ac:dyDescent="0.3">
      <c r="A599" t="s">
        <v>650</v>
      </c>
      <c r="B599">
        <v>0</v>
      </c>
      <c r="C599" t="s">
        <v>45</v>
      </c>
      <c r="D599">
        <v>77871</v>
      </c>
      <c r="E599">
        <v>22230</v>
      </c>
      <c r="F599">
        <v>2002</v>
      </c>
      <c r="H599" t="s">
        <v>42</v>
      </c>
      <c r="I599">
        <v>12496060.880000001</v>
      </c>
      <c r="J599">
        <v>12751467.880000001</v>
      </c>
      <c r="K599">
        <v>6626259.3200000003</v>
      </c>
      <c r="L599">
        <v>375255</v>
      </c>
      <c r="M599">
        <v>-235107.66</v>
      </c>
      <c r="N599">
        <v>10206.57</v>
      </c>
      <c r="O599">
        <v>245314.23</v>
      </c>
      <c r="P599">
        <v>140147.34</v>
      </c>
      <c r="Q599">
        <v>140147.34</v>
      </c>
      <c r="R599">
        <v>97984.36</v>
      </c>
      <c r="S599">
        <v>6766689.96</v>
      </c>
      <c r="T599">
        <v>2668755.9500000002</v>
      </c>
      <c r="U599">
        <v>4017230.01</v>
      </c>
      <c r="V599">
        <v>150831</v>
      </c>
      <c r="W599">
        <v>853809.27</v>
      </c>
      <c r="Z599">
        <v>1104624.78</v>
      </c>
      <c r="AF599" s="1">
        <v>1.46E-11</v>
      </c>
      <c r="AG599">
        <v>2220012.9500000002</v>
      </c>
      <c r="AH599">
        <v>2224101.36</v>
      </c>
      <c r="AI599">
        <v>290143.78000000003</v>
      </c>
      <c r="AJ599">
        <v>1429233.59</v>
      </c>
      <c r="AL599">
        <v>747534.97</v>
      </c>
      <c r="AM599">
        <v>-21097.79</v>
      </c>
      <c r="AN599">
        <v>-858161.15</v>
      </c>
    </row>
    <row r="600" spans="1:40" x14ac:dyDescent="0.3">
      <c r="A600" t="s">
        <v>651</v>
      </c>
      <c r="B600">
        <v>0</v>
      </c>
      <c r="C600" t="s">
        <v>45</v>
      </c>
      <c r="D600">
        <v>71665</v>
      </c>
      <c r="E600">
        <v>25504</v>
      </c>
      <c r="F600">
        <v>1933</v>
      </c>
      <c r="G600">
        <v>86</v>
      </c>
      <c r="H600" t="s">
        <v>42</v>
      </c>
      <c r="I600">
        <v>3957303.37</v>
      </c>
      <c r="J600">
        <v>3267303.37</v>
      </c>
      <c r="K600">
        <v>1000700.71</v>
      </c>
      <c r="L600">
        <v>341245.83</v>
      </c>
      <c r="M600">
        <v>3465.31</v>
      </c>
      <c r="N600">
        <v>3494.94</v>
      </c>
      <c r="O600">
        <v>29.63</v>
      </c>
      <c r="P600">
        <v>344711.14</v>
      </c>
      <c r="Q600">
        <v>344211.14</v>
      </c>
      <c r="R600">
        <v>230704.37</v>
      </c>
      <c r="S600">
        <v>4176568.22</v>
      </c>
      <c r="T600">
        <v>3397507.35</v>
      </c>
      <c r="U600">
        <v>0</v>
      </c>
      <c r="V600">
        <v>0</v>
      </c>
      <c r="Z600">
        <v>545022.68999999994</v>
      </c>
      <c r="AF600">
        <v>779060.87</v>
      </c>
      <c r="AG600">
        <v>4123500.76</v>
      </c>
      <c r="AH600">
        <v>1747430.53</v>
      </c>
      <c r="AI600">
        <v>1125412.4099999999</v>
      </c>
      <c r="AL600">
        <v>205589.12</v>
      </c>
      <c r="AM600">
        <v>-39044.449999999997</v>
      </c>
      <c r="AN600">
        <v>-179999.97</v>
      </c>
    </row>
    <row r="601" spans="1:40" x14ac:dyDescent="0.3">
      <c r="A601" t="s">
        <v>652</v>
      </c>
      <c r="B601">
        <v>0</v>
      </c>
      <c r="C601" t="s">
        <v>45</v>
      </c>
      <c r="D601">
        <v>78564</v>
      </c>
      <c r="E601">
        <v>46154</v>
      </c>
      <c r="F601">
        <v>1980</v>
      </c>
      <c r="G601">
        <v>4</v>
      </c>
      <c r="H601" t="s">
        <v>42</v>
      </c>
      <c r="I601">
        <v>138833022.30000001</v>
      </c>
      <c r="J601">
        <v>138833022.30000001</v>
      </c>
      <c r="K601">
        <v>12697317.140000001</v>
      </c>
      <c r="L601">
        <v>488224.39</v>
      </c>
      <c r="M601">
        <v>176830.4</v>
      </c>
      <c r="O601">
        <v>23169.599999999999</v>
      </c>
      <c r="P601">
        <v>665054.79</v>
      </c>
      <c r="Q601">
        <v>661705.39</v>
      </c>
      <c r="R601">
        <v>332258.59999999998</v>
      </c>
      <c r="S601">
        <v>19334939.66</v>
      </c>
      <c r="T601">
        <v>10954520.67</v>
      </c>
      <c r="U601">
        <v>0</v>
      </c>
      <c r="V601">
        <v>330148</v>
      </c>
      <c r="Z601">
        <v>7640429.1799999997</v>
      </c>
      <c r="AF601">
        <v>8050270.9900000002</v>
      </c>
      <c r="AG601">
        <v>9819583.8000000007</v>
      </c>
      <c r="AH601">
        <v>9777232.7400000002</v>
      </c>
      <c r="AI601">
        <v>2691211.47</v>
      </c>
      <c r="AJ601">
        <v>5170473.51</v>
      </c>
      <c r="AL601">
        <v>789892.91</v>
      </c>
      <c r="AM601">
        <v>-80686.3</v>
      </c>
      <c r="AN601">
        <v>-221270</v>
      </c>
    </row>
    <row r="602" spans="1:40" x14ac:dyDescent="0.3">
      <c r="A602" t="s">
        <v>653</v>
      </c>
      <c r="B602">
        <v>0</v>
      </c>
      <c r="C602" t="s">
        <v>45</v>
      </c>
      <c r="D602">
        <v>66538</v>
      </c>
      <c r="E602">
        <v>21200</v>
      </c>
      <c r="F602">
        <v>1968</v>
      </c>
      <c r="H602" t="s">
        <v>42</v>
      </c>
      <c r="I602">
        <v>3204044.7999999998</v>
      </c>
      <c r="J602">
        <v>3204044.7999999998</v>
      </c>
      <c r="K602">
        <v>3075546.57</v>
      </c>
      <c r="L602">
        <v>-253241.11</v>
      </c>
      <c r="M602">
        <v>-750.61</v>
      </c>
      <c r="N602">
        <v>65.790000000000006</v>
      </c>
      <c r="O602">
        <v>816.4</v>
      </c>
      <c r="P602">
        <v>-253991.72</v>
      </c>
      <c r="Q602">
        <v>-253991.72</v>
      </c>
      <c r="R602">
        <v>-265630.90000000002</v>
      </c>
      <c r="S602">
        <v>2420734.35</v>
      </c>
      <c r="T602">
        <v>350971.13</v>
      </c>
      <c r="U602">
        <v>0</v>
      </c>
      <c r="V602">
        <v>0</v>
      </c>
      <c r="Z602">
        <v>28257.47</v>
      </c>
      <c r="AF602">
        <v>2069763.22</v>
      </c>
      <c r="AG602">
        <v>2324469.54</v>
      </c>
      <c r="AH602">
        <v>2344802.39</v>
      </c>
      <c r="AI602">
        <v>1292081.33</v>
      </c>
      <c r="AJ602">
        <v>14415.36</v>
      </c>
      <c r="AL602">
        <v>-315561.86</v>
      </c>
      <c r="AM602">
        <v>-20387.54</v>
      </c>
      <c r="AN602">
        <v>1.38</v>
      </c>
    </row>
    <row r="603" spans="1:40" x14ac:dyDescent="0.3">
      <c r="A603" t="s">
        <v>654</v>
      </c>
      <c r="B603">
        <v>0</v>
      </c>
      <c r="C603" t="s">
        <v>45</v>
      </c>
      <c r="D603">
        <v>66131</v>
      </c>
      <c r="E603">
        <v>84120</v>
      </c>
      <c r="F603">
        <v>1952</v>
      </c>
      <c r="G603">
        <v>8</v>
      </c>
      <c r="H603" t="s">
        <v>42</v>
      </c>
      <c r="I603">
        <v>11900732.060000001</v>
      </c>
      <c r="J603">
        <v>11900732.060000001</v>
      </c>
      <c r="K603">
        <v>12541052.390000001</v>
      </c>
      <c r="L603">
        <v>11411900.85</v>
      </c>
      <c r="M603">
        <v>-1420719.58</v>
      </c>
      <c r="N603">
        <v>11942.18</v>
      </c>
      <c r="O603">
        <v>1483440</v>
      </c>
      <c r="P603">
        <v>9991181.2699999996</v>
      </c>
      <c r="Q603">
        <v>9991181.2699999996</v>
      </c>
      <c r="R603">
        <v>7212492.8499999996</v>
      </c>
      <c r="S603">
        <v>66145985.189999998</v>
      </c>
      <c r="T603">
        <v>759060.77</v>
      </c>
      <c r="U603">
        <v>0</v>
      </c>
      <c r="V603">
        <v>19561218</v>
      </c>
      <c r="W603">
        <v>12.55</v>
      </c>
      <c r="Z603">
        <v>3851.17</v>
      </c>
      <c r="AF603">
        <v>45825706.420000002</v>
      </c>
      <c r="AG603">
        <v>65384226.109999999</v>
      </c>
      <c r="AH603">
        <v>65384226.109999999</v>
      </c>
      <c r="AJ603">
        <v>488792</v>
      </c>
      <c r="AL603">
        <v>7897622.6900000004</v>
      </c>
      <c r="AM603" s="1">
        <v>-1.15999999999999E-10</v>
      </c>
      <c r="AN603">
        <v>-7897621.1900000004</v>
      </c>
    </row>
    <row r="604" spans="1:40" x14ac:dyDescent="0.3">
      <c r="A604" t="s">
        <v>655</v>
      </c>
      <c r="B604">
        <v>0</v>
      </c>
      <c r="C604" t="s">
        <v>45</v>
      </c>
      <c r="D604">
        <v>66111</v>
      </c>
      <c r="E604">
        <v>58190</v>
      </c>
      <c r="F604">
        <v>1992</v>
      </c>
      <c r="G604">
        <v>2412</v>
      </c>
      <c r="H604" t="s">
        <v>42</v>
      </c>
      <c r="I604">
        <v>235161.01</v>
      </c>
      <c r="J604">
        <v>235161.01</v>
      </c>
      <c r="K604">
        <v>235161.01</v>
      </c>
      <c r="L604">
        <v>169794.28</v>
      </c>
      <c r="M604">
        <v>-30635.37</v>
      </c>
      <c r="N604">
        <v>2442.2199999999998</v>
      </c>
      <c r="O604">
        <v>33077.589999999997</v>
      </c>
      <c r="P604">
        <v>139158.91</v>
      </c>
      <c r="Q604">
        <v>139158.91</v>
      </c>
      <c r="R604">
        <v>121342.91</v>
      </c>
      <c r="S604">
        <v>671818.13</v>
      </c>
      <c r="T604">
        <v>191445.17</v>
      </c>
      <c r="U604">
        <v>186800</v>
      </c>
      <c r="V604">
        <v>274625</v>
      </c>
      <c r="W604">
        <v>46700</v>
      </c>
      <c r="X604">
        <v>186800</v>
      </c>
      <c r="Y604">
        <v>274625</v>
      </c>
      <c r="AF604">
        <v>18947.96</v>
      </c>
      <c r="AG604">
        <v>345255.89</v>
      </c>
      <c r="AH604">
        <v>16629.12</v>
      </c>
      <c r="AI604">
        <v>16629.12</v>
      </c>
      <c r="AL604">
        <v>101591.55</v>
      </c>
      <c r="AM604">
        <v>-721.35</v>
      </c>
      <c r="AN604">
        <v>-95700</v>
      </c>
    </row>
    <row r="605" spans="1:40" x14ac:dyDescent="0.3">
      <c r="A605" t="s">
        <v>656</v>
      </c>
      <c r="B605">
        <v>0</v>
      </c>
      <c r="C605" t="s">
        <v>45</v>
      </c>
      <c r="D605">
        <v>66763</v>
      </c>
      <c r="E605">
        <v>56302</v>
      </c>
      <c r="F605">
        <v>1980</v>
      </c>
      <c r="H605" t="s">
        <v>42</v>
      </c>
      <c r="I605">
        <v>551397981.79999995</v>
      </c>
      <c r="J605">
        <v>551397981.79999995</v>
      </c>
      <c r="K605">
        <v>72261508.709999993</v>
      </c>
      <c r="L605">
        <v>1337931.22</v>
      </c>
      <c r="M605">
        <v>-145982.63</v>
      </c>
      <c r="N605">
        <v>79618.350000000006</v>
      </c>
      <c r="O605">
        <v>225600.98</v>
      </c>
      <c r="P605">
        <v>1191948.5900000001</v>
      </c>
      <c r="Q605">
        <v>1191948.5900000001</v>
      </c>
      <c r="R605">
        <v>-335368.78999999998</v>
      </c>
      <c r="S605">
        <v>143734895.80000001</v>
      </c>
      <c r="T605">
        <v>107847825.7</v>
      </c>
      <c r="U605">
        <v>0</v>
      </c>
      <c r="V605">
        <v>0</v>
      </c>
      <c r="Z605">
        <v>2376972.98</v>
      </c>
      <c r="AF605">
        <v>35887070.140000001</v>
      </c>
      <c r="AG605">
        <v>143121135</v>
      </c>
      <c r="AH605">
        <v>110733284</v>
      </c>
      <c r="AI605">
        <v>29247306.649999999</v>
      </c>
      <c r="AJ605">
        <v>57564725.840000004</v>
      </c>
      <c r="AL605">
        <v>9099787.8100000005</v>
      </c>
      <c r="AM605">
        <v>-248350.53</v>
      </c>
      <c r="AN605">
        <v>-457000</v>
      </c>
    </row>
    <row r="606" spans="1:40" x14ac:dyDescent="0.3">
      <c r="A606" t="s">
        <v>657</v>
      </c>
      <c r="B606">
        <v>0</v>
      </c>
      <c r="C606" t="s">
        <v>45</v>
      </c>
      <c r="D606">
        <v>66578</v>
      </c>
      <c r="E606">
        <v>43220</v>
      </c>
      <c r="F606">
        <v>2000</v>
      </c>
      <c r="H606" t="s">
        <v>42</v>
      </c>
      <c r="I606">
        <v>550623.68000000005</v>
      </c>
      <c r="J606">
        <v>550623.68000000005</v>
      </c>
      <c r="K606">
        <v>325873.56</v>
      </c>
      <c r="L606">
        <v>-274.77</v>
      </c>
      <c r="M606">
        <v>-870.97</v>
      </c>
      <c r="O606">
        <v>870.97</v>
      </c>
      <c r="P606">
        <v>-1145.74</v>
      </c>
      <c r="Q606">
        <v>-1145.74</v>
      </c>
      <c r="R606">
        <v>-1145.74</v>
      </c>
      <c r="S606">
        <v>353269.35</v>
      </c>
      <c r="T606">
        <v>321230.95</v>
      </c>
      <c r="U606">
        <v>0</v>
      </c>
      <c r="V606">
        <v>0</v>
      </c>
      <c r="Z606">
        <v>132717.75</v>
      </c>
      <c r="AF606">
        <v>32038.400000000001</v>
      </c>
      <c r="AG606">
        <v>239146.35</v>
      </c>
      <c r="AH606">
        <v>221232.86</v>
      </c>
      <c r="AI606">
        <v>34497.65</v>
      </c>
      <c r="AL606">
        <v>72675.320000000007</v>
      </c>
      <c r="AM606">
        <v>-128244.58</v>
      </c>
      <c r="AN606">
        <v>83509.990000000005</v>
      </c>
    </row>
    <row r="607" spans="1:40" x14ac:dyDescent="0.3">
      <c r="A607" t="s">
        <v>658</v>
      </c>
      <c r="B607">
        <v>0</v>
      </c>
      <c r="C607" t="s">
        <v>45</v>
      </c>
      <c r="D607">
        <v>66839</v>
      </c>
      <c r="E607">
        <v>47301</v>
      </c>
      <c r="F607">
        <v>2003</v>
      </c>
      <c r="H607" t="s">
        <v>42</v>
      </c>
      <c r="I607">
        <v>17600</v>
      </c>
      <c r="J607">
        <v>17600</v>
      </c>
      <c r="K607">
        <v>46465.24</v>
      </c>
      <c r="L607">
        <v>-65526.54</v>
      </c>
      <c r="M607">
        <v>-11491.8</v>
      </c>
      <c r="N607">
        <v>294.31</v>
      </c>
      <c r="O607">
        <v>47.96</v>
      </c>
      <c r="P607">
        <v>-77018.34</v>
      </c>
      <c r="Q607">
        <v>-77018.34</v>
      </c>
      <c r="R607">
        <v>-77018.34</v>
      </c>
      <c r="S607">
        <v>289178.96999999997</v>
      </c>
      <c r="T607">
        <v>35794.839999999997</v>
      </c>
      <c r="U607">
        <v>0</v>
      </c>
      <c r="V607">
        <v>0</v>
      </c>
      <c r="W607">
        <v>44.32</v>
      </c>
      <c r="Z607">
        <v>14007</v>
      </c>
      <c r="AF607">
        <v>253384.13</v>
      </c>
      <c r="AG607">
        <v>289178.96999999997</v>
      </c>
      <c r="AH607">
        <v>289178.96999999997</v>
      </c>
      <c r="AI607">
        <v>14382.46</v>
      </c>
      <c r="AL607">
        <v>232.12</v>
      </c>
      <c r="AM607">
        <v>4020</v>
      </c>
      <c r="AN607">
        <v>0</v>
      </c>
    </row>
    <row r="608" spans="1:40" x14ac:dyDescent="0.3">
      <c r="A608" t="s">
        <v>659</v>
      </c>
      <c r="B608">
        <v>0</v>
      </c>
      <c r="C608" t="s">
        <v>41</v>
      </c>
      <c r="D608">
        <v>66773</v>
      </c>
      <c r="E608">
        <v>68200</v>
      </c>
      <c r="F608">
        <v>2003</v>
      </c>
      <c r="H608" t="s">
        <v>259</v>
      </c>
      <c r="I608">
        <v>2286800000</v>
      </c>
      <c r="L608">
        <v>217100000</v>
      </c>
      <c r="M608">
        <v>79600000</v>
      </c>
      <c r="N608">
        <v>9400000</v>
      </c>
      <c r="O608">
        <v>42000000</v>
      </c>
      <c r="P608">
        <v>296700000</v>
      </c>
      <c r="Q608">
        <v>299800000</v>
      </c>
      <c r="R608">
        <v>211200000</v>
      </c>
      <c r="S608">
        <v>4032500000</v>
      </c>
      <c r="T608">
        <v>1540900000</v>
      </c>
      <c r="U608">
        <v>133700000</v>
      </c>
      <c r="V608">
        <v>559800000</v>
      </c>
      <c r="W608">
        <v>9800000</v>
      </c>
      <c r="Y608">
        <v>30000000</v>
      </c>
      <c r="Z608">
        <v>67100000</v>
      </c>
      <c r="AF608">
        <v>1035700000</v>
      </c>
      <c r="AG608">
        <v>1790400000</v>
      </c>
      <c r="AH608">
        <v>944100000</v>
      </c>
      <c r="AI608">
        <v>300000</v>
      </c>
      <c r="AJ608">
        <v>394200000</v>
      </c>
      <c r="AL608">
        <v>155300000</v>
      </c>
      <c r="AM608">
        <v>-249200000</v>
      </c>
      <c r="AN608">
        <v>-28300000</v>
      </c>
    </row>
    <row r="609" spans="1:40" x14ac:dyDescent="0.3">
      <c r="A609" t="s">
        <v>660</v>
      </c>
      <c r="B609">
        <v>0</v>
      </c>
      <c r="C609" t="s">
        <v>45</v>
      </c>
      <c r="D609">
        <v>66115</v>
      </c>
      <c r="E609">
        <v>35000</v>
      </c>
      <c r="F609">
        <v>2008</v>
      </c>
      <c r="G609">
        <v>338</v>
      </c>
      <c r="H609" t="s">
        <v>42</v>
      </c>
      <c r="I609">
        <v>615952.5</v>
      </c>
      <c r="J609">
        <v>615952.5</v>
      </c>
      <c r="K609">
        <v>761596.41</v>
      </c>
      <c r="L609">
        <v>-10012408.73</v>
      </c>
      <c r="M609">
        <v>1363539.18</v>
      </c>
      <c r="N609">
        <v>776892.99</v>
      </c>
      <c r="O609">
        <v>682493.82</v>
      </c>
      <c r="P609">
        <v>-8648869.5500000007</v>
      </c>
      <c r="Q609">
        <v>-8648869.5500000007</v>
      </c>
      <c r="R609">
        <v>-8648885.2599999998</v>
      </c>
      <c r="S609">
        <v>31484574.75</v>
      </c>
      <c r="T609">
        <v>2753515.21</v>
      </c>
      <c r="U609">
        <v>3075000</v>
      </c>
      <c r="V609">
        <v>7064715.7999999998</v>
      </c>
      <c r="Z609">
        <v>59513.62</v>
      </c>
      <c r="AD609">
        <v>3075000</v>
      </c>
      <c r="AF609">
        <v>18591343.739999998</v>
      </c>
      <c r="AG609">
        <v>17839270.050000001</v>
      </c>
      <c r="AH609">
        <v>4581944.01</v>
      </c>
      <c r="AI609">
        <v>1267454.22</v>
      </c>
      <c r="AL609">
        <v>9989363.8499999996</v>
      </c>
      <c r="AM609">
        <v>-9814901.9900000002</v>
      </c>
      <c r="AN609" s="1">
        <v>3.7300000000000001E-9</v>
      </c>
    </row>
    <row r="610" spans="1:40" x14ac:dyDescent="0.3">
      <c r="A610" t="s">
        <v>661</v>
      </c>
      <c r="B610">
        <v>0</v>
      </c>
      <c r="C610" t="s">
        <v>45</v>
      </c>
      <c r="D610">
        <v>76726</v>
      </c>
      <c r="E610">
        <v>41200</v>
      </c>
      <c r="F610">
        <v>1977</v>
      </c>
      <c r="H610" t="s">
        <v>42</v>
      </c>
      <c r="I610">
        <v>2784924.86</v>
      </c>
      <c r="J610">
        <v>2784924.86</v>
      </c>
      <c r="K610">
        <v>2784924.86</v>
      </c>
      <c r="L610">
        <v>380854.78</v>
      </c>
      <c r="M610">
        <v>-25250</v>
      </c>
      <c r="O610">
        <v>25250</v>
      </c>
      <c r="P610">
        <v>355604.78</v>
      </c>
      <c r="Q610">
        <v>355604.78</v>
      </c>
      <c r="R610">
        <v>230357.58</v>
      </c>
      <c r="S610">
        <v>3214600.52</v>
      </c>
      <c r="T610">
        <v>2331945.31</v>
      </c>
      <c r="U610">
        <v>0</v>
      </c>
      <c r="V610">
        <v>0</v>
      </c>
      <c r="AF610">
        <v>882655.21</v>
      </c>
      <c r="AG610">
        <v>628557.52</v>
      </c>
      <c r="AH610">
        <v>676516.52</v>
      </c>
      <c r="AI610">
        <v>361287.77</v>
      </c>
      <c r="AL610">
        <v>703606.63</v>
      </c>
      <c r="AM610">
        <v>-483194.4</v>
      </c>
      <c r="AN610">
        <v>-85222.82</v>
      </c>
    </row>
    <row r="611" spans="1:40" x14ac:dyDescent="0.3">
      <c r="A611" t="s">
        <v>662</v>
      </c>
      <c r="B611">
        <v>0</v>
      </c>
      <c r="C611" t="s">
        <v>41</v>
      </c>
      <c r="D611">
        <v>71229</v>
      </c>
      <c r="E611">
        <v>68202</v>
      </c>
      <c r="F611">
        <v>1979</v>
      </c>
      <c r="H611" t="s">
        <v>42</v>
      </c>
      <c r="I611">
        <v>1082952.8400000001</v>
      </c>
      <c r="J611">
        <v>1082952.8400000001</v>
      </c>
      <c r="K611">
        <v>837977.35</v>
      </c>
      <c r="L611">
        <v>98549.119999999995</v>
      </c>
      <c r="M611">
        <v>-4120.8999999999996</v>
      </c>
      <c r="N611">
        <v>1191</v>
      </c>
      <c r="O611">
        <v>5386.9</v>
      </c>
      <c r="P611">
        <v>94428.22</v>
      </c>
      <c r="Q611">
        <v>94428.22</v>
      </c>
      <c r="R611">
        <v>63019.56</v>
      </c>
      <c r="S611">
        <v>378902.14</v>
      </c>
      <c r="T611">
        <v>80574.22</v>
      </c>
      <c r="U611">
        <v>0</v>
      </c>
      <c r="V611">
        <v>0</v>
      </c>
      <c r="W611">
        <v>20347.93</v>
      </c>
      <c r="Z611">
        <v>19038.02</v>
      </c>
      <c r="AF611">
        <v>298327.92</v>
      </c>
      <c r="AG611">
        <v>314041.39</v>
      </c>
      <c r="AH611">
        <v>303328.58</v>
      </c>
      <c r="AI611">
        <v>289972.83</v>
      </c>
      <c r="AL611">
        <v>129501.95</v>
      </c>
      <c r="AM611">
        <v>-21199.52</v>
      </c>
      <c r="AN611" s="1">
        <v>-1.4600000000000001E-10</v>
      </c>
    </row>
    <row r="612" spans="1:40" x14ac:dyDescent="0.3">
      <c r="A612" t="s">
        <v>663</v>
      </c>
      <c r="B612">
        <v>0</v>
      </c>
      <c r="C612" t="s">
        <v>45</v>
      </c>
      <c r="D612">
        <v>70794</v>
      </c>
      <c r="E612">
        <v>45100</v>
      </c>
      <c r="F612">
        <v>1972</v>
      </c>
      <c r="G612">
        <v>35</v>
      </c>
      <c r="H612" t="s">
        <v>42</v>
      </c>
      <c r="I612">
        <v>60671900.93</v>
      </c>
      <c r="J612">
        <v>60671900.93</v>
      </c>
      <c r="K612">
        <v>30231110.32</v>
      </c>
      <c r="L612">
        <v>5582568.0800000001</v>
      </c>
      <c r="M612">
        <v>11547.44</v>
      </c>
      <c r="N612">
        <v>11547.44</v>
      </c>
      <c r="P612">
        <v>5594115.5199999996</v>
      </c>
      <c r="Q612">
        <v>5594115.5199999996</v>
      </c>
      <c r="R612">
        <v>4605778.17</v>
      </c>
      <c r="S612">
        <v>39516629.299999997</v>
      </c>
      <c r="T612">
        <v>10667337.66</v>
      </c>
      <c r="U612">
        <v>0</v>
      </c>
      <c r="V612">
        <v>0</v>
      </c>
      <c r="Z612">
        <v>1831489.87</v>
      </c>
      <c r="AF612">
        <v>28849291.640000001</v>
      </c>
      <c r="AG612">
        <v>38376631.840000004</v>
      </c>
      <c r="AH612">
        <v>38719668.32</v>
      </c>
      <c r="AI612">
        <v>25406419.539999999</v>
      </c>
      <c r="AJ612">
        <v>11117569.91</v>
      </c>
      <c r="AL612">
        <v>-2998112.8</v>
      </c>
      <c r="AM612">
        <v>-536434.66</v>
      </c>
      <c r="AN612">
        <v>87000</v>
      </c>
    </row>
    <row r="613" spans="1:40" x14ac:dyDescent="0.3">
      <c r="A613" t="s">
        <v>664</v>
      </c>
      <c r="B613">
        <v>0</v>
      </c>
      <c r="C613" t="s">
        <v>45</v>
      </c>
      <c r="D613">
        <v>71394</v>
      </c>
      <c r="E613">
        <v>32501</v>
      </c>
      <c r="F613">
        <v>2001</v>
      </c>
      <c r="G613">
        <v>178</v>
      </c>
      <c r="H613" t="s">
        <v>42</v>
      </c>
      <c r="I613">
        <v>10595320.949999999</v>
      </c>
      <c r="J613">
        <v>10595320.949999999</v>
      </c>
      <c r="K613">
        <v>11234085.25</v>
      </c>
      <c r="L613">
        <v>-65551.360000000001</v>
      </c>
      <c r="M613">
        <v>-15017.84</v>
      </c>
      <c r="N613">
        <v>1892.06</v>
      </c>
      <c r="O613">
        <v>16909.900000000001</v>
      </c>
      <c r="P613">
        <v>-80569.2</v>
      </c>
      <c r="Q613">
        <v>-80569.2</v>
      </c>
      <c r="R613">
        <v>-80690.44</v>
      </c>
      <c r="S613">
        <v>8918955.5600000005</v>
      </c>
      <c r="T613">
        <v>1685075.72</v>
      </c>
      <c r="U613">
        <v>138062.32</v>
      </c>
      <c r="V613">
        <v>241535.24</v>
      </c>
      <c r="W613">
        <v>21480.2</v>
      </c>
      <c r="X613">
        <v>98487.84</v>
      </c>
      <c r="Y613">
        <v>52526.14</v>
      </c>
      <c r="Z613">
        <v>402881.76</v>
      </c>
      <c r="AF613">
        <v>2364878.21</v>
      </c>
      <c r="AG613">
        <v>2257769.86</v>
      </c>
      <c r="AH613">
        <v>2228051.79</v>
      </c>
      <c r="AI613">
        <v>188856.56</v>
      </c>
      <c r="AJ613">
        <v>1344913.92</v>
      </c>
      <c r="AL613">
        <v>-298754.63</v>
      </c>
      <c r="AM613">
        <v>-200569.82</v>
      </c>
      <c r="AN613">
        <v>378400.17</v>
      </c>
    </row>
    <row r="614" spans="1:40" x14ac:dyDescent="0.3">
      <c r="A614" t="s">
        <v>665</v>
      </c>
      <c r="B614">
        <v>0</v>
      </c>
      <c r="C614" t="s">
        <v>41</v>
      </c>
      <c r="D614">
        <v>88512</v>
      </c>
      <c r="E614">
        <v>23630</v>
      </c>
      <c r="F614">
        <v>1996</v>
      </c>
      <c r="G614">
        <v>94</v>
      </c>
      <c r="H614" t="s">
        <v>42</v>
      </c>
      <c r="I614">
        <v>843536690</v>
      </c>
      <c r="J614">
        <v>844357853</v>
      </c>
      <c r="K614">
        <v>811348096</v>
      </c>
      <c r="L614">
        <v>15559290</v>
      </c>
      <c r="M614">
        <v>-6933654</v>
      </c>
      <c r="N614">
        <v>298731</v>
      </c>
      <c r="O614">
        <v>5080222</v>
      </c>
      <c r="P614">
        <v>8625636</v>
      </c>
      <c r="Q614">
        <v>8625636</v>
      </c>
      <c r="R614">
        <v>6296122</v>
      </c>
      <c r="S614">
        <v>445611576</v>
      </c>
      <c r="T614">
        <v>168213382</v>
      </c>
      <c r="U614">
        <v>94791912</v>
      </c>
      <c r="V614">
        <v>6963337</v>
      </c>
      <c r="W614">
        <v>9000000</v>
      </c>
      <c r="Z614">
        <v>25873902</v>
      </c>
      <c r="AF614">
        <v>175648555</v>
      </c>
      <c r="AG614">
        <v>137782893</v>
      </c>
      <c r="AH614">
        <v>137067231</v>
      </c>
      <c r="AI614">
        <v>12122342</v>
      </c>
      <c r="AL614">
        <v>67675227</v>
      </c>
      <c r="AM614">
        <v>-112588529</v>
      </c>
      <c r="AN614">
        <v>81158100</v>
      </c>
    </row>
    <row r="615" spans="1:40" x14ac:dyDescent="0.3">
      <c r="A615" t="s">
        <v>666</v>
      </c>
      <c r="B615">
        <v>0</v>
      </c>
      <c r="C615" t="s">
        <v>45</v>
      </c>
      <c r="D615">
        <v>70174</v>
      </c>
      <c r="E615">
        <v>73110</v>
      </c>
      <c r="F615">
        <v>1997</v>
      </c>
      <c r="G615">
        <v>97</v>
      </c>
      <c r="H615" t="s">
        <v>42</v>
      </c>
      <c r="I615">
        <v>8974233.9000000004</v>
      </c>
      <c r="J615">
        <v>8974233.9000000004</v>
      </c>
      <c r="K615">
        <v>355608.03</v>
      </c>
      <c r="L615">
        <v>45968.73</v>
      </c>
      <c r="M615">
        <v>647.86</v>
      </c>
      <c r="N615">
        <v>1379.26</v>
      </c>
      <c r="O615">
        <v>731.4</v>
      </c>
      <c r="P615">
        <v>46616.59</v>
      </c>
      <c r="Q615">
        <v>46616.59</v>
      </c>
      <c r="R615">
        <v>37280.54</v>
      </c>
      <c r="S615">
        <v>1787062.12</v>
      </c>
      <c r="T615">
        <v>1681691.43</v>
      </c>
      <c r="U615">
        <v>0</v>
      </c>
      <c r="V615">
        <v>0</v>
      </c>
      <c r="Z615">
        <v>1610107.08</v>
      </c>
      <c r="AF615">
        <v>105370.69</v>
      </c>
      <c r="AG615">
        <v>1781475.12</v>
      </c>
      <c r="AH615">
        <v>223901.09</v>
      </c>
      <c r="AI615">
        <v>14841.04</v>
      </c>
      <c r="AL615">
        <v>-87511.22</v>
      </c>
      <c r="AM615">
        <v>0</v>
      </c>
      <c r="AN615">
        <v>50141.78</v>
      </c>
    </row>
    <row r="616" spans="1:40" x14ac:dyDescent="0.3">
      <c r="A616" t="s">
        <v>667</v>
      </c>
      <c r="B616">
        <v>0</v>
      </c>
      <c r="C616" t="s">
        <v>47</v>
      </c>
      <c r="D616">
        <v>71063</v>
      </c>
      <c r="E616">
        <v>68101</v>
      </c>
      <c r="F616">
        <v>1999</v>
      </c>
      <c r="G616">
        <v>6</v>
      </c>
      <c r="H616" t="s">
        <v>42</v>
      </c>
      <c r="I616">
        <v>264684000</v>
      </c>
      <c r="J616">
        <v>261968000</v>
      </c>
      <c r="K616">
        <v>177128000</v>
      </c>
      <c r="L616">
        <v>-46078000</v>
      </c>
      <c r="M616">
        <v>47253000</v>
      </c>
      <c r="N616">
        <v>1596000</v>
      </c>
      <c r="O616">
        <v>23042000</v>
      </c>
      <c r="P616">
        <v>1175000</v>
      </c>
      <c r="Q616">
        <v>-11277000</v>
      </c>
      <c r="R616">
        <v>-14461000</v>
      </c>
      <c r="S616">
        <v>1240730000</v>
      </c>
      <c r="T616">
        <v>445848000</v>
      </c>
      <c r="U616">
        <v>350113000</v>
      </c>
      <c r="V616">
        <v>34932000</v>
      </c>
      <c r="W616">
        <v>49200000</v>
      </c>
      <c r="X616">
        <v>150000000</v>
      </c>
      <c r="Z616">
        <v>1510000</v>
      </c>
      <c r="AD616">
        <v>200000000</v>
      </c>
      <c r="AF616">
        <v>434908000</v>
      </c>
      <c r="AG616">
        <v>136074000</v>
      </c>
      <c r="AH616">
        <v>138354000</v>
      </c>
      <c r="AI616">
        <v>17249000</v>
      </c>
      <c r="AJ616">
        <v>17803000</v>
      </c>
      <c r="AL616">
        <v>76487000</v>
      </c>
      <c r="AM616">
        <v>-13227000</v>
      </c>
      <c r="AN616">
        <v>-71578000</v>
      </c>
    </row>
    <row r="617" spans="1:40" x14ac:dyDescent="0.3">
      <c r="A617" t="s">
        <v>668</v>
      </c>
      <c r="B617">
        <v>0</v>
      </c>
      <c r="C617" t="s">
        <v>45</v>
      </c>
      <c r="D617">
        <v>70191</v>
      </c>
      <c r="E617">
        <v>35110</v>
      </c>
      <c r="F617">
        <v>1999</v>
      </c>
      <c r="G617">
        <v>13</v>
      </c>
      <c r="H617" t="s">
        <v>42</v>
      </c>
      <c r="I617">
        <v>35543563.880000003</v>
      </c>
      <c r="J617">
        <v>35543563.880000003</v>
      </c>
      <c r="K617">
        <v>23869118.010000002</v>
      </c>
      <c r="L617">
        <v>4809379.3</v>
      </c>
      <c r="M617">
        <v>-504450.58</v>
      </c>
      <c r="N617">
        <v>98504.79</v>
      </c>
      <c r="O617">
        <v>602955.37</v>
      </c>
      <c r="P617">
        <v>4304928.72</v>
      </c>
      <c r="Q617">
        <v>1160526.77</v>
      </c>
      <c r="R617">
        <v>692418.97</v>
      </c>
      <c r="S617">
        <v>59705475.490000002</v>
      </c>
      <c r="T617">
        <v>8389514.1099999994</v>
      </c>
      <c r="U617">
        <v>8250000</v>
      </c>
      <c r="V617">
        <v>183300</v>
      </c>
      <c r="W617">
        <v>2000000</v>
      </c>
      <c r="X617">
        <v>8250000</v>
      </c>
      <c r="Z617">
        <v>1411267.75</v>
      </c>
      <c r="AF617">
        <v>42882661.380000003</v>
      </c>
      <c r="AG617">
        <v>28483106.129999999</v>
      </c>
      <c r="AH617">
        <v>27441077.350000001</v>
      </c>
      <c r="AI617">
        <v>18872515.16</v>
      </c>
      <c r="AJ617">
        <v>7613855.3399999999</v>
      </c>
      <c r="AL617">
        <v>4421804.83</v>
      </c>
      <c r="AM617">
        <v>-1399551.98</v>
      </c>
      <c r="AN617">
        <v>-5400000</v>
      </c>
    </row>
    <row r="618" spans="1:40" x14ac:dyDescent="0.3">
      <c r="A618" t="s">
        <v>669</v>
      </c>
      <c r="B618">
        <v>0</v>
      </c>
      <c r="C618" t="s">
        <v>45</v>
      </c>
      <c r="D618">
        <v>71691</v>
      </c>
      <c r="E618">
        <v>28990</v>
      </c>
      <c r="F618">
        <v>1976</v>
      </c>
      <c r="G618">
        <v>500</v>
      </c>
      <c r="H618" t="s">
        <v>42</v>
      </c>
      <c r="I618">
        <v>11254655.16</v>
      </c>
      <c r="J618">
        <v>6838493.3799999999</v>
      </c>
      <c r="K618">
        <v>3136138.62</v>
      </c>
      <c r="L618">
        <v>1407080</v>
      </c>
      <c r="M618">
        <v>-26942.400000000001</v>
      </c>
      <c r="N618">
        <v>8680.84</v>
      </c>
      <c r="O618">
        <v>35629.49</v>
      </c>
      <c r="P618">
        <v>1380137.6</v>
      </c>
      <c r="Q618">
        <v>1380137.6</v>
      </c>
      <c r="R618">
        <v>1027187.05</v>
      </c>
      <c r="S618">
        <v>2013409.73</v>
      </c>
      <c r="T618">
        <v>911157.96</v>
      </c>
      <c r="U618">
        <v>0</v>
      </c>
      <c r="V618">
        <v>0</v>
      </c>
      <c r="W618">
        <v>93.22</v>
      </c>
      <c r="Z618">
        <v>325090.53999999998</v>
      </c>
      <c r="AF618">
        <v>1102251.77</v>
      </c>
      <c r="AG618">
        <v>1566245.73</v>
      </c>
      <c r="AH618">
        <v>1173750.79</v>
      </c>
      <c r="AI618">
        <v>1093820.4099999999</v>
      </c>
      <c r="AL618">
        <v>3880706.88</v>
      </c>
      <c r="AM618">
        <v>-57469.13</v>
      </c>
      <c r="AN618">
        <v>-822279.83</v>
      </c>
    </row>
    <row r="619" spans="1:40" x14ac:dyDescent="0.3">
      <c r="A619" t="s">
        <v>670</v>
      </c>
      <c r="B619">
        <v>0</v>
      </c>
      <c r="C619" t="s">
        <v>45</v>
      </c>
      <c r="D619">
        <v>73230</v>
      </c>
      <c r="E619">
        <v>82999</v>
      </c>
      <c r="F619">
        <v>2005</v>
      </c>
      <c r="H619" t="s">
        <v>42</v>
      </c>
      <c r="I619">
        <v>8768132.3599999994</v>
      </c>
      <c r="J619">
        <v>8768132.3599999994</v>
      </c>
      <c r="K619">
        <v>7633140.9000000004</v>
      </c>
      <c r="L619">
        <v>96635.71</v>
      </c>
      <c r="M619">
        <v>1872.79</v>
      </c>
      <c r="N619">
        <v>2055.59</v>
      </c>
      <c r="O619">
        <v>182.8</v>
      </c>
      <c r="P619">
        <v>98508.5</v>
      </c>
      <c r="Q619">
        <v>98508.5</v>
      </c>
      <c r="R619">
        <v>63993.81</v>
      </c>
      <c r="S619">
        <v>2942780.12</v>
      </c>
      <c r="T619">
        <v>691087.21</v>
      </c>
      <c r="U619">
        <v>0</v>
      </c>
      <c r="V619">
        <v>0</v>
      </c>
      <c r="Z619">
        <v>55465.26</v>
      </c>
      <c r="AF619">
        <v>2251692.91</v>
      </c>
      <c r="AG619">
        <v>2931255.96</v>
      </c>
      <c r="AH619">
        <v>2914406.74</v>
      </c>
      <c r="AI619">
        <v>958196.37</v>
      </c>
      <c r="AJ619">
        <v>1796601.24</v>
      </c>
      <c r="AL619">
        <v>-317372.49</v>
      </c>
      <c r="AM619">
        <v>-8868.91</v>
      </c>
      <c r="AN619">
        <v>-13500.57</v>
      </c>
    </row>
    <row r="620" spans="1:40" x14ac:dyDescent="0.3">
      <c r="A620" t="s">
        <v>671</v>
      </c>
      <c r="B620">
        <v>0</v>
      </c>
      <c r="C620" t="s">
        <v>45</v>
      </c>
      <c r="D620">
        <v>71522</v>
      </c>
      <c r="E620">
        <v>26300</v>
      </c>
      <c r="F620">
        <v>2006</v>
      </c>
      <c r="G620">
        <v>58</v>
      </c>
      <c r="H620" t="s">
        <v>42</v>
      </c>
      <c r="I620">
        <v>718138.05</v>
      </c>
      <c r="J620">
        <v>718138.05</v>
      </c>
      <c r="K620">
        <v>297094.94</v>
      </c>
      <c r="L620">
        <v>22005.77</v>
      </c>
      <c r="P620">
        <v>22005.77</v>
      </c>
      <c r="Q620">
        <v>22005.77</v>
      </c>
      <c r="R620">
        <v>21205.61</v>
      </c>
      <c r="S620">
        <v>125916.86</v>
      </c>
      <c r="T620">
        <v>112577.69</v>
      </c>
      <c r="U620">
        <v>0</v>
      </c>
      <c r="V620">
        <v>0</v>
      </c>
      <c r="AF620">
        <v>3480.41</v>
      </c>
      <c r="AG620">
        <v>92103.34</v>
      </c>
      <c r="AH620">
        <v>67417.47</v>
      </c>
      <c r="AI620">
        <v>14992.31</v>
      </c>
      <c r="AL620">
        <v>27768.23</v>
      </c>
      <c r="AM620">
        <v>-12740.58</v>
      </c>
      <c r="AN620">
        <v>-28868.95</v>
      </c>
    </row>
    <row r="621" spans="1:40" x14ac:dyDescent="0.3">
      <c r="A621" t="s">
        <v>672</v>
      </c>
      <c r="B621">
        <v>0</v>
      </c>
      <c r="C621" t="s">
        <v>45</v>
      </c>
      <c r="D621">
        <v>70629</v>
      </c>
      <c r="E621">
        <v>69203</v>
      </c>
      <c r="F621">
        <v>2007</v>
      </c>
      <c r="H621" t="s">
        <v>42</v>
      </c>
      <c r="I621">
        <v>4647093.0199999996</v>
      </c>
      <c r="J621">
        <v>5933847.0199999996</v>
      </c>
      <c r="K621">
        <v>2516300.15</v>
      </c>
      <c r="L621">
        <v>100389.95</v>
      </c>
      <c r="M621">
        <v>-39275.93</v>
      </c>
      <c r="N621">
        <v>26.29</v>
      </c>
      <c r="O621">
        <v>39302.22</v>
      </c>
      <c r="P621">
        <v>61114.02</v>
      </c>
      <c r="Q621">
        <v>61114.02</v>
      </c>
      <c r="R621">
        <v>37477.29</v>
      </c>
      <c r="S621">
        <v>1930801.4</v>
      </c>
      <c r="T621">
        <v>1196268.32</v>
      </c>
      <c r="U621">
        <v>443500</v>
      </c>
      <c r="V621">
        <v>0</v>
      </c>
      <c r="W621">
        <v>4633.82</v>
      </c>
      <c r="Z621">
        <v>478543.44</v>
      </c>
      <c r="AF621">
        <v>291033.08</v>
      </c>
      <c r="AG621">
        <v>1806105.94</v>
      </c>
      <c r="AH621">
        <v>1597903.27</v>
      </c>
      <c r="AI621">
        <v>154834.98000000001</v>
      </c>
      <c r="AJ621">
        <v>1397841</v>
      </c>
      <c r="AL621">
        <v>351709.23</v>
      </c>
      <c r="AM621">
        <v>-10707.49</v>
      </c>
      <c r="AN621">
        <v>-15866.27</v>
      </c>
    </row>
    <row r="622" spans="1:40" x14ac:dyDescent="0.3">
      <c r="A622" t="s">
        <v>673</v>
      </c>
      <c r="B622">
        <v>0</v>
      </c>
      <c r="C622" t="s">
        <v>45</v>
      </c>
      <c r="D622">
        <v>72622</v>
      </c>
      <c r="E622">
        <v>41201</v>
      </c>
      <c r="F622">
        <v>2002</v>
      </c>
      <c r="G622">
        <v>27</v>
      </c>
      <c r="H622" t="s">
        <v>42</v>
      </c>
      <c r="I622">
        <v>112317075.09999999</v>
      </c>
      <c r="J622">
        <v>112317075.09999999</v>
      </c>
      <c r="K622">
        <v>64328731.200000003</v>
      </c>
      <c r="L622">
        <v>3729413.12</v>
      </c>
      <c r="M622">
        <v>-118672.19</v>
      </c>
      <c r="N622">
        <v>31976.19</v>
      </c>
      <c r="O622">
        <v>150648.38</v>
      </c>
      <c r="P622">
        <v>3610740.93</v>
      </c>
      <c r="Q622">
        <v>3583316.93</v>
      </c>
      <c r="R622" s="1">
        <v>3.0300000000000001E-9</v>
      </c>
      <c r="S622">
        <v>75397051.280000001</v>
      </c>
      <c r="T622">
        <v>28413263.530000001</v>
      </c>
      <c r="U622">
        <v>0</v>
      </c>
      <c r="V622">
        <v>1585019.04</v>
      </c>
      <c r="AF622">
        <v>45398768.710000001</v>
      </c>
      <c r="AG622">
        <v>70574687.260000005</v>
      </c>
      <c r="AH622">
        <v>13377646.34</v>
      </c>
      <c r="AI622">
        <v>90667.7</v>
      </c>
      <c r="AL622">
        <v>1561068.12</v>
      </c>
      <c r="AM622">
        <v>-1555166.63</v>
      </c>
      <c r="AN622">
        <v>-29555.47</v>
      </c>
    </row>
    <row r="623" spans="1:40" x14ac:dyDescent="0.3">
      <c r="A623" t="s">
        <v>674</v>
      </c>
      <c r="B623">
        <v>0</v>
      </c>
      <c r="C623" t="s">
        <v>41</v>
      </c>
      <c r="D623">
        <v>73441</v>
      </c>
      <c r="E623">
        <v>52291</v>
      </c>
      <c r="F623">
        <v>1982</v>
      </c>
      <c r="G623">
        <v>164</v>
      </c>
      <c r="H623" t="s">
        <v>42</v>
      </c>
      <c r="I623">
        <v>56678.18</v>
      </c>
      <c r="J623">
        <v>56678.18</v>
      </c>
      <c r="K623">
        <v>49085.760000000002</v>
      </c>
      <c r="L623">
        <v>4445.1499999999996</v>
      </c>
      <c r="M623">
        <v>-2.65</v>
      </c>
      <c r="O623">
        <v>2.65</v>
      </c>
      <c r="P623">
        <v>4442.5</v>
      </c>
      <c r="Q623">
        <v>4442.5</v>
      </c>
      <c r="R623">
        <v>4448.5</v>
      </c>
      <c r="S623">
        <v>5024.1899999999996</v>
      </c>
      <c r="T623">
        <v>4583.97</v>
      </c>
      <c r="U623">
        <v>0</v>
      </c>
      <c r="V623">
        <v>0</v>
      </c>
      <c r="AF623">
        <v>440.22</v>
      </c>
      <c r="AG623">
        <v>5024.1899999999996</v>
      </c>
      <c r="AH623">
        <v>5024.1899999999996</v>
      </c>
      <c r="AI623">
        <v>9.5299999999999994</v>
      </c>
      <c r="AL623">
        <v>-2145.58</v>
      </c>
      <c r="AM623">
        <v>0</v>
      </c>
      <c r="AN623" s="1">
        <v>8.1899999999999996E-12</v>
      </c>
    </row>
    <row r="624" spans="1:40" x14ac:dyDescent="0.3">
      <c r="A624" t="s">
        <v>675</v>
      </c>
      <c r="B624">
        <v>0</v>
      </c>
      <c r="C624" t="s">
        <v>45</v>
      </c>
      <c r="D624">
        <v>74579</v>
      </c>
      <c r="E624">
        <v>43210</v>
      </c>
      <c r="F624">
        <v>1990</v>
      </c>
      <c r="G624">
        <v>26</v>
      </c>
      <c r="H624" t="s">
        <v>42</v>
      </c>
      <c r="I624">
        <v>2233146</v>
      </c>
      <c r="J624">
        <v>2233146</v>
      </c>
      <c r="K624">
        <v>1735664.49</v>
      </c>
      <c r="L624">
        <v>403549.79</v>
      </c>
      <c r="M624">
        <v>-14464.76</v>
      </c>
      <c r="O624">
        <v>14464.76</v>
      </c>
      <c r="P624">
        <v>389085.03</v>
      </c>
      <c r="Q624">
        <v>389085.03</v>
      </c>
      <c r="R624">
        <v>540962.67000000004</v>
      </c>
      <c r="S624">
        <v>1322110.74</v>
      </c>
      <c r="T624">
        <v>854980.97</v>
      </c>
      <c r="U624">
        <v>252286.64</v>
      </c>
      <c r="V624">
        <v>0</v>
      </c>
      <c r="W624">
        <v>108352.82</v>
      </c>
      <c r="X624">
        <v>225000</v>
      </c>
      <c r="Z624">
        <v>31153.05</v>
      </c>
      <c r="AF624">
        <v>214843.13</v>
      </c>
      <c r="AG624">
        <v>255371.6</v>
      </c>
      <c r="AH624">
        <v>236303.94</v>
      </c>
      <c r="AI624">
        <v>119731.88</v>
      </c>
      <c r="AJ624">
        <v>79818.77</v>
      </c>
      <c r="AL624">
        <v>541496.48</v>
      </c>
      <c r="AM624">
        <v>-637714.66</v>
      </c>
      <c r="AN624">
        <v>59705.01</v>
      </c>
    </row>
    <row r="625" spans="1:40" x14ac:dyDescent="0.3">
      <c r="A625" t="s">
        <v>676</v>
      </c>
      <c r="B625">
        <v>0</v>
      </c>
      <c r="C625" t="s">
        <v>45</v>
      </c>
      <c r="D625">
        <v>73431</v>
      </c>
      <c r="E625">
        <v>77100</v>
      </c>
      <c r="F625">
        <v>1999</v>
      </c>
      <c r="G625">
        <v>2</v>
      </c>
      <c r="H625" t="s">
        <v>42</v>
      </c>
      <c r="I625">
        <v>115481006.40000001</v>
      </c>
      <c r="J625">
        <v>120529896</v>
      </c>
      <c r="K625">
        <v>29941663.789999999</v>
      </c>
      <c r="L625">
        <v>1854171.3</v>
      </c>
      <c r="M625">
        <v>-585953.93999999994</v>
      </c>
      <c r="N625">
        <v>134.41</v>
      </c>
      <c r="O625">
        <v>586088.35</v>
      </c>
      <c r="P625">
        <v>1268217.3600000001</v>
      </c>
      <c r="Q625">
        <v>1236813.3600000001</v>
      </c>
      <c r="R625">
        <v>1153501.21</v>
      </c>
      <c r="S625">
        <v>162427103.90000001</v>
      </c>
      <c r="T625">
        <v>72640999.019999996</v>
      </c>
      <c r="U625">
        <v>1043470.84</v>
      </c>
      <c r="V625">
        <v>2574953</v>
      </c>
      <c r="W625">
        <v>19763000</v>
      </c>
      <c r="X625">
        <v>1043470.84</v>
      </c>
      <c r="Z625">
        <v>49434612.140000001</v>
      </c>
      <c r="AF625">
        <v>85957315.069999993</v>
      </c>
      <c r="AG625">
        <v>73554604.780000001</v>
      </c>
      <c r="AH625">
        <v>55134337.700000003</v>
      </c>
      <c r="AI625">
        <v>40590508.210000001</v>
      </c>
      <c r="AJ625">
        <v>1993622.89</v>
      </c>
      <c r="AL625">
        <v>35538156.450000003</v>
      </c>
      <c r="AM625">
        <v>-51781037.380000003</v>
      </c>
      <c r="AN625">
        <v>52292563.490000002</v>
      </c>
    </row>
    <row r="626" spans="1:40" x14ac:dyDescent="0.3">
      <c r="A626" t="s">
        <v>677</v>
      </c>
      <c r="B626">
        <v>0</v>
      </c>
      <c r="C626" t="s">
        <v>45</v>
      </c>
      <c r="D626">
        <v>73431</v>
      </c>
      <c r="E626">
        <v>68200</v>
      </c>
      <c r="F626">
        <v>1995</v>
      </c>
      <c r="H626" t="s">
        <v>42</v>
      </c>
      <c r="I626">
        <v>73183476.379999995</v>
      </c>
      <c r="J626">
        <v>58561686.329999998</v>
      </c>
      <c r="K626">
        <v>22618897.109999999</v>
      </c>
      <c r="L626">
        <v>-309881.36</v>
      </c>
      <c r="M626">
        <v>-524707.15</v>
      </c>
      <c r="N626">
        <v>32616.84</v>
      </c>
      <c r="O626">
        <v>557323.99</v>
      </c>
      <c r="P626">
        <v>-834588.51</v>
      </c>
      <c r="Q626">
        <v>-907088.51</v>
      </c>
      <c r="R626">
        <v>-954545.61</v>
      </c>
      <c r="S626">
        <v>26670961.079999998</v>
      </c>
      <c r="T626">
        <v>20514206.280000001</v>
      </c>
      <c r="U626">
        <v>0</v>
      </c>
      <c r="V626">
        <v>6482865</v>
      </c>
      <c r="Z626">
        <v>3495077.28</v>
      </c>
      <c r="AF626">
        <v>45454.39</v>
      </c>
      <c r="AG626">
        <v>24029540.140000001</v>
      </c>
      <c r="AH626">
        <v>22473243.91</v>
      </c>
      <c r="AI626">
        <v>7792985.2000000002</v>
      </c>
      <c r="AJ626">
        <v>14362340.66</v>
      </c>
      <c r="AL626">
        <v>-5345467.76</v>
      </c>
      <c r="AM626">
        <v>-87981.84</v>
      </c>
      <c r="AN626">
        <v>-351425.09</v>
      </c>
    </row>
    <row r="627" spans="1:40" x14ac:dyDescent="0.3">
      <c r="A627" t="s">
        <v>678</v>
      </c>
      <c r="B627">
        <v>0</v>
      </c>
      <c r="C627" t="s">
        <v>45</v>
      </c>
      <c r="D627">
        <v>73527</v>
      </c>
      <c r="E627">
        <v>43320</v>
      </c>
      <c r="F627">
        <v>2004</v>
      </c>
      <c r="H627" t="s">
        <v>42</v>
      </c>
      <c r="I627">
        <v>731000</v>
      </c>
      <c r="J627">
        <v>731000</v>
      </c>
      <c r="K627">
        <v>732000</v>
      </c>
      <c r="L627">
        <v>331000</v>
      </c>
      <c r="M627">
        <v>-190000</v>
      </c>
      <c r="O627">
        <v>190000</v>
      </c>
      <c r="P627">
        <v>141000</v>
      </c>
      <c r="Q627">
        <v>141000</v>
      </c>
      <c r="R627">
        <v>116000</v>
      </c>
      <c r="S627">
        <v>7168000</v>
      </c>
      <c r="T627">
        <v>6452000</v>
      </c>
      <c r="U627">
        <v>0</v>
      </c>
      <c r="V627">
        <v>0</v>
      </c>
      <c r="AF627">
        <v>716000</v>
      </c>
      <c r="AG627">
        <v>38000</v>
      </c>
      <c r="AH627">
        <v>0</v>
      </c>
      <c r="AL627">
        <v>380000</v>
      </c>
      <c r="AM627">
        <v>-249000</v>
      </c>
      <c r="AN627">
        <v>329000</v>
      </c>
    </row>
    <row r="628" spans="1:40" x14ac:dyDescent="0.3">
      <c r="A628" t="s">
        <v>679</v>
      </c>
      <c r="B628">
        <v>0</v>
      </c>
      <c r="C628" t="s">
        <v>45</v>
      </c>
      <c r="D628">
        <v>73560</v>
      </c>
      <c r="E628">
        <v>71122</v>
      </c>
      <c r="F628">
        <v>2005</v>
      </c>
      <c r="H628" t="s">
        <v>42</v>
      </c>
      <c r="I628">
        <v>10333980.17</v>
      </c>
      <c r="J628">
        <v>10465042.17</v>
      </c>
      <c r="K628">
        <v>3250977.53</v>
      </c>
      <c r="L628">
        <v>280233.71000000002</v>
      </c>
      <c r="M628">
        <v>-212109.12</v>
      </c>
      <c r="N628">
        <v>9908.57</v>
      </c>
      <c r="O628">
        <v>222017.69</v>
      </c>
      <c r="P628">
        <v>68124.59</v>
      </c>
      <c r="Q628">
        <v>68124.59</v>
      </c>
      <c r="R628">
        <v>28922.48</v>
      </c>
      <c r="S628">
        <v>18059121.02</v>
      </c>
      <c r="T628">
        <v>2055651.47</v>
      </c>
      <c r="U628">
        <v>1939340.48</v>
      </c>
      <c r="V628">
        <v>7390970.3200000003</v>
      </c>
      <c r="W628">
        <v>484835.12</v>
      </c>
      <c r="X628">
        <v>1939340.48</v>
      </c>
      <c r="Y628">
        <v>6968392.6200000001</v>
      </c>
      <c r="Z628">
        <v>1024644.58</v>
      </c>
      <c r="AF628">
        <v>6410276.75</v>
      </c>
      <c r="AG628">
        <v>3058050.22</v>
      </c>
      <c r="AH628">
        <v>2704966.83</v>
      </c>
      <c r="AI628">
        <v>1492814.79</v>
      </c>
      <c r="AJ628">
        <v>1114750.98</v>
      </c>
      <c r="AL628">
        <v>1255353.04</v>
      </c>
      <c r="AM628">
        <v>-1947839.57</v>
      </c>
      <c r="AN628">
        <v>1275324.78</v>
      </c>
    </row>
    <row r="629" spans="1:40" x14ac:dyDescent="0.3">
      <c r="A629" t="s">
        <v>680</v>
      </c>
      <c r="B629">
        <v>0</v>
      </c>
      <c r="C629" t="s">
        <v>45</v>
      </c>
      <c r="D629">
        <v>74564</v>
      </c>
      <c r="E629">
        <v>52299</v>
      </c>
      <c r="F629">
        <v>2008</v>
      </c>
      <c r="G629">
        <v>1</v>
      </c>
      <c r="H629" t="s">
        <v>42</v>
      </c>
      <c r="I629">
        <v>150021770.40000001</v>
      </c>
      <c r="J629">
        <v>150021770.40000001</v>
      </c>
      <c r="K629">
        <v>20473147.16</v>
      </c>
      <c r="L629">
        <v>3000435.41</v>
      </c>
      <c r="M629">
        <v>302880.08</v>
      </c>
      <c r="N629">
        <v>14450.81</v>
      </c>
      <c r="O629">
        <v>12826.73</v>
      </c>
      <c r="P629">
        <v>3303315.49</v>
      </c>
      <c r="Q629">
        <v>3303315.49</v>
      </c>
      <c r="R629">
        <v>2361032.92</v>
      </c>
      <c r="S629">
        <v>39039624.579999998</v>
      </c>
      <c r="T629">
        <v>28042095.98</v>
      </c>
      <c r="U629">
        <v>0</v>
      </c>
      <c r="V629">
        <v>0</v>
      </c>
      <c r="Z629">
        <v>31358.1</v>
      </c>
      <c r="AF629">
        <v>10937164.35</v>
      </c>
      <c r="AG629">
        <v>37917695.640000001</v>
      </c>
      <c r="AH629">
        <v>37803279.130000003</v>
      </c>
      <c r="AI629">
        <v>6433383.54</v>
      </c>
      <c r="AJ629">
        <v>30054123.68</v>
      </c>
      <c r="AL629">
        <v>-16551511.560000001</v>
      </c>
      <c r="AM629">
        <v>-325332.71000000002</v>
      </c>
      <c r="AN629">
        <v>16078000</v>
      </c>
    </row>
    <row r="630" spans="1:40" x14ac:dyDescent="0.3">
      <c r="A630" t="s">
        <v>681</v>
      </c>
      <c r="B630">
        <v>0</v>
      </c>
      <c r="C630" t="s">
        <v>45</v>
      </c>
      <c r="D630">
        <v>63743</v>
      </c>
      <c r="E630">
        <v>38320</v>
      </c>
      <c r="F630">
        <v>1999</v>
      </c>
      <c r="G630">
        <v>149</v>
      </c>
      <c r="H630" t="s">
        <v>42</v>
      </c>
      <c r="I630">
        <v>13005651.390000001</v>
      </c>
      <c r="J630">
        <v>15929223.82</v>
      </c>
      <c r="K630">
        <v>5281847.1500000004</v>
      </c>
      <c r="L630">
        <v>847063.53</v>
      </c>
      <c r="M630">
        <v>-7650.75</v>
      </c>
      <c r="N630">
        <v>16.920000000000002</v>
      </c>
      <c r="O630">
        <v>7667.67</v>
      </c>
      <c r="P630">
        <v>839412.78</v>
      </c>
      <c r="Q630">
        <v>842372.7</v>
      </c>
      <c r="R630">
        <v>598402.34</v>
      </c>
      <c r="S630">
        <v>3449700.65</v>
      </c>
      <c r="T630">
        <v>1794315.72</v>
      </c>
      <c r="U630">
        <v>589927.07999999996</v>
      </c>
      <c r="V630">
        <v>0</v>
      </c>
      <c r="X630">
        <v>99285.19</v>
      </c>
      <c r="Z630">
        <v>1245000</v>
      </c>
      <c r="AA630">
        <v>490641.89</v>
      </c>
      <c r="AF630">
        <v>1065457.8500000001</v>
      </c>
      <c r="AG630">
        <v>3288061.45</v>
      </c>
      <c r="AH630">
        <v>1817000.54</v>
      </c>
      <c r="AI630">
        <v>1125452.6499999999</v>
      </c>
      <c r="AL630">
        <v>1507565.22</v>
      </c>
      <c r="AM630">
        <v>-87462.34</v>
      </c>
      <c r="AN630">
        <v>-298792.78999999998</v>
      </c>
    </row>
    <row r="631" spans="1:40" x14ac:dyDescent="0.3">
      <c r="A631" t="s">
        <v>682</v>
      </c>
      <c r="B631">
        <v>0</v>
      </c>
      <c r="C631" t="s">
        <v>45</v>
      </c>
      <c r="D631">
        <v>97901</v>
      </c>
      <c r="E631">
        <v>47722</v>
      </c>
      <c r="F631">
        <v>1992</v>
      </c>
      <c r="G631">
        <v>224</v>
      </c>
      <c r="H631" t="s">
        <v>42</v>
      </c>
      <c r="I631">
        <v>22596727.190000001</v>
      </c>
      <c r="J631">
        <v>22596727.190000001</v>
      </c>
      <c r="K631">
        <v>19660157.73</v>
      </c>
      <c r="L631">
        <v>1722006.5</v>
      </c>
      <c r="M631">
        <v>-755969.8</v>
      </c>
      <c r="N631">
        <v>26422.78</v>
      </c>
      <c r="O631">
        <v>782392.58</v>
      </c>
      <c r="P631">
        <v>966036.7</v>
      </c>
      <c r="Q631">
        <v>966036.7</v>
      </c>
      <c r="R631">
        <v>932413.88</v>
      </c>
      <c r="S631">
        <v>21838955.670000002</v>
      </c>
      <c r="T631">
        <v>19259061.050000001</v>
      </c>
      <c r="U631">
        <v>0</v>
      </c>
      <c r="V631">
        <v>0</v>
      </c>
      <c r="AF631">
        <v>2579894.62</v>
      </c>
      <c r="AG631">
        <v>10336462.720000001</v>
      </c>
      <c r="AH631">
        <v>4845320.9000000004</v>
      </c>
      <c r="AI631">
        <v>1478397.16</v>
      </c>
      <c r="AJ631">
        <v>2814457.91</v>
      </c>
      <c r="AL631">
        <v>2423355.09</v>
      </c>
      <c r="AM631">
        <v>-674343.06</v>
      </c>
      <c r="AN631">
        <v>158819.87</v>
      </c>
    </row>
    <row r="632" spans="1:40" x14ac:dyDescent="0.3">
      <c r="A632" t="s">
        <v>683</v>
      </c>
      <c r="B632">
        <v>0</v>
      </c>
      <c r="C632" t="s">
        <v>45</v>
      </c>
      <c r="D632">
        <v>63843</v>
      </c>
      <c r="E632">
        <v>28922</v>
      </c>
      <c r="F632">
        <v>1975</v>
      </c>
      <c r="G632">
        <v>192</v>
      </c>
      <c r="H632" t="s">
        <v>42</v>
      </c>
      <c r="I632">
        <v>88341701.819999993</v>
      </c>
      <c r="J632">
        <v>91886595.819999993</v>
      </c>
      <c r="K632">
        <v>44368528.369999997</v>
      </c>
      <c r="L632">
        <v>11588470.93</v>
      </c>
      <c r="M632">
        <v>-406827.5</v>
      </c>
      <c r="N632">
        <v>94881.83</v>
      </c>
      <c r="O632">
        <v>501919.33</v>
      </c>
      <c r="P632">
        <v>11181643.43</v>
      </c>
      <c r="Q632">
        <v>11181643.43</v>
      </c>
      <c r="R632">
        <v>7955718.1100000003</v>
      </c>
      <c r="S632">
        <v>64202015.229999997</v>
      </c>
      <c r="T632">
        <v>29204031.829999998</v>
      </c>
      <c r="U632">
        <v>1395499.64</v>
      </c>
      <c r="V632">
        <v>1801809</v>
      </c>
      <c r="W632">
        <v>337500</v>
      </c>
      <c r="X632">
        <v>1350000</v>
      </c>
      <c r="Y632">
        <v>337500</v>
      </c>
      <c r="Z632">
        <v>5780264.3300000001</v>
      </c>
      <c r="AF632">
        <v>31800674.760000002</v>
      </c>
      <c r="AG632">
        <v>44052223.780000001</v>
      </c>
      <c r="AH632">
        <v>38941944.57</v>
      </c>
      <c r="AI632">
        <v>27247807.260000002</v>
      </c>
      <c r="AL632">
        <v>16518011.08</v>
      </c>
      <c r="AM632">
        <v>-1830062.06</v>
      </c>
      <c r="AN632">
        <v>-3046788.61</v>
      </c>
    </row>
    <row r="633" spans="1:40" x14ac:dyDescent="0.3">
      <c r="A633" t="s">
        <v>684</v>
      </c>
      <c r="B633">
        <v>0</v>
      </c>
      <c r="C633" t="s">
        <v>45</v>
      </c>
      <c r="D633">
        <v>63860</v>
      </c>
      <c r="E633">
        <v>52291</v>
      </c>
      <c r="F633">
        <v>1995</v>
      </c>
      <c r="H633" t="s">
        <v>42</v>
      </c>
      <c r="I633">
        <v>1203073.3400000001</v>
      </c>
      <c r="J633">
        <v>1203073.3400000001</v>
      </c>
      <c r="K633">
        <v>426266.44</v>
      </c>
      <c r="L633">
        <v>57061.27</v>
      </c>
      <c r="M633">
        <v>109.89</v>
      </c>
      <c r="N633">
        <v>488.98</v>
      </c>
      <c r="O633">
        <v>379.09</v>
      </c>
      <c r="P633">
        <v>57171.16</v>
      </c>
      <c r="Q633">
        <v>57171.16</v>
      </c>
      <c r="R633">
        <v>37778.74</v>
      </c>
      <c r="S633">
        <v>432526.25</v>
      </c>
      <c r="T633">
        <v>172321.84</v>
      </c>
      <c r="U633">
        <v>0</v>
      </c>
      <c r="V633">
        <v>0</v>
      </c>
      <c r="Z633">
        <v>77277.7</v>
      </c>
      <c r="AF633">
        <v>260204.41</v>
      </c>
      <c r="AG633">
        <v>410299.26</v>
      </c>
      <c r="AH633">
        <v>230256.98</v>
      </c>
      <c r="AI633">
        <v>211513.67</v>
      </c>
      <c r="AJ633">
        <v>14773.62</v>
      </c>
      <c r="AL633">
        <v>68467.350000000006</v>
      </c>
      <c r="AM633">
        <v>1371.43</v>
      </c>
      <c r="AN633">
        <v>5199.57</v>
      </c>
    </row>
    <row r="634" spans="1:40" x14ac:dyDescent="0.3">
      <c r="A634" t="s">
        <v>685</v>
      </c>
      <c r="B634">
        <v>0</v>
      </c>
      <c r="C634" t="s">
        <v>45</v>
      </c>
      <c r="D634">
        <v>86517</v>
      </c>
      <c r="E634">
        <v>43900</v>
      </c>
      <c r="F634">
        <v>1871</v>
      </c>
      <c r="G634">
        <v>302</v>
      </c>
      <c r="H634" t="s">
        <v>42</v>
      </c>
      <c r="I634">
        <v>120177000</v>
      </c>
      <c r="J634">
        <v>118958000</v>
      </c>
      <c r="K634">
        <v>45030000</v>
      </c>
      <c r="L634">
        <v>2423000</v>
      </c>
      <c r="M634">
        <v>-1494000</v>
      </c>
      <c r="N634">
        <v>118000</v>
      </c>
      <c r="O634">
        <v>2241000</v>
      </c>
      <c r="P634">
        <v>929000</v>
      </c>
      <c r="Q634">
        <v>805000</v>
      </c>
      <c r="R634">
        <v>804000</v>
      </c>
      <c r="S634">
        <v>50383000</v>
      </c>
      <c r="T634">
        <v>17538000</v>
      </c>
      <c r="U634">
        <v>15483000</v>
      </c>
      <c r="V634">
        <v>8181000</v>
      </c>
      <c r="Z634">
        <v>8498000</v>
      </c>
      <c r="AF634">
        <v>9181000</v>
      </c>
      <c r="AG634">
        <v>37663000</v>
      </c>
      <c r="AH634">
        <v>25262000</v>
      </c>
      <c r="AI634">
        <v>2000</v>
      </c>
      <c r="AJ634">
        <v>3652000</v>
      </c>
      <c r="AL634">
        <v>1083000</v>
      </c>
      <c r="AM634">
        <v>-1083000</v>
      </c>
      <c r="AN634">
        <v>0</v>
      </c>
    </row>
    <row r="635" spans="1:40" x14ac:dyDescent="0.3">
      <c r="A635" t="s">
        <v>686</v>
      </c>
      <c r="B635">
        <v>0</v>
      </c>
      <c r="C635" t="s">
        <v>45</v>
      </c>
      <c r="D635">
        <v>86316</v>
      </c>
      <c r="E635">
        <v>10720</v>
      </c>
      <c r="F635">
        <v>2009</v>
      </c>
      <c r="G635">
        <v>119</v>
      </c>
      <c r="H635" t="s">
        <v>42</v>
      </c>
      <c r="I635">
        <v>53341255.130000003</v>
      </c>
      <c r="J635">
        <v>53298177.829999998</v>
      </c>
      <c r="K635">
        <v>44522751.630000003</v>
      </c>
      <c r="L635">
        <v>-575183.89</v>
      </c>
      <c r="M635">
        <v>-1169803.57</v>
      </c>
      <c r="N635">
        <v>4606.92</v>
      </c>
      <c r="O635">
        <v>1174410.49</v>
      </c>
      <c r="P635">
        <v>-1744987.46</v>
      </c>
      <c r="Q635">
        <v>-1744987.46</v>
      </c>
      <c r="R635">
        <v>-1748582.85</v>
      </c>
      <c r="S635">
        <v>81850607.769999996</v>
      </c>
      <c r="T635">
        <v>18072575.199999999</v>
      </c>
      <c r="U635">
        <v>4365275.51</v>
      </c>
      <c r="V635">
        <v>4550611.08</v>
      </c>
      <c r="W635">
        <v>44431.12</v>
      </c>
      <c r="X635">
        <v>179675.51</v>
      </c>
      <c r="Y635">
        <v>695622.68</v>
      </c>
      <c r="Z635">
        <v>1270103.6399999999</v>
      </c>
      <c r="AF635">
        <v>162631.98000000001</v>
      </c>
      <c r="AG635">
        <v>8814917.3499999996</v>
      </c>
      <c r="AH635">
        <v>7104884.0300000003</v>
      </c>
      <c r="AI635">
        <v>13891.24</v>
      </c>
      <c r="AJ635">
        <v>5724703.7599999998</v>
      </c>
      <c r="AL635">
        <v>-1135134.17</v>
      </c>
      <c r="AM635">
        <v>-800552.61</v>
      </c>
      <c r="AN635">
        <v>1940401.11</v>
      </c>
    </row>
    <row r="636" spans="1:40" x14ac:dyDescent="0.3">
      <c r="A636" t="s">
        <v>687</v>
      </c>
      <c r="B636">
        <v>0</v>
      </c>
      <c r="C636" t="s">
        <v>45</v>
      </c>
      <c r="D636">
        <v>96476</v>
      </c>
      <c r="E636">
        <v>29320</v>
      </c>
      <c r="F636">
        <v>1995</v>
      </c>
      <c r="G636">
        <v>858</v>
      </c>
      <c r="H636" t="s">
        <v>42</v>
      </c>
      <c r="I636">
        <v>214279.82</v>
      </c>
      <c r="J636">
        <v>214279.82</v>
      </c>
      <c r="K636">
        <v>127717.37</v>
      </c>
      <c r="L636">
        <v>17009.759999999998</v>
      </c>
      <c r="M636">
        <v>-3510.61</v>
      </c>
      <c r="O636">
        <v>3510.61</v>
      </c>
      <c r="P636">
        <v>13499.15</v>
      </c>
      <c r="Q636">
        <v>13499.15</v>
      </c>
      <c r="R636">
        <v>3502.97</v>
      </c>
      <c r="S636">
        <v>314239.90999999997</v>
      </c>
      <c r="T636">
        <v>181548.59</v>
      </c>
      <c r="U636">
        <v>49837.65</v>
      </c>
      <c r="V636">
        <v>0</v>
      </c>
      <c r="Z636">
        <v>3141.83</v>
      </c>
      <c r="AF636">
        <v>82853.67</v>
      </c>
      <c r="AG636">
        <v>69078.91</v>
      </c>
      <c r="AH636">
        <v>24701.52</v>
      </c>
      <c r="AI636">
        <v>17437.52</v>
      </c>
      <c r="AL636">
        <v>72585.41</v>
      </c>
      <c r="AM636">
        <v>-147600.84</v>
      </c>
      <c r="AN636">
        <v>88497.83</v>
      </c>
    </row>
    <row r="637" spans="1:40" x14ac:dyDescent="0.3">
      <c r="A637" t="s">
        <v>688</v>
      </c>
      <c r="B637">
        <v>0</v>
      </c>
      <c r="C637" t="s">
        <v>45</v>
      </c>
      <c r="D637">
        <v>95032</v>
      </c>
      <c r="E637">
        <v>47740</v>
      </c>
      <c r="F637">
        <v>1983</v>
      </c>
      <c r="G637">
        <v>146</v>
      </c>
      <c r="H637" t="s">
        <v>42</v>
      </c>
      <c r="I637">
        <v>180000</v>
      </c>
      <c r="J637">
        <v>180000</v>
      </c>
      <c r="K637">
        <v>199920</v>
      </c>
      <c r="L637">
        <v>108006.42</v>
      </c>
      <c r="M637">
        <v>-49092.34</v>
      </c>
      <c r="O637">
        <v>49092.34</v>
      </c>
      <c r="P637">
        <v>58914.080000000002</v>
      </c>
      <c r="Q637">
        <v>58914.080000000002</v>
      </c>
      <c r="R637">
        <v>55232.08</v>
      </c>
      <c r="S637">
        <v>2151624.5499999998</v>
      </c>
      <c r="T637">
        <v>178705.58</v>
      </c>
      <c r="U637">
        <v>66660</v>
      </c>
      <c r="V637">
        <v>850364.52</v>
      </c>
      <c r="W637">
        <v>54025.91</v>
      </c>
      <c r="X637">
        <v>66660</v>
      </c>
      <c r="Y637">
        <v>850364.52</v>
      </c>
      <c r="Z637">
        <v>48020.800000000003</v>
      </c>
      <c r="AF637">
        <v>1055894.45</v>
      </c>
      <c r="AG637">
        <v>29636.7</v>
      </c>
      <c r="AH637">
        <v>216.69</v>
      </c>
      <c r="AL637">
        <v>205991.48</v>
      </c>
      <c r="AM637">
        <v>-107265.96</v>
      </c>
      <c r="AN637">
        <v>-103837.17</v>
      </c>
    </row>
    <row r="638" spans="1:40" x14ac:dyDescent="0.3">
      <c r="A638" t="s">
        <v>689</v>
      </c>
      <c r="B638">
        <v>1</v>
      </c>
      <c r="C638" t="s">
        <v>45</v>
      </c>
      <c r="D638">
        <v>95032</v>
      </c>
      <c r="E638">
        <v>47540</v>
      </c>
      <c r="F638">
        <v>1997</v>
      </c>
      <c r="H638" t="s">
        <v>42</v>
      </c>
      <c r="I638">
        <v>71465713.209999993</v>
      </c>
      <c r="J638">
        <v>71465713.209999993</v>
      </c>
      <c r="K638">
        <v>15293142.470000001</v>
      </c>
      <c r="L638">
        <v>4222630.41</v>
      </c>
      <c r="M638">
        <v>-2599365.48</v>
      </c>
      <c r="N638">
        <v>45788.05</v>
      </c>
      <c r="O638">
        <v>2645153.5299999998</v>
      </c>
      <c r="P638">
        <v>1623264.93</v>
      </c>
      <c r="Q638">
        <v>1623264.93</v>
      </c>
      <c r="R638">
        <v>1114973.3600000001</v>
      </c>
      <c r="S638">
        <v>58823708.439999998</v>
      </c>
      <c r="T638">
        <v>31362058.329999998</v>
      </c>
      <c r="U638">
        <v>14090563.51</v>
      </c>
      <c r="V638">
        <v>466000</v>
      </c>
      <c r="W638">
        <v>23198000</v>
      </c>
      <c r="X638">
        <v>1304563.51</v>
      </c>
      <c r="Y638">
        <v>466000</v>
      </c>
      <c r="Z638">
        <v>4346523.55</v>
      </c>
      <c r="AD638">
        <v>12786000</v>
      </c>
      <c r="AF638">
        <v>12850742.6</v>
      </c>
      <c r="AG638">
        <v>56203929.259999998</v>
      </c>
      <c r="AH638">
        <v>46335723.829999998</v>
      </c>
      <c r="AI638">
        <v>583871.1</v>
      </c>
      <c r="AJ638">
        <v>43568472.950000003</v>
      </c>
      <c r="AL638">
        <v>-6525068.3399999999</v>
      </c>
      <c r="AM638">
        <v>-304020.84999999998</v>
      </c>
      <c r="AN638">
        <v>604170.01</v>
      </c>
    </row>
    <row r="639" spans="1:40" x14ac:dyDescent="0.3">
      <c r="A639" t="s">
        <v>690</v>
      </c>
      <c r="B639">
        <v>0</v>
      </c>
      <c r="C639" t="s">
        <v>45</v>
      </c>
      <c r="D639">
        <v>95152</v>
      </c>
      <c r="E639">
        <v>20300</v>
      </c>
      <c r="F639">
        <v>2003</v>
      </c>
      <c r="G639">
        <v>37</v>
      </c>
      <c r="H639" t="s">
        <v>42</v>
      </c>
      <c r="I639">
        <v>149912009.40000001</v>
      </c>
      <c r="J639">
        <v>149911989.90000001</v>
      </c>
      <c r="K639">
        <v>32765949.640000001</v>
      </c>
      <c r="L639">
        <v>10214335.140000001</v>
      </c>
      <c r="M639">
        <v>105652.77</v>
      </c>
      <c r="N639">
        <v>133184.18</v>
      </c>
      <c r="O639">
        <v>27531.41</v>
      </c>
      <c r="P639">
        <v>10319987.91</v>
      </c>
      <c r="Q639">
        <v>10319987.91</v>
      </c>
      <c r="R639" s="1">
        <v>-1.19E-9</v>
      </c>
      <c r="S639">
        <v>35497298.509999998</v>
      </c>
      <c r="T639">
        <v>21413112.309999999</v>
      </c>
      <c r="U639">
        <v>0</v>
      </c>
      <c r="V639">
        <v>125109</v>
      </c>
      <c r="Z639">
        <v>1913553.26</v>
      </c>
      <c r="AF639">
        <v>13959077.199999999</v>
      </c>
      <c r="AG639">
        <v>28629934.530000001</v>
      </c>
      <c r="AH639">
        <v>8882102.0899999999</v>
      </c>
      <c r="AI639">
        <v>10868.76</v>
      </c>
      <c r="AJ639">
        <v>6977281.1900000004</v>
      </c>
      <c r="AL639">
        <v>11650827.74</v>
      </c>
      <c r="AM639">
        <v>-1458292.88</v>
      </c>
      <c r="AN639">
        <v>-10190565.17</v>
      </c>
    </row>
    <row r="640" spans="1:40" x14ac:dyDescent="0.3">
      <c r="A640" t="s">
        <v>691</v>
      </c>
      <c r="B640">
        <v>0</v>
      </c>
      <c r="C640" t="s">
        <v>41</v>
      </c>
      <c r="D640">
        <v>95126</v>
      </c>
      <c r="E640">
        <v>47523</v>
      </c>
      <c r="F640">
        <v>2006</v>
      </c>
      <c r="H640" t="s">
        <v>42</v>
      </c>
      <c r="I640">
        <v>569664.67000000004</v>
      </c>
      <c r="J640">
        <v>569664.67000000004</v>
      </c>
      <c r="K640">
        <v>570699.26</v>
      </c>
      <c r="L640">
        <v>122970.56</v>
      </c>
      <c r="M640">
        <v>863.52</v>
      </c>
      <c r="N640">
        <v>2821.61</v>
      </c>
      <c r="O640">
        <v>1958.09</v>
      </c>
      <c r="P640">
        <v>123834.08</v>
      </c>
      <c r="Q640">
        <v>123444.56</v>
      </c>
      <c r="R640">
        <v>84280.87</v>
      </c>
      <c r="S640">
        <v>874361</v>
      </c>
      <c r="T640">
        <v>68319.42</v>
      </c>
      <c r="U640">
        <v>0</v>
      </c>
      <c r="V640">
        <v>0</v>
      </c>
      <c r="W640">
        <v>151.21</v>
      </c>
      <c r="AF640">
        <v>806041.58</v>
      </c>
      <c r="AG640">
        <v>144377.35999999999</v>
      </c>
      <c r="AH640">
        <v>39936.699999999997</v>
      </c>
      <c r="AI640">
        <v>28217.88</v>
      </c>
      <c r="AL640">
        <v>71067.490000000005</v>
      </c>
      <c r="AM640">
        <v>-54496.94</v>
      </c>
      <c r="AN640">
        <v>-102423.2</v>
      </c>
    </row>
    <row r="641" spans="1:40" x14ac:dyDescent="0.3">
      <c r="A641" t="s">
        <v>692</v>
      </c>
      <c r="B641">
        <v>0</v>
      </c>
      <c r="C641" t="s">
        <v>45</v>
      </c>
      <c r="D641">
        <v>86529</v>
      </c>
      <c r="E641">
        <v>28930</v>
      </c>
      <c r="F641">
        <v>1977</v>
      </c>
      <c r="G641">
        <v>58</v>
      </c>
      <c r="H641" t="s">
        <v>42</v>
      </c>
      <c r="I641">
        <v>4686263.3</v>
      </c>
      <c r="J641">
        <v>4686263.3</v>
      </c>
      <c r="K641">
        <v>1048413.46</v>
      </c>
      <c r="L641">
        <v>142896.64000000001</v>
      </c>
      <c r="M641">
        <v>14350.11</v>
      </c>
      <c r="N641">
        <v>14217.59</v>
      </c>
      <c r="P641">
        <v>157246.75</v>
      </c>
      <c r="Q641">
        <v>157246.75</v>
      </c>
      <c r="R641">
        <v>111227.35</v>
      </c>
      <c r="S641">
        <v>4349344.0199999996</v>
      </c>
      <c r="T641">
        <v>632468.65</v>
      </c>
      <c r="U641">
        <v>0</v>
      </c>
      <c r="V641">
        <v>0</v>
      </c>
      <c r="Z641">
        <v>122350.45</v>
      </c>
      <c r="AF641">
        <v>3716875.37</v>
      </c>
      <c r="AG641">
        <v>2307948.17</v>
      </c>
      <c r="AH641">
        <v>2273255.39</v>
      </c>
      <c r="AI641">
        <v>1781883.38</v>
      </c>
      <c r="AJ641">
        <v>226403.11</v>
      </c>
      <c r="AL641">
        <v>439120.91</v>
      </c>
      <c r="AM641">
        <v>-178005.05</v>
      </c>
      <c r="AN641">
        <v>-5874.75</v>
      </c>
    </row>
    <row r="642" spans="1:40" x14ac:dyDescent="0.3">
      <c r="A642" t="s">
        <v>693</v>
      </c>
      <c r="B642">
        <v>0</v>
      </c>
      <c r="C642" t="s">
        <v>45</v>
      </c>
      <c r="D642">
        <v>86641</v>
      </c>
      <c r="E642">
        <v>10310</v>
      </c>
      <c r="F642">
        <v>1971</v>
      </c>
      <c r="G642">
        <v>147</v>
      </c>
      <c r="H642" t="s">
        <v>42</v>
      </c>
      <c r="I642">
        <v>28564.12</v>
      </c>
      <c r="J642">
        <v>28564.12</v>
      </c>
      <c r="K642">
        <v>38564.120000000003</v>
      </c>
      <c r="L642">
        <v>9518.2900000000009</v>
      </c>
      <c r="M642">
        <v>94255.23</v>
      </c>
      <c r="P642">
        <v>103773.52</v>
      </c>
      <c r="Q642">
        <v>103773.52</v>
      </c>
      <c r="R642" s="1">
        <v>-1.0899999999999999E-11</v>
      </c>
      <c r="S642">
        <v>388879.56</v>
      </c>
      <c r="T642">
        <v>118314.97</v>
      </c>
      <c r="U642">
        <v>0</v>
      </c>
      <c r="V642">
        <v>0</v>
      </c>
      <c r="AF642">
        <v>270564.59000000003</v>
      </c>
      <c r="AG642">
        <v>138879.56</v>
      </c>
      <c r="AH642">
        <v>34624.33</v>
      </c>
      <c r="AI642">
        <v>34624.33</v>
      </c>
      <c r="AL642">
        <v>85693.53</v>
      </c>
      <c r="AM642">
        <v>0</v>
      </c>
      <c r="AN642">
        <v>-89911.33</v>
      </c>
    </row>
    <row r="643" spans="1:40" x14ac:dyDescent="0.3">
      <c r="A643" t="s">
        <v>694</v>
      </c>
      <c r="B643">
        <v>0</v>
      </c>
      <c r="C643" t="s">
        <v>45</v>
      </c>
      <c r="D643">
        <v>85110</v>
      </c>
      <c r="E643">
        <v>23190</v>
      </c>
      <c r="F643">
        <v>1871</v>
      </c>
      <c r="G643">
        <v>199</v>
      </c>
      <c r="H643" t="s">
        <v>42</v>
      </c>
      <c r="I643">
        <v>175564000</v>
      </c>
      <c r="J643">
        <v>176708000</v>
      </c>
      <c r="K643">
        <v>109487000</v>
      </c>
      <c r="L643">
        <v>19176000</v>
      </c>
      <c r="M643">
        <v>-1091000</v>
      </c>
      <c r="N643">
        <v>84000</v>
      </c>
      <c r="O643">
        <v>400000</v>
      </c>
      <c r="P643">
        <v>18085000</v>
      </c>
      <c r="Q643">
        <v>18085000</v>
      </c>
      <c r="R643">
        <v>0</v>
      </c>
      <c r="S643">
        <v>117969000</v>
      </c>
      <c r="T643">
        <v>80179000</v>
      </c>
      <c r="U643">
        <v>18000</v>
      </c>
      <c r="V643">
        <v>4381000</v>
      </c>
      <c r="Z643">
        <v>5669000</v>
      </c>
      <c r="AF643">
        <v>33391000</v>
      </c>
      <c r="AG643">
        <v>75910000</v>
      </c>
      <c r="AH643">
        <v>33148000</v>
      </c>
      <c r="AI643">
        <v>11727000</v>
      </c>
      <c r="AL643">
        <v>-6315000</v>
      </c>
      <c r="AM643">
        <v>-2474000</v>
      </c>
      <c r="AN643">
        <v>-9450000</v>
      </c>
    </row>
    <row r="644" spans="1:40" x14ac:dyDescent="0.3">
      <c r="A644" t="s">
        <v>695</v>
      </c>
      <c r="B644">
        <v>0</v>
      </c>
      <c r="C644" t="s">
        <v>45</v>
      </c>
      <c r="D644">
        <v>87437</v>
      </c>
      <c r="E644">
        <v>28410</v>
      </c>
      <c r="F644">
        <v>1969</v>
      </c>
      <c r="G644">
        <v>1045</v>
      </c>
      <c r="H644" t="s">
        <v>42</v>
      </c>
      <c r="I644">
        <v>40171521.469999999</v>
      </c>
      <c r="J644">
        <v>40171521.469999999</v>
      </c>
      <c r="K644">
        <v>11976794.6</v>
      </c>
      <c r="L644">
        <v>-22187.1</v>
      </c>
      <c r="M644">
        <v>-43624.65</v>
      </c>
      <c r="N644">
        <v>142.46</v>
      </c>
      <c r="O644">
        <v>48767.11</v>
      </c>
      <c r="P644">
        <v>-65811.75</v>
      </c>
      <c r="Q644">
        <v>-65811.75</v>
      </c>
      <c r="R644" s="1">
        <v>-4.42E-9</v>
      </c>
      <c r="S644">
        <v>9532521.7899999991</v>
      </c>
      <c r="T644">
        <v>9474049.7899999991</v>
      </c>
      <c r="U644">
        <v>0</v>
      </c>
      <c r="V644">
        <v>0</v>
      </c>
      <c r="AF644">
        <v>25000</v>
      </c>
      <c r="AG644">
        <v>6832607.5199999996</v>
      </c>
      <c r="AH644">
        <v>3328634.2</v>
      </c>
      <c r="AI644">
        <v>162726.93</v>
      </c>
      <c r="AJ644">
        <v>1929000</v>
      </c>
      <c r="AK644">
        <v>10095.290000000001</v>
      </c>
      <c r="AL644">
        <v>1573894.09</v>
      </c>
      <c r="AM644">
        <v>-45687.49</v>
      </c>
      <c r="AN644">
        <v>-1521214.31</v>
      </c>
    </row>
    <row r="645" spans="1:40" x14ac:dyDescent="0.3">
      <c r="A645" t="s">
        <v>696</v>
      </c>
      <c r="B645">
        <v>0</v>
      </c>
      <c r="C645" t="s">
        <v>45</v>
      </c>
      <c r="D645">
        <v>86807</v>
      </c>
      <c r="E645">
        <v>47250</v>
      </c>
      <c r="F645">
        <v>2001</v>
      </c>
      <c r="G645">
        <v>509</v>
      </c>
      <c r="H645" t="s">
        <v>42</v>
      </c>
      <c r="I645">
        <v>2469547.58</v>
      </c>
      <c r="J645">
        <v>2469547.58</v>
      </c>
      <c r="K645">
        <v>2573006.9700000002</v>
      </c>
      <c r="L645">
        <v>-48126.78</v>
      </c>
      <c r="M645">
        <v>-12909.19</v>
      </c>
      <c r="O645">
        <v>12909.19</v>
      </c>
      <c r="P645">
        <v>-61035.97</v>
      </c>
      <c r="Q645">
        <v>-61035.97</v>
      </c>
      <c r="R645">
        <v>-49892.95</v>
      </c>
      <c r="S645">
        <v>755473.59</v>
      </c>
      <c r="T645">
        <v>361639.8</v>
      </c>
      <c r="U645">
        <v>0</v>
      </c>
      <c r="V645">
        <v>0</v>
      </c>
      <c r="W645">
        <v>19714.009999999998</v>
      </c>
      <c r="Z645">
        <v>152263.75</v>
      </c>
      <c r="AF645">
        <v>380046.6</v>
      </c>
      <c r="AG645">
        <v>559067.41</v>
      </c>
      <c r="AH645">
        <v>438886.77</v>
      </c>
      <c r="AI645">
        <v>164260.16</v>
      </c>
      <c r="AL645">
        <v>208169.87</v>
      </c>
      <c r="AM645">
        <v>-40834.769999999997</v>
      </c>
      <c r="AN645">
        <v>-19714.009999999998</v>
      </c>
    </row>
    <row r="646" spans="1:40" x14ac:dyDescent="0.3">
      <c r="A646" t="s">
        <v>697</v>
      </c>
      <c r="B646">
        <v>0</v>
      </c>
      <c r="C646" t="s">
        <v>41</v>
      </c>
      <c r="D646">
        <v>80636</v>
      </c>
      <c r="E646">
        <v>58110</v>
      </c>
      <c r="F646">
        <v>1998</v>
      </c>
      <c r="G646">
        <v>145</v>
      </c>
      <c r="H646" t="s">
        <v>42</v>
      </c>
      <c r="I646">
        <v>561280092</v>
      </c>
      <c r="J646">
        <v>555061857</v>
      </c>
      <c r="K646">
        <v>225425389</v>
      </c>
      <c r="L646">
        <v>16523219</v>
      </c>
      <c r="M646">
        <v>-1840475</v>
      </c>
      <c r="N646">
        <v>97740</v>
      </c>
      <c r="O646">
        <v>1938215</v>
      </c>
      <c r="P646">
        <v>14682744</v>
      </c>
      <c r="Q646">
        <v>14682744</v>
      </c>
      <c r="R646">
        <v>0</v>
      </c>
      <c r="S646">
        <v>278771765</v>
      </c>
      <c r="T646">
        <v>204762280</v>
      </c>
      <c r="U646">
        <v>8010000</v>
      </c>
      <c r="V646">
        <v>5999485</v>
      </c>
      <c r="W646">
        <v>2668750</v>
      </c>
      <c r="X646">
        <v>7906000</v>
      </c>
      <c r="Y646">
        <v>3719000</v>
      </c>
      <c r="Z646">
        <v>8981229</v>
      </c>
      <c r="AF646">
        <v>60000000</v>
      </c>
      <c r="AG646">
        <v>182925541</v>
      </c>
      <c r="AH646">
        <v>99668153</v>
      </c>
      <c r="AI646">
        <v>6203221</v>
      </c>
      <c r="AJ646">
        <v>91110546</v>
      </c>
      <c r="AL646">
        <v>-43999967</v>
      </c>
      <c r="AM646">
        <v>-19728701</v>
      </c>
      <c r="AN646">
        <v>95112521</v>
      </c>
    </row>
    <row r="647" spans="1:40" x14ac:dyDescent="0.3">
      <c r="A647" t="s">
        <v>698</v>
      </c>
      <c r="B647">
        <v>0</v>
      </c>
      <c r="C647" t="s">
        <v>47</v>
      </c>
      <c r="D647">
        <v>80995</v>
      </c>
      <c r="E647">
        <v>30300</v>
      </c>
      <c r="F647">
        <v>2003</v>
      </c>
      <c r="G647">
        <v>4251</v>
      </c>
      <c r="H647" t="s">
        <v>42</v>
      </c>
      <c r="I647">
        <v>77529308.430000007</v>
      </c>
      <c r="J647">
        <v>77324323.540000007</v>
      </c>
      <c r="K647">
        <v>16986454.010000002</v>
      </c>
      <c r="L647">
        <v>18472.48</v>
      </c>
      <c r="M647">
        <v>-585765.53</v>
      </c>
      <c r="N647">
        <v>2391.66</v>
      </c>
      <c r="O647">
        <v>588157.18999999994</v>
      </c>
      <c r="P647">
        <v>-567293.05000000005</v>
      </c>
      <c r="Q647">
        <v>-567293.05000000005</v>
      </c>
      <c r="R647">
        <v>-358051.64</v>
      </c>
      <c r="S647">
        <v>18667109.27</v>
      </c>
      <c r="T647">
        <v>17408539.219999999</v>
      </c>
      <c r="U647">
        <v>0</v>
      </c>
      <c r="V647">
        <v>373272</v>
      </c>
      <c r="AF647">
        <v>859733.45</v>
      </c>
      <c r="AG647">
        <v>11513579.23</v>
      </c>
      <c r="AH647">
        <v>2044790.39</v>
      </c>
      <c r="AI647">
        <v>137416.10999999999</v>
      </c>
      <c r="AL647">
        <v>3270365.49</v>
      </c>
      <c r="AM647">
        <v>-1553560.12</v>
      </c>
      <c r="AN647">
        <v>-2129629.5499999998</v>
      </c>
    </row>
    <row r="648" spans="1:40" x14ac:dyDescent="0.3">
      <c r="A648" t="s">
        <v>699</v>
      </c>
      <c r="B648">
        <v>0</v>
      </c>
      <c r="C648" t="s">
        <v>45</v>
      </c>
      <c r="D648">
        <v>80939</v>
      </c>
      <c r="E648">
        <v>62030</v>
      </c>
      <c r="F648">
        <v>2005</v>
      </c>
      <c r="H648" t="s">
        <v>42</v>
      </c>
      <c r="I648">
        <v>861073.08</v>
      </c>
      <c r="J648">
        <v>852608.08</v>
      </c>
      <c r="K648">
        <v>729941.57</v>
      </c>
      <c r="L648">
        <v>202942.42</v>
      </c>
      <c r="M648">
        <v>-38945.410000000003</v>
      </c>
      <c r="N648">
        <v>5.63</v>
      </c>
      <c r="O648">
        <v>38951.040000000001</v>
      </c>
      <c r="P648">
        <v>163997.01</v>
      </c>
      <c r="Q648">
        <v>163997.01</v>
      </c>
      <c r="R648">
        <v>137272.20000000001</v>
      </c>
      <c r="S648">
        <v>845896.1</v>
      </c>
      <c r="T648">
        <v>145662.96</v>
      </c>
      <c r="U648">
        <v>628466.78</v>
      </c>
      <c r="V648">
        <v>0</v>
      </c>
      <c r="W648">
        <v>94626.21</v>
      </c>
      <c r="Z648">
        <v>9378.8799999999992</v>
      </c>
      <c r="AF648">
        <v>71766.36</v>
      </c>
      <c r="AG648">
        <v>106211.58</v>
      </c>
      <c r="AH648">
        <v>71074.880000000005</v>
      </c>
      <c r="AI648">
        <v>24006.63</v>
      </c>
      <c r="AL648">
        <v>199387.84</v>
      </c>
      <c r="AM648">
        <v>-11988.14</v>
      </c>
      <c r="AN648">
        <v>-164581.10999999999</v>
      </c>
    </row>
    <row r="649" spans="1:40" x14ac:dyDescent="0.3">
      <c r="A649" t="s">
        <v>700</v>
      </c>
      <c r="B649">
        <v>0</v>
      </c>
      <c r="C649" t="s">
        <v>45</v>
      </c>
      <c r="D649">
        <v>81476</v>
      </c>
      <c r="E649">
        <v>74900</v>
      </c>
      <c r="F649">
        <v>2010</v>
      </c>
      <c r="H649" t="s">
        <v>42</v>
      </c>
      <c r="I649">
        <v>274597.94</v>
      </c>
      <c r="J649">
        <v>274597.94</v>
      </c>
      <c r="K649">
        <v>278258.13</v>
      </c>
      <c r="L649">
        <v>42881.53</v>
      </c>
      <c r="M649">
        <v>-2978.72</v>
      </c>
      <c r="N649">
        <v>528.54999999999995</v>
      </c>
      <c r="O649">
        <v>3507.27</v>
      </c>
      <c r="P649">
        <v>39902.81</v>
      </c>
      <c r="Q649">
        <v>39902.81</v>
      </c>
      <c r="R649">
        <v>28028.21</v>
      </c>
      <c r="S649">
        <v>286107.09000000003</v>
      </c>
      <c r="T649">
        <v>157963.9</v>
      </c>
      <c r="U649">
        <v>0</v>
      </c>
      <c r="V649">
        <v>33007</v>
      </c>
      <c r="Z649">
        <v>287.86</v>
      </c>
      <c r="AF649">
        <v>95136.19</v>
      </c>
      <c r="AG649">
        <v>140779.37</v>
      </c>
      <c r="AH649">
        <v>136570.29</v>
      </c>
      <c r="AI649">
        <v>74307.62</v>
      </c>
      <c r="AL649">
        <v>64089.89</v>
      </c>
      <c r="AM649">
        <v>-8459</v>
      </c>
      <c r="AN649">
        <v>-143772.6</v>
      </c>
    </row>
    <row r="650" spans="1:40" x14ac:dyDescent="0.3">
      <c r="A650" t="s">
        <v>701</v>
      </c>
      <c r="B650">
        <v>0</v>
      </c>
      <c r="C650" t="s">
        <v>47</v>
      </c>
      <c r="D650">
        <v>90419</v>
      </c>
      <c r="E650">
        <v>73200</v>
      </c>
      <c r="F650">
        <v>1989</v>
      </c>
      <c r="G650">
        <v>1611</v>
      </c>
      <c r="H650" t="s">
        <v>42</v>
      </c>
      <c r="I650">
        <v>788368.43</v>
      </c>
      <c r="J650">
        <v>788368.43</v>
      </c>
      <c r="K650">
        <v>299949.77</v>
      </c>
      <c r="L650">
        <v>88998.58</v>
      </c>
      <c r="M650">
        <v>-3183.29</v>
      </c>
      <c r="O650">
        <v>3183.29</v>
      </c>
      <c r="P650">
        <v>85815.29</v>
      </c>
      <c r="Q650">
        <v>85815.29</v>
      </c>
      <c r="R650">
        <v>79182.289999999994</v>
      </c>
      <c r="S650">
        <v>128694.69</v>
      </c>
      <c r="T650">
        <v>68509.72</v>
      </c>
      <c r="U650">
        <v>60184.97</v>
      </c>
      <c r="V650">
        <v>0</v>
      </c>
      <c r="W650">
        <v>15848.53</v>
      </c>
      <c r="Z650">
        <v>24625.119999999999</v>
      </c>
      <c r="AG650">
        <v>97804.479999999996</v>
      </c>
      <c r="AH650">
        <v>48974.44</v>
      </c>
      <c r="AI650">
        <v>86.3</v>
      </c>
      <c r="AL650">
        <v>66640.58</v>
      </c>
      <c r="AM650">
        <v>-1885.6</v>
      </c>
      <c r="AN650">
        <v>-26640.46</v>
      </c>
    </row>
    <row r="651" spans="1:40" x14ac:dyDescent="0.3">
      <c r="A651" t="s">
        <v>702</v>
      </c>
      <c r="B651">
        <v>1</v>
      </c>
      <c r="C651" t="s">
        <v>45</v>
      </c>
      <c r="D651">
        <v>91052</v>
      </c>
      <c r="E651">
        <v>46460</v>
      </c>
      <c r="F651">
        <v>1991</v>
      </c>
      <c r="G651">
        <v>378</v>
      </c>
      <c r="H651" t="s">
        <v>42</v>
      </c>
      <c r="I651">
        <v>5079781.05</v>
      </c>
      <c r="J651">
        <v>5093302.4400000004</v>
      </c>
      <c r="K651">
        <v>3955580.75</v>
      </c>
      <c r="L651">
        <v>187584.38</v>
      </c>
      <c r="M651">
        <v>-20892.47</v>
      </c>
      <c r="N651">
        <v>19404.11</v>
      </c>
      <c r="O651">
        <v>40296.58</v>
      </c>
      <c r="P651">
        <v>166691.91</v>
      </c>
      <c r="Q651">
        <v>166691.91</v>
      </c>
      <c r="R651" s="1">
        <v>-5.9700000000000001E-10</v>
      </c>
      <c r="S651">
        <v>3080851.76</v>
      </c>
      <c r="T651">
        <v>1978162.03</v>
      </c>
      <c r="U651">
        <v>0</v>
      </c>
      <c r="V651">
        <v>0</v>
      </c>
      <c r="AF651">
        <v>1102689.73</v>
      </c>
      <c r="AG651">
        <v>1672611.96</v>
      </c>
      <c r="AH651">
        <v>124612.72</v>
      </c>
      <c r="AI651">
        <v>102784.43</v>
      </c>
      <c r="AL651">
        <v>1083191.47</v>
      </c>
      <c r="AM651">
        <v>-913308.57</v>
      </c>
      <c r="AN651">
        <v>-162514.54999999999</v>
      </c>
    </row>
    <row r="652" spans="1:40" x14ac:dyDescent="0.3">
      <c r="A652" t="s">
        <v>703</v>
      </c>
      <c r="B652">
        <v>0</v>
      </c>
      <c r="C652" t="s">
        <v>45</v>
      </c>
      <c r="D652">
        <v>90768</v>
      </c>
      <c r="E652">
        <v>62011</v>
      </c>
      <c r="F652">
        <v>2010</v>
      </c>
      <c r="H652" t="s">
        <v>42</v>
      </c>
      <c r="I652">
        <v>137237906.5</v>
      </c>
      <c r="J652">
        <v>136854940.59999999</v>
      </c>
      <c r="K652">
        <v>34326394.780000001</v>
      </c>
      <c r="L652">
        <v>2103000.2400000002</v>
      </c>
      <c r="M652">
        <v>-363486.95</v>
      </c>
      <c r="N652">
        <v>28338.58</v>
      </c>
      <c r="O652">
        <v>391825.53</v>
      </c>
      <c r="P652">
        <v>1739513.29</v>
      </c>
      <c r="Q652">
        <v>1739513.29</v>
      </c>
      <c r="R652">
        <v>1297437.26</v>
      </c>
      <c r="S652">
        <v>32916968.690000001</v>
      </c>
      <c r="T652">
        <v>14470391.300000001</v>
      </c>
      <c r="U652">
        <v>1846000</v>
      </c>
      <c r="V652">
        <v>816464.72</v>
      </c>
      <c r="W652">
        <v>853000</v>
      </c>
      <c r="X652">
        <v>1846000</v>
      </c>
      <c r="Y652">
        <v>437835.74</v>
      </c>
      <c r="Z652">
        <v>7692257.3399999999</v>
      </c>
      <c r="AF652">
        <v>15099169.939999999</v>
      </c>
      <c r="AG652">
        <v>14199954.369999999</v>
      </c>
      <c r="AH652">
        <v>3132617.91</v>
      </c>
      <c r="AI652">
        <v>90271.76</v>
      </c>
      <c r="AL652">
        <v>7627446.25</v>
      </c>
      <c r="AM652">
        <v>-1121589.3</v>
      </c>
      <c r="AN652">
        <v>-2430900.56</v>
      </c>
    </row>
    <row r="653" spans="1:40" x14ac:dyDescent="0.3">
      <c r="A653" t="s">
        <v>704</v>
      </c>
      <c r="B653">
        <v>0</v>
      </c>
      <c r="C653" t="s">
        <v>41</v>
      </c>
      <c r="D653">
        <v>93333</v>
      </c>
      <c r="E653">
        <v>86103</v>
      </c>
      <c r="F653">
        <v>1986</v>
      </c>
      <c r="H653" t="s">
        <v>42</v>
      </c>
      <c r="I653">
        <v>80829039.629999995</v>
      </c>
      <c r="J653">
        <v>80829039.629999995</v>
      </c>
      <c r="K653">
        <v>40375901.869999997</v>
      </c>
      <c r="L653">
        <v>578776.09</v>
      </c>
      <c r="M653">
        <v>-138156.6</v>
      </c>
      <c r="N653">
        <v>113893.82</v>
      </c>
      <c r="O653">
        <v>252050.42</v>
      </c>
      <c r="P653">
        <v>440619.49</v>
      </c>
      <c r="Q653">
        <v>440619.49</v>
      </c>
      <c r="R653">
        <v>263060.63</v>
      </c>
      <c r="S653">
        <v>30694824.280000001</v>
      </c>
      <c r="T653">
        <v>13745986.439999999</v>
      </c>
      <c r="U653">
        <v>3351748.66</v>
      </c>
      <c r="V653">
        <v>0</v>
      </c>
      <c r="W653">
        <v>5500000</v>
      </c>
      <c r="X653">
        <v>1851748.66</v>
      </c>
      <c r="Z653">
        <v>3667987.69</v>
      </c>
      <c r="AF653">
        <v>13597089.18</v>
      </c>
      <c r="AG653">
        <v>20904409.039999999</v>
      </c>
      <c r="AH653">
        <v>5332621.28</v>
      </c>
      <c r="AI653">
        <v>139831.32</v>
      </c>
      <c r="AJ653">
        <v>3094569.38</v>
      </c>
      <c r="AL653">
        <v>-1950747.15</v>
      </c>
      <c r="AM653">
        <v>-1809736.65</v>
      </c>
      <c r="AN653">
        <v>207940.5</v>
      </c>
    </row>
    <row r="654" spans="1:40" x14ac:dyDescent="0.3">
      <c r="A654" t="s">
        <v>705</v>
      </c>
      <c r="B654">
        <v>0</v>
      </c>
      <c r="C654" t="s">
        <v>45</v>
      </c>
      <c r="D654">
        <v>93049</v>
      </c>
      <c r="E654">
        <v>62010</v>
      </c>
      <c r="F654">
        <v>2008</v>
      </c>
      <c r="H654" t="s">
        <v>259</v>
      </c>
      <c r="I654">
        <v>46181910.789999999</v>
      </c>
      <c r="L654">
        <v>-743006.15</v>
      </c>
      <c r="M654">
        <v>-587853.37</v>
      </c>
      <c r="N654">
        <v>419.79</v>
      </c>
      <c r="O654">
        <v>588273.16</v>
      </c>
      <c r="P654">
        <v>-1330859.52</v>
      </c>
      <c r="Q654">
        <v>-1330859.52</v>
      </c>
      <c r="R654">
        <v>-1310514.9099999999</v>
      </c>
      <c r="S654">
        <v>24281754.170000002</v>
      </c>
      <c r="T654">
        <v>15372711.449999999</v>
      </c>
      <c r="U654">
        <v>0</v>
      </c>
      <c r="V654">
        <v>5311697.08</v>
      </c>
      <c r="Z654">
        <v>1441094.9</v>
      </c>
      <c r="AF654">
        <v>3597345.64</v>
      </c>
      <c r="AG654">
        <v>19816248.25</v>
      </c>
      <c r="AH654">
        <v>2350005.42</v>
      </c>
      <c r="AJ654">
        <v>1969847.33</v>
      </c>
      <c r="AK654">
        <v>2000</v>
      </c>
      <c r="AL654">
        <v>-2516627.31</v>
      </c>
      <c r="AM654">
        <v>-1050864.07</v>
      </c>
      <c r="AN654">
        <v>3567491.38</v>
      </c>
    </row>
    <row r="655" spans="1:40" x14ac:dyDescent="0.3">
      <c r="A655" t="s">
        <v>706</v>
      </c>
      <c r="B655">
        <v>0</v>
      </c>
      <c r="C655" t="s">
        <v>45</v>
      </c>
      <c r="D655">
        <v>93413</v>
      </c>
      <c r="E655">
        <v>35120</v>
      </c>
      <c r="F655">
        <v>2009</v>
      </c>
      <c r="H655" t="s">
        <v>42</v>
      </c>
      <c r="I655">
        <v>43040076.979999997</v>
      </c>
      <c r="J655">
        <v>43981855.649999999</v>
      </c>
      <c r="K655">
        <v>23627608.190000001</v>
      </c>
      <c r="L655">
        <v>3720150.33</v>
      </c>
      <c r="M655">
        <v>-262656.15000000002</v>
      </c>
      <c r="N655">
        <v>5851.56</v>
      </c>
      <c r="O655">
        <v>268507.71000000002</v>
      </c>
      <c r="P655">
        <v>3457494.18</v>
      </c>
      <c r="Q655">
        <v>3457494.18</v>
      </c>
      <c r="R655">
        <v>1074511.78</v>
      </c>
      <c r="S655">
        <v>46515193.32</v>
      </c>
      <c r="T655">
        <v>12610364.09</v>
      </c>
      <c r="U655">
        <v>0</v>
      </c>
      <c r="V655">
        <v>0</v>
      </c>
      <c r="W655">
        <v>580495.35999999999</v>
      </c>
      <c r="Z655">
        <v>4029531.11</v>
      </c>
      <c r="AF655">
        <v>33904829.229999997</v>
      </c>
      <c r="AG655">
        <v>16024734.630000001</v>
      </c>
      <c r="AH655">
        <v>10487508.699999999</v>
      </c>
      <c r="AI655">
        <v>465340.38</v>
      </c>
      <c r="AJ655">
        <v>4581562.4400000004</v>
      </c>
      <c r="AL655">
        <v>2193304.19</v>
      </c>
      <c r="AM655">
        <v>-1767630.22</v>
      </c>
      <c r="AN655">
        <v>222358.32</v>
      </c>
    </row>
    <row r="656" spans="1:40" x14ac:dyDescent="0.3">
      <c r="A656" t="s">
        <v>707</v>
      </c>
      <c r="B656">
        <v>0</v>
      </c>
      <c r="C656" t="s">
        <v>92</v>
      </c>
      <c r="D656">
        <v>93173</v>
      </c>
      <c r="E656">
        <v>68202</v>
      </c>
      <c r="F656">
        <v>2010</v>
      </c>
      <c r="H656" t="s">
        <v>42</v>
      </c>
      <c r="I656">
        <v>4347863.2699999996</v>
      </c>
      <c r="J656">
        <v>4347863.2699999996</v>
      </c>
      <c r="K656">
        <v>4005516.75</v>
      </c>
      <c r="L656">
        <v>406992.35</v>
      </c>
      <c r="M656">
        <v>-121118.56</v>
      </c>
      <c r="N656">
        <v>1121.1099999999999</v>
      </c>
      <c r="O656">
        <v>122239.67</v>
      </c>
      <c r="P656">
        <v>285873.78999999998</v>
      </c>
      <c r="Q656">
        <v>285873.78999999998</v>
      </c>
      <c r="R656">
        <v>284796.15999999997</v>
      </c>
      <c r="S656">
        <v>5964660.1699999999</v>
      </c>
      <c r="T656">
        <v>948006.65</v>
      </c>
      <c r="U656">
        <v>1363650.73</v>
      </c>
      <c r="V656">
        <v>1438618.09</v>
      </c>
      <c r="Z656">
        <v>82297.48</v>
      </c>
      <c r="AF656">
        <v>2183959.7000000002</v>
      </c>
      <c r="AG656">
        <v>823341.52</v>
      </c>
      <c r="AH656">
        <v>795652.1</v>
      </c>
      <c r="AI656">
        <v>701909.34</v>
      </c>
      <c r="AJ656">
        <v>78698.460000000006</v>
      </c>
      <c r="AL656">
        <v>291303.08</v>
      </c>
      <c r="AM656">
        <v>-89883.37</v>
      </c>
      <c r="AN656" s="1">
        <v>1.63E-9</v>
      </c>
    </row>
    <row r="657" spans="1:40" x14ac:dyDescent="0.3">
      <c r="A657" t="s">
        <v>708</v>
      </c>
      <c r="B657">
        <v>0</v>
      </c>
      <c r="C657" t="s">
        <v>45</v>
      </c>
      <c r="D657">
        <v>83417</v>
      </c>
      <c r="E657">
        <v>46491</v>
      </c>
      <c r="F657">
        <v>1989</v>
      </c>
      <c r="G657">
        <v>60</v>
      </c>
      <c r="H657" t="s">
        <v>42</v>
      </c>
      <c r="I657">
        <v>1847933.74</v>
      </c>
      <c r="J657">
        <v>1847933.74</v>
      </c>
      <c r="K657">
        <v>843079.19</v>
      </c>
      <c r="L657">
        <v>159374.41</v>
      </c>
      <c r="M657">
        <v>826.85</v>
      </c>
      <c r="N657">
        <v>883.67</v>
      </c>
      <c r="O657">
        <v>56.82</v>
      </c>
      <c r="P657">
        <v>160201.26</v>
      </c>
      <c r="Q657">
        <v>160201.26</v>
      </c>
      <c r="R657">
        <v>113966.88</v>
      </c>
      <c r="S657">
        <v>568976.09</v>
      </c>
      <c r="T657">
        <v>175771.79</v>
      </c>
      <c r="U657">
        <v>0</v>
      </c>
      <c r="V657">
        <v>0</v>
      </c>
      <c r="Z657">
        <v>59597.07</v>
      </c>
      <c r="AF657">
        <v>393204.31</v>
      </c>
      <c r="AG657">
        <v>538340.56999999995</v>
      </c>
      <c r="AH657">
        <v>301979.03999999998</v>
      </c>
      <c r="AI657">
        <v>173436.75</v>
      </c>
      <c r="AL657">
        <v>96609.19</v>
      </c>
      <c r="AM657">
        <v>-14887.21</v>
      </c>
      <c r="AN657">
        <v>-110000</v>
      </c>
    </row>
    <row r="658" spans="1:40" x14ac:dyDescent="0.3">
      <c r="A658" t="s">
        <v>709</v>
      </c>
      <c r="B658">
        <v>0</v>
      </c>
      <c r="C658" t="s">
        <v>45</v>
      </c>
      <c r="D658">
        <v>83026</v>
      </c>
      <c r="E658">
        <v>46190</v>
      </c>
      <c r="F658">
        <v>1992</v>
      </c>
      <c r="H658" t="s">
        <v>42</v>
      </c>
      <c r="I658">
        <v>176811494.80000001</v>
      </c>
      <c r="J658">
        <v>176811494.80000001</v>
      </c>
      <c r="K658">
        <v>20855491.850000001</v>
      </c>
      <c r="L658">
        <v>340173.39</v>
      </c>
      <c r="M658">
        <v>519401.55</v>
      </c>
      <c r="N658">
        <v>370697.73</v>
      </c>
      <c r="O658">
        <v>264555.34000000003</v>
      </c>
      <c r="P658">
        <v>859574.94</v>
      </c>
      <c r="Q658">
        <v>859574.94</v>
      </c>
      <c r="R658">
        <v>493197.75</v>
      </c>
      <c r="S658">
        <v>42932307.850000001</v>
      </c>
      <c r="T658">
        <v>13633752.51</v>
      </c>
      <c r="U658">
        <v>0</v>
      </c>
      <c r="V658">
        <v>2536266</v>
      </c>
      <c r="Z658">
        <v>5307380.1500000004</v>
      </c>
      <c r="AF658">
        <v>26762289.34</v>
      </c>
      <c r="AG658">
        <v>23476253.539999999</v>
      </c>
      <c r="AH658">
        <v>15538388.26</v>
      </c>
      <c r="AI658">
        <v>7470859.8600000003</v>
      </c>
      <c r="AJ658">
        <v>3347134.85</v>
      </c>
      <c r="AK658">
        <v>1784217.45</v>
      </c>
      <c r="AL658">
        <v>-2423372.31</v>
      </c>
      <c r="AM658">
        <v>-604099.4</v>
      </c>
      <c r="AN658">
        <v>-12278.7</v>
      </c>
    </row>
    <row r="659" spans="1:40" x14ac:dyDescent="0.3">
      <c r="A659" t="s">
        <v>710</v>
      </c>
      <c r="B659">
        <v>0</v>
      </c>
      <c r="C659" t="s">
        <v>45</v>
      </c>
      <c r="D659">
        <v>89364</v>
      </c>
      <c r="E659">
        <v>25120</v>
      </c>
      <c r="F659">
        <v>1961</v>
      </c>
      <c r="G659">
        <v>282</v>
      </c>
      <c r="H659" t="s">
        <v>42</v>
      </c>
      <c r="I659">
        <v>944671.09</v>
      </c>
      <c r="J659">
        <v>944671.09</v>
      </c>
      <c r="K659">
        <v>127377.33</v>
      </c>
      <c r="L659">
        <v>28773.55</v>
      </c>
      <c r="M659">
        <v>295.38</v>
      </c>
      <c r="N659">
        <v>314.66000000000003</v>
      </c>
      <c r="O659">
        <v>19.28</v>
      </c>
      <c r="P659">
        <v>29068.93</v>
      </c>
      <c r="Q659">
        <v>29111.8</v>
      </c>
      <c r="R659">
        <v>20748.939999999999</v>
      </c>
      <c r="S659">
        <v>428014.21</v>
      </c>
      <c r="T659">
        <v>114693.57</v>
      </c>
      <c r="U659">
        <v>0</v>
      </c>
      <c r="V659">
        <v>0</v>
      </c>
      <c r="AF659">
        <v>313320.64</v>
      </c>
      <c r="AG659">
        <v>427645.09</v>
      </c>
      <c r="AH659">
        <v>417704.75</v>
      </c>
      <c r="AI659">
        <v>1065.0899999999999</v>
      </c>
      <c r="AL659">
        <v>-471.83</v>
      </c>
      <c r="AM659">
        <v>0</v>
      </c>
      <c r="AN659" s="1">
        <v>5.8199999999999997E-11</v>
      </c>
    </row>
    <row r="660" spans="1:40" x14ac:dyDescent="0.3">
      <c r="A660" t="s">
        <v>711</v>
      </c>
      <c r="B660">
        <v>0</v>
      </c>
      <c r="C660" t="s">
        <v>45</v>
      </c>
      <c r="D660">
        <v>89079</v>
      </c>
      <c r="E660">
        <v>29102</v>
      </c>
      <c r="F660">
        <v>1987</v>
      </c>
      <c r="G660">
        <v>1080</v>
      </c>
      <c r="H660" t="s">
        <v>42</v>
      </c>
      <c r="I660">
        <v>894770.44</v>
      </c>
      <c r="J660">
        <v>894770.44</v>
      </c>
      <c r="K660">
        <v>900855.54</v>
      </c>
      <c r="L660">
        <v>396216.58</v>
      </c>
      <c r="M660">
        <v>-83280.149999999994</v>
      </c>
      <c r="N660">
        <v>16382.83</v>
      </c>
      <c r="O660">
        <v>99662.98</v>
      </c>
      <c r="P660">
        <v>312936.43</v>
      </c>
      <c r="Q660">
        <v>312936.43</v>
      </c>
      <c r="R660">
        <v>286171.23</v>
      </c>
      <c r="S660">
        <v>10737424.029999999</v>
      </c>
      <c r="T660">
        <v>4435560.84</v>
      </c>
      <c r="U660">
        <v>2362500</v>
      </c>
      <c r="V660">
        <v>0</v>
      </c>
      <c r="W660">
        <v>4284605.79</v>
      </c>
      <c r="Z660">
        <v>95289.81</v>
      </c>
      <c r="AF660">
        <v>3909363.19</v>
      </c>
      <c r="AG660">
        <v>1637209.55</v>
      </c>
      <c r="AH660">
        <v>1637209.55</v>
      </c>
      <c r="AI660">
        <v>87549.92</v>
      </c>
      <c r="AL660">
        <v>-833426.13</v>
      </c>
      <c r="AM660">
        <v>-376681.79</v>
      </c>
      <c r="AN660">
        <v>-333237.7</v>
      </c>
    </row>
    <row r="661" spans="1:40" x14ac:dyDescent="0.3">
      <c r="A661" t="s">
        <v>712</v>
      </c>
      <c r="B661">
        <v>0</v>
      </c>
      <c r="C661" t="s">
        <v>45</v>
      </c>
      <c r="D661">
        <v>89134</v>
      </c>
      <c r="E661">
        <v>66290</v>
      </c>
      <c r="F661">
        <v>2008</v>
      </c>
      <c r="H661" t="s">
        <v>42</v>
      </c>
      <c r="I661">
        <v>4816922.1500000004</v>
      </c>
      <c r="J661">
        <v>4816922.1500000004</v>
      </c>
      <c r="K661">
        <v>1934459.47</v>
      </c>
      <c r="L661">
        <v>221477.63</v>
      </c>
      <c r="M661">
        <v>2127.08</v>
      </c>
      <c r="N661">
        <v>2127.08</v>
      </c>
      <c r="P661">
        <v>223604.71</v>
      </c>
      <c r="Q661">
        <v>223604.71</v>
      </c>
      <c r="R661">
        <v>165641.41</v>
      </c>
      <c r="S661">
        <v>1337261.42</v>
      </c>
      <c r="T661">
        <v>445706.41</v>
      </c>
      <c r="U661">
        <v>0</v>
      </c>
      <c r="V661">
        <v>0</v>
      </c>
      <c r="Z661">
        <v>194592.47</v>
      </c>
      <c r="AF661">
        <v>891555.01</v>
      </c>
      <c r="AG661">
        <v>1177639.44</v>
      </c>
      <c r="AH661">
        <v>790389.17</v>
      </c>
      <c r="AI661">
        <v>263369.08</v>
      </c>
      <c r="AL661">
        <v>12202.86</v>
      </c>
      <c r="AM661">
        <v>-85537.46</v>
      </c>
      <c r="AN661" s="1">
        <v>-6.9799999999999997E-10</v>
      </c>
    </row>
    <row r="662" spans="1:40" x14ac:dyDescent="0.3">
      <c r="A662" t="s">
        <v>713</v>
      </c>
      <c r="B662">
        <v>0</v>
      </c>
      <c r="C662" t="s">
        <v>92</v>
      </c>
      <c r="D662">
        <v>89231</v>
      </c>
      <c r="E662">
        <v>46144</v>
      </c>
      <c r="F662">
        <v>2008</v>
      </c>
      <c r="H662" t="s">
        <v>42</v>
      </c>
      <c r="I662">
        <v>17564083.370000001</v>
      </c>
      <c r="J662">
        <v>17564083.370000001</v>
      </c>
      <c r="K662">
        <v>15955189.529999999</v>
      </c>
      <c r="L662">
        <v>4333098.33</v>
      </c>
      <c r="M662">
        <v>280479.45</v>
      </c>
      <c r="N662">
        <v>280909.36</v>
      </c>
      <c r="O662">
        <v>429.91</v>
      </c>
      <c r="P662">
        <v>4613577.78</v>
      </c>
      <c r="Q662">
        <v>4613577.78</v>
      </c>
      <c r="R662">
        <v>2851689.9</v>
      </c>
      <c r="S662">
        <v>16501704.449999999</v>
      </c>
      <c r="T662">
        <v>10978976.09</v>
      </c>
      <c r="U662">
        <v>0</v>
      </c>
      <c r="V662">
        <v>0</v>
      </c>
      <c r="Z662">
        <v>73598.350000000006</v>
      </c>
      <c r="AF662">
        <v>5522728.3600000003</v>
      </c>
      <c r="AG662">
        <v>15751570.779999999</v>
      </c>
      <c r="AH662">
        <v>16100571.689999999</v>
      </c>
      <c r="AI662">
        <v>1665317.12</v>
      </c>
      <c r="AJ662">
        <v>2637355.7400000002</v>
      </c>
      <c r="AL662">
        <v>-1292922.25</v>
      </c>
      <c r="AM662">
        <v>-123872.2</v>
      </c>
      <c r="AN662">
        <v>-72000.009999999995</v>
      </c>
    </row>
    <row r="663" spans="1:40" x14ac:dyDescent="0.3">
      <c r="A663" t="s">
        <v>714</v>
      </c>
      <c r="B663">
        <v>0</v>
      </c>
      <c r="C663" t="s">
        <v>45</v>
      </c>
      <c r="D663">
        <v>82538</v>
      </c>
      <c r="E663">
        <v>10130</v>
      </c>
      <c r="F663">
        <v>1999</v>
      </c>
      <c r="G663">
        <v>48</v>
      </c>
      <c r="H663" t="s">
        <v>42</v>
      </c>
      <c r="I663">
        <v>73402153.189999998</v>
      </c>
      <c r="J663">
        <v>73402153.189999998</v>
      </c>
      <c r="K663">
        <v>19422567.690000001</v>
      </c>
      <c r="L663">
        <v>1869989.78</v>
      </c>
      <c r="M663">
        <v>81696.160000000003</v>
      </c>
      <c r="N663">
        <v>4957.24</v>
      </c>
      <c r="O663">
        <v>31109.52</v>
      </c>
      <c r="P663">
        <v>1951685.94</v>
      </c>
      <c r="Q663">
        <v>1951685.94</v>
      </c>
      <c r="R663">
        <v>1419164.6</v>
      </c>
      <c r="S663">
        <v>25385803.940000001</v>
      </c>
      <c r="T663">
        <v>17954322.940000001</v>
      </c>
      <c r="U663">
        <v>4500000</v>
      </c>
      <c r="V663">
        <v>255981</v>
      </c>
      <c r="W663">
        <v>1500000</v>
      </c>
      <c r="Z663">
        <v>3330576.23</v>
      </c>
      <c r="AF663">
        <v>2645500</v>
      </c>
      <c r="AG663">
        <v>20621727.210000001</v>
      </c>
      <c r="AH663">
        <v>7400067.0999999996</v>
      </c>
      <c r="AI663">
        <v>2211065.63</v>
      </c>
      <c r="AJ663">
        <v>4692726.8099999996</v>
      </c>
      <c r="AL663">
        <v>2808816.35</v>
      </c>
      <c r="AM663">
        <v>-1586523.83</v>
      </c>
      <c r="AN663">
        <v>-889646.33</v>
      </c>
    </row>
    <row r="664" spans="1:40" x14ac:dyDescent="0.3">
      <c r="A664" t="s">
        <v>715</v>
      </c>
      <c r="B664">
        <v>1</v>
      </c>
      <c r="C664" t="s">
        <v>45</v>
      </c>
      <c r="D664">
        <v>97769</v>
      </c>
      <c r="E664">
        <v>86100</v>
      </c>
      <c r="F664">
        <v>1997</v>
      </c>
      <c r="G664">
        <v>72</v>
      </c>
      <c r="H664" t="s">
        <v>42</v>
      </c>
      <c r="I664">
        <v>330640.5</v>
      </c>
      <c r="J664">
        <v>330640.5</v>
      </c>
      <c r="K664">
        <v>333040.5</v>
      </c>
      <c r="L664">
        <v>179442.57</v>
      </c>
      <c r="M664">
        <v>352943.4</v>
      </c>
      <c r="O664">
        <v>156151.07999999999</v>
      </c>
      <c r="P664">
        <v>532385.97</v>
      </c>
      <c r="Q664">
        <v>532385.97</v>
      </c>
      <c r="R664">
        <v>386236.64</v>
      </c>
      <c r="S664">
        <v>5490118.0199999996</v>
      </c>
      <c r="T664">
        <v>837352.92</v>
      </c>
      <c r="U664">
        <v>1010753.9</v>
      </c>
      <c r="V664">
        <v>2788421</v>
      </c>
      <c r="W664">
        <v>23823</v>
      </c>
      <c r="X664">
        <v>1010753.9</v>
      </c>
      <c r="Y664">
        <v>2788421</v>
      </c>
      <c r="Z664">
        <v>67527.820000000007</v>
      </c>
      <c r="AF664">
        <v>853590.2</v>
      </c>
      <c r="AG664">
        <v>136732.20000000001</v>
      </c>
      <c r="AH664">
        <v>142907.20000000001</v>
      </c>
      <c r="AL664">
        <v>489303.06</v>
      </c>
      <c r="AM664">
        <v>-15268.74</v>
      </c>
      <c r="AN664">
        <v>-475462.96</v>
      </c>
    </row>
    <row r="665" spans="1:40" x14ac:dyDescent="0.3">
      <c r="A665" t="s">
        <v>716</v>
      </c>
      <c r="B665">
        <v>0</v>
      </c>
      <c r="C665" t="s">
        <v>45</v>
      </c>
      <c r="D665">
        <v>85551</v>
      </c>
      <c r="E665">
        <v>46510</v>
      </c>
      <c r="F665">
        <v>1996</v>
      </c>
      <c r="G665">
        <v>518</v>
      </c>
      <c r="H665" t="s">
        <v>42</v>
      </c>
      <c r="I665">
        <v>6900814.9500000002</v>
      </c>
      <c r="J665">
        <v>6900814.9500000002</v>
      </c>
      <c r="K665">
        <v>1432719.05</v>
      </c>
      <c r="L665">
        <v>315904.34999999998</v>
      </c>
      <c r="M665">
        <v>-6721.92</v>
      </c>
      <c r="N665">
        <v>3941.12</v>
      </c>
      <c r="O665">
        <v>10663.04</v>
      </c>
      <c r="P665">
        <v>309182.43</v>
      </c>
      <c r="Q665">
        <v>309182.43</v>
      </c>
      <c r="R665">
        <v>218794.67</v>
      </c>
      <c r="S665">
        <v>1264198.6399999999</v>
      </c>
      <c r="T665">
        <v>753145.32</v>
      </c>
      <c r="U665">
        <v>0</v>
      </c>
      <c r="V665">
        <v>0</v>
      </c>
      <c r="W665">
        <v>2020.82</v>
      </c>
      <c r="Z665">
        <v>302831.12</v>
      </c>
      <c r="AF665">
        <v>511053.32</v>
      </c>
      <c r="AG665">
        <v>1202578.97</v>
      </c>
      <c r="AH665">
        <v>466383.61</v>
      </c>
      <c r="AI665">
        <v>252829.97</v>
      </c>
      <c r="AJ665">
        <v>171198.29</v>
      </c>
      <c r="AL665">
        <v>781795.85</v>
      </c>
      <c r="AM665">
        <v>-27156.74</v>
      </c>
      <c r="AN665">
        <v>-199643.16</v>
      </c>
    </row>
    <row r="666" spans="1:40" x14ac:dyDescent="0.3">
      <c r="A666" t="s">
        <v>717</v>
      </c>
      <c r="B666">
        <v>0</v>
      </c>
      <c r="C666" t="s">
        <v>45</v>
      </c>
      <c r="D666">
        <v>82041</v>
      </c>
      <c r="E666">
        <v>46410</v>
      </c>
      <c r="F666">
        <v>1977</v>
      </c>
      <c r="H666" t="s">
        <v>42</v>
      </c>
      <c r="I666">
        <v>28045000</v>
      </c>
      <c r="J666">
        <v>28045000</v>
      </c>
      <c r="K666">
        <v>14204000</v>
      </c>
      <c r="L666">
        <v>374000</v>
      </c>
      <c r="M666">
        <v>-398000</v>
      </c>
      <c r="O666">
        <v>398000</v>
      </c>
      <c r="P666">
        <v>-24000</v>
      </c>
      <c r="Q666">
        <v>-24000</v>
      </c>
      <c r="R666">
        <v>-44000</v>
      </c>
      <c r="S666">
        <v>15806000</v>
      </c>
      <c r="T666">
        <v>10151000</v>
      </c>
      <c r="U666">
        <v>0</v>
      </c>
      <c r="V666">
        <v>2773000</v>
      </c>
      <c r="Z666">
        <v>2355000</v>
      </c>
      <c r="AF666">
        <v>2882000</v>
      </c>
      <c r="AG666">
        <v>8482000</v>
      </c>
      <c r="AH666">
        <v>5941000</v>
      </c>
      <c r="AI666">
        <v>31000</v>
      </c>
      <c r="AJ666">
        <v>2425000</v>
      </c>
      <c r="AL666">
        <v>268407.27</v>
      </c>
      <c r="AM666">
        <v>-258157.44</v>
      </c>
      <c r="AN666">
        <v>845.29</v>
      </c>
    </row>
    <row r="667" spans="1:40" x14ac:dyDescent="0.3">
      <c r="A667" t="s">
        <v>718</v>
      </c>
      <c r="B667">
        <v>0</v>
      </c>
      <c r="C667" t="s">
        <v>45</v>
      </c>
      <c r="D667">
        <v>85716</v>
      </c>
      <c r="E667">
        <v>70210</v>
      </c>
      <c r="F667">
        <v>2000</v>
      </c>
      <c r="G667">
        <v>64</v>
      </c>
      <c r="H667" t="s">
        <v>42</v>
      </c>
      <c r="I667">
        <v>5175342.8</v>
      </c>
      <c r="J667">
        <v>5241814.42</v>
      </c>
      <c r="K667">
        <v>2312606.11</v>
      </c>
      <c r="L667">
        <v>244694.05</v>
      </c>
      <c r="M667">
        <v>-4139.45</v>
      </c>
      <c r="N667">
        <v>153.15</v>
      </c>
      <c r="O667">
        <v>4292.6000000000004</v>
      </c>
      <c r="P667">
        <v>240554.6</v>
      </c>
      <c r="Q667">
        <v>240554.6</v>
      </c>
      <c r="R667">
        <v>215524.9</v>
      </c>
      <c r="S667">
        <v>1385294.09</v>
      </c>
      <c r="T667">
        <v>911769.19</v>
      </c>
      <c r="U667">
        <v>0</v>
      </c>
      <c r="V667">
        <v>0</v>
      </c>
      <c r="AF667">
        <v>473524.9</v>
      </c>
      <c r="AG667">
        <v>1106105.07</v>
      </c>
      <c r="AH667">
        <v>797040.22</v>
      </c>
      <c r="AI667">
        <v>252537.31</v>
      </c>
      <c r="AL667">
        <v>-433335.92</v>
      </c>
      <c r="AM667">
        <v>-42703.5</v>
      </c>
      <c r="AN667">
        <v>77968.25</v>
      </c>
    </row>
    <row r="668" spans="1:40" x14ac:dyDescent="0.3">
      <c r="A668" t="s">
        <v>719</v>
      </c>
      <c r="B668">
        <v>0</v>
      </c>
      <c r="C668" t="s">
        <v>45</v>
      </c>
      <c r="D668">
        <v>85521</v>
      </c>
      <c r="E668">
        <v>46693</v>
      </c>
      <c r="F668">
        <v>2000</v>
      </c>
      <c r="H668" t="s">
        <v>42</v>
      </c>
      <c r="I668">
        <v>43070207.789999999</v>
      </c>
      <c r="J668">
        <v>43070207.789999999</v>
      </c>
      <c r="K668">
        <v>43070207.789999999</v>
      </c>
      <c r="L668">
        <v>12876951.529999999</v>
      </c>
      <c r="M668">
        <v>-7979384.2599999998</v>
      </c>
      <c r="N668">
        <v>499.37</v>
      </c>
      <c r="O668">
        <v>7979883.6299999999</v>
      </c>
      <c r="P668">
        <v>4897567.2699999996</v>
      </c>
      <c r="Q668">
        <v>4897567.2699999996</v>
      </c>
      <c r="R668">
        <v>4678001.99</v>
      </c>
      <c r="S668">
        <v>362858348</v>
      </c>
      <c r="T668">
        <v>150438217.09999999</v>
      </c>
      <c r="U668">
        <v>0</v>
      </c>
      <c r="V668">
        <v>212420130.90000001</v>
      </c>
      <c r="W668">
        <v>5361813.24</v>
      </c>
      <c r="Y668">
        <v>212420130.90000001</v>
      </c>
      <c r="Z668">
        <v>155875.76999999999</v>
      </c>
      <c r="AF668" s="1">
        <v>-1.1199999999999999E-8</v>
      </c>
      <c r="AG668">
        <v>6307456.8600000003</v>
      </c>
      <c r="AH668">
        <v>7263643.4500000002</v>
      </c>
      <c r="AI668">
        <v>573037.66</v>
      </c>
      <c r="AL668">
        <v>1407505.41</v>
      </c>
      <c r="AM668">
        <v>-494000</v>
      </c>
      <c r="AN668">
        <v>-1400459.36</v>
      </c>
    </row>
    <row r="669" spans="1:40" x14ac:dyDescent="0.3">
      <c r="A669" t="s">
        <v>720</v>
      </c>
      <c r="B669">
        <v>0</v>
      </c>
      <c r="C669" t="s">
        <v>41</v>
      </c>
      <c r="D669">
        <v>82031</v>
      </c>
      <c r="E669">
        <v>68320</v>
      </c>
      <c r="F669">
        <v>2007</v>
      </c>
      <c r="H669" t="s">
        <v>42</v>
      </c>
      <c r="I669">
        <v>184372.83</v>
      </c>
      <c r="J669">
        <v>184372.83</v>
      </c>
      <c r="K669">
        <v>193409.35</v>
      </c>
      <c r="L669">
        <v>9855.8700000000008</v>
      </c>
      <c r="M669">
        <v>-2546.83</v>
      </c>
      <c r="O669">
        <v>2546.83</v>
      </c>
      <c r="P669">
        <v>7309.04</v>
      </c>
      <c r="Q669">
        <v>7309.04</v>
      </c>
      <c r="R669">
        <v>7309.04</v>
      </c>
      <c r="S669">
        <v>114646.58</v>
      </c>
      <c r="T669">
        <v>114646.58</v>
      </c>
      <c r="U669">
        <v>0</v>
      </c>
      <c r="V669">
        <v>0</v>
      </c>
      <c r="AF669" s="1">
        <v>-1.46E-11</v>
      </c>
      <c r="AG669">
        <v>70507.91</v>
      </c>
      <c r="AH669">
        <v>55191.25</v>
      </c>
      <c r="AI669">
        <v>5652.17</v>
      </c>
      <c r="AL669">
        <v>25308.06</v>
      </c>
      <c r="AM669">
        <v>-2630.54</v>
      </c>
      <c r="AN669">
        <v>-9788</v>
      </c>
    </row>
    <row r="670" spans="1:40" x14ac:dyDescent="0.3">
      <c r="A670" t="s">
        <v>721</v>
      </c>
      <c r="B670">
        <v>0</v>
      </c>
      <c r="C670" t="s">
        <v>41</v>
      </c>
      <c r="D670">
        <v>85356</v>
      </c>
      <c r="E670">
        <v>52291</v>
      </c>
      <c r="F670">
        <v>1980</v>
      </c>
      <c r="G670">
        <v>47</v>
      </c>
      <c r="H670" t="s">
        <v>42</v>
      </c>
      <c r="I670">
        <v>22044468.73</v>
      </c>
      <c r="J670">
        <v>22044468.73</v>
      </c>
      <c r="K670">
        <v>5700095.7599999998</v>
      </c>
      <c r="L670">
        <v>1011020.73</v>
      </c>
      <c r="M670">
        <v>448981.42</v>
      </c>
      <c r="N670">
        <v>10894.04</v>
      </c>
      <c r="O670">
        <v>57231.8</v>
      </c>
      <c r="P670">
        <v>1460002.15</v>
      </c>
      <c r="Q670">
        <v>1460002.15</v>
      </c>
      <c r="R670">
        <v>1338032.95</v>
      </c>
      <c r="S670">
        <v>7611195.1699999999</v>
      </c>
      <c r="T670">
        <v>6957551.1699999999</v>
      </c>
      <c r="U670">
        <v>0</v>
      </c>
      <c r="V670">
        <v>340344</v>
      </c>
      <c r="Z670">
        <v>1049369.48</v>
      </c>
      <c r="AF670">
        <v>310000</v>
      </c>
      <c r="AG670">
        <v>7000172.1399999997</v>
      </c>
      <c r="AH670">
        <v>6976814.21</v>
      </c>
      <c r="AI670">
        <v>2604320</v>
      </c>
      <c r="AJ670">
        <v>3224052.91</v>
      </c>
      <c r="AL670">
        <v>2078913.3</v>
      </c>
      <c r="AM670">
        <v>-18344.900000000001</v>
      </c>
      <c r="AN670">
        <v>-973706.58</v>
      </c>
    </row>
  </sheetData>
  <autoFilter ref="A1:AN670" xr:uid="{9E115D63-FF87-449C-9456-374C8675E22B}"/>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VariableDescription</vt:lpstr>
      <vt:lpstr>Test_Dataset</vt:lpstr>
      <vt:lpstr>Ratios</vt:lpstr>
      <vt:lpstr>Example_Upload</vt:lpstr>
      <vt:lpstr>|</vt:lpstr>
      <vt:lpstr>Training_Dataset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Olivia Ma</dc:creator>
  <cp:lastModifiedBy>Olivia Ma</cp:lastModifiedBy>
  <dcterms:created xsi:type="dcterms:W3CDTF">2020-12-22T16:30:29Z</dcterms:created>
  <dcterms:modified xsi:type="dcterms:W3CDTF">2021-01-02T11:32:15Z</dcterms:modified>
</cp:coreProperties>
</file>