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23145" yWindow="-105" windowWidth="23265" windowHeight="12585"/>
  </bookViews>
  <sheets>
    <sheet name="11. Приложение КОД КО" sheetId="2" r:id="rId1"/>
    <sheet name="Справочник валидация" sheetId="1" state="hidden" r:id="rId2"/>
  </sheets>
  <definedNames>
    <definedName name="_xlnm._FilterDatabase" localSheetId="0" hidden="1">'11. Приложение КОД КО'!$A$14:$I$94</definedName>
    <definedName name="Групповая">'Справочник валидация'!$AG:$AG</definedName>
    <definedName name="Двухдневный">'Справочник валидация'!$E$1:$E$4</definedName>
    <definedName name="Индивидуальная">'Справочник валидация'!$AE$1:$AE$2</definedName>
    <definedName name="Однодневный">'Справочник валидация'!$D$1:$D$11</definedName>
    <definedName name="Парная">'Справочник валидация'!$AF$1:$AF$2</definedName>
  </definedNames>
  <calcPr calcId="145621"/>
  <fileRecoveryPr repairLoad="1"/>
</workbook>
</file>

<file path=xl/calcChain.xml><?xml version="1.0" encoding="utf-8"?>
<calcChain xmlns="http://schemas.openxmlformats.org/spreadsheetml/2006/main">
  <c r="U10" i="2" l="1"/>
  <c r="U9" i="2" l="1"/>
  <c r="V9" i="2" s="1"/>
  <c r="U8" i="2"/>
  <c r="V8" i="2" s="1"/>
  <c r="U7" i="2"/>
  <c r="V7" i="2" s="1"/>
  <c r="U6" i="2"/>
  <c r="V6" i="2" s="1"/>
  <c r="U5" i="2"/>
  <c r="V5" i="2" s="1"/>
  <c r="U4" i="2"/>
  <c r="V4" i="2" s="1"/>
  <c r="Q7" i="2"/>
  <c r="P7" i="2"/>
  <c r="Q6" i="2"/>
  <c r="P6" i="2"/>
  <c r="L77" i="2" l="1"/>
  <c r="L38" i="2"/>
  <c r="L26" i="2"/>
  <c r="L14" i="2"/>
  <c r="E8" i="2" l="1"/>
  <c r="E9" i="2" l="1"/>
  <c r="E7" i="2"/>
  <c r="E6" i="2"/>
  <c r="Q5" i="2"/>
  <c r="P5" i="2"/>
  <c r="Q4" i="2"/>
  <c r="P4" i="2"/>
  <c r="E10" i="2" l="1"/>
  <c r="R6" i="2"/>
  <c r="R5" i="2"/>
  <c r="R7" i="2"/>
  <c r="R8" i="2" s="1"/>
  <c r="R4" i="2"/>
</calcChain>
</file>

<file path=xl/sharedStrings.xml><?xml version="1.0" encoding="utf-8"?>
<sst xmlns="http://schemas.openxmlformats.org/spreadsheetml/2006/main" count="1768" uniqueCount="1627">
  <si>
    <t>Наименование компетенции</t>
  </si>
  <si>
    <t>№ CIS</t>
  </si>
  <si>
    <t>Однодневный</t>
  </si>
  <si>
    <t>Двухдневный</t>
  </si>
  <si>
    <t>номер код</t>
  </si>
  <si>
    <t>Основа_разработки</t>
  </si>
  <si>
    <t>Количество вариантов</t>
  </si>
  <si>
    <t>Различия_вариантов</t>
  </si>
  <si>
    <t>Формат_ДЭ</t>
  </si>
  <si>
    <t>Детализация_распр</t>
  </si>
  <si>
    <t>Формат</t>
  </si>
  <si>
    <t>коды угспкоды специальностей и профессий 
(фгос cпо3+)</t>
  </si>
  <si>
    <t>перечень специальностей и профессий среднего профессионального образования</t>
  </si>
  <si>
    <t>Статус ФГОС</t>
  </si>
  <si>
    <t>Индивидуальная</t>
  </si>
  <si>
    <t>Парная</t>
  </si>
  <si>
    <t>Групповая</t>
  </si>
  <si>
    <t>Статус НОК</t>
  </si>
  <si>
    <t>Статус эксперта</t>
  </si>
  <si>
    <t>Количество экспертов, участвующих в оценке</t>
  </si>
  <si>
    <t>Решение</t>
  </si>
  <si>
    <t>Вид аттестации</t>
  </si>
  <si>
    <t>День ДЭ</t>
  </si>
  <si>
    <t>O</t>
  </si>
  <si>
    <t>Да</t>
  </si>
  <si>
    <t>Номер варианта</t>
  </si>
  <si>
    <t>Количество</t>
  </si>
  <si>
    <t>оборудование</t>
  </si>
  <si>
    <t>разработчик</t>
  </si>
  <si>
    <t>Уровень ДЭ</t>
  </si>
  <si>
    <t>автоматизация_оценивания</t>
  </si>
  <si>
    <t>3D Моделирование для компьютерных игр</t>
  </si>
  <si>
    <t>D2</t>
  </si>
  <si>
    <t>КОД 1.1</t>
  </si>
  <si>
    <t>КОД 2.1</t>
  </si>
  <si>
    <t>ФНЧ Молодые профессионалы 2021</t>
  </si>
  <si>
    <t>10.00%</t>
  </si>
  <si>
    <t>Очный формат</t>
  </si>
  <si>
    <t>Участники находятся в ЦПДЭ, эксперты работают удаленно</t>
  </si>
  <si>
    <t>05.01.01</t>
  </si>
  <si>
    <t>гидрометнаблюдатель</t>
  </si>
  <si>
    <t>Актуализированный</t>
  </si>
  <si>
    <t>ДА</t>
  </si>
  <si>
    <t>Сертифицированный эксперт</t>
  </si>
  <si>
    <t>1. Оставшийся вне группы участник работает самостоятельно один, (если таковых более одного, экзаменуемые работают в неполной группе)</t>
  </si>
  <si>
    <t>ГИА</t>
  </si>
  <si>
    <t>Подготовительный (C-1)</t>
  </si>
  <si>
    <t>J</t>
  </si>
  <si>
    <t>Нет</t>
  </si>
  <si>
    <t>все варианты</t>
  </si>
  <si>
    <t>расходные материалы</t>
  </si>
  <si>
    <t>согласующий</t>
  </si>
  <si>
    <t>ФГОС СПО</t>
  </si>
  <si>
    <t>Полная автоматизация</t>
  </si>
  <si>
    <t>Агент страховой</t>
  </si>
  <si>
    <t>T88</t>
  </si>
  <si>
    <t>КОД 1.2</t>
  </si>
  <si>
    <t>КОД 2.2</t>
  </si>
  <si>
    <t>Мировой чемпионат WorldSkills International 2021</t>
  </si>
  <si>
    <t>15.00%</t>
  </si>
  <si>
    <t>Распределенный формат</t>
  </si>
  <si>
    <t>Эксперты находятся в ЦПДЭ, участники работают удаленно</t>
  </si>
  <si>
    <t>Не предусмотрено</t>
  </si>
  <si>
    <t>05.02.01</t>
  </si>
  <si>
    <t>картография</t>
  </si>
  <si>
    <t>Неактуализированный</t>
  </si>
  <si>
    <t>НЕТ</t>
  </si>
  <si>
    <t>Эксперт с правом проведения чемпионата</t>
  </si>
  <si>
    <t>2. Оставшийся вне группы участник присоединяется к одной из групп, где состав получается на одного человека больше, (если таковых более одного, экзаменуемые распределяются в несколько сформированных групп, в каждой из которых состав получается на 1 человека более предписанного)</t>
  </si>
  <si>
    <t>Промежуточная</t>
  </si>
  <si>
    <t>День 1 (C1)</t>
  </si>
  <si>
    <t>другое</t>
  </si>
  <si>
    <t>WSR</t>
  </si>
  <si>
    <t>Частичная автоматизация</t>
  </si>
  <si>
    <t>Агрономия</t>
  </si>
  <si>
    <t>R92</t>
  </si>
  <si>
    <t>КОД 1.3</t>
  </si>
  <si>
    <t>КОД 2.3</t>
  </si>
  <si>
    <t>WorldSkills Hi-Tech 2021</t>
  </si>
  <si>
    <t>20.00%</t>
  </si>
  <si>
    <t>Дистанционный формат</t>
  </si>
  <si>
    <t>Эксперты приходят на площадку после уходя участников</t>
  </si>
  <si>
    <t>05.02.02</t>
  </si>
  <si>
    <t>гидрология</t>
  </si>
  <si>
    <t>Эксперт демонстрационного экзамена</t>
  </si>
  <si>
    <t>3. Оставшийся вне группы участник работает с волонтером из числа представителей ЦПДЭ, (если таковых более одного, экзаменуемые собираются в неполную группу и к ним добавляется необходимое количество волонтеров для формирования группы указанного размера)</t>
  </si>
  <si>
    <t>ГИА, Промежуточная</t>
  </si>
  <si>
    <t>День 2 (C2)</t>
  </si>
  <si>
    <t>ЖКХ</t>
  </si>
  <si>
    <t>Автоматизация неприменима</t>
  </si>
  <si>
    <t>Аддитивное производство</t>
  </si>
  <si>
    <t>R22</t>
  </si>
  <si>
    <t>КОД 1.4</t>
  </si>
  <si>
    <t>КОД 2.4</t>
  </si>
  <si>
    <t>25.00%</t>
  </si>
  <si>
    <t>05.02.03</t>
  </si>
  <si>
    <t>метеорология</t>
  </si>
  <si>
    <t>Сертифицированный эксперт-мастер</t>
  </si>
  <si>
    <t>Администрирование отеля</t>
  </si>
  <si>
    <t>E57</t>
  </si>
  <si>
    <t>КОД 1.5</t>
  </si>
  <si>
    <t>КОД 2.5</t>
  </si>
  <si>
    <t>30.00%</t>
  </si>
  <si>
    <t>07.02.01</t>
  </si>
  <si>
    <t>архитектура</t>
  </si>
  <si>
    <t>Корневой эксперт</t>
  </si>
  <si>
    <t>Аппаратчик химических технологий</t>
  </si>
  <si>
    <t>T2</t>
  </si>
  <si>
    <t>КОД 1.6</t>
  </si>
  <si>
    <t>35.00%</t>
  </si>
  <si>
    <t>08.01.01</t>
  </si>
  <si>
    <t>изготовитель арматурных сеток и каркасов</t>
  </si>
  <si>
    <t>Менеждер компетенции</t>
  </si>
  <si>
    <t>Архитектор интеллектуальных систем управления</t>
  </si>
  <si>
    <t>T89</t>
  </si>
  <si>
    <t>КОД 1.7</t>
  </si>
  <si>
    <t>08.01.02</t>
  </si>
  <si>
    <t>монтажник трубопроводов</t>
  </si>
  <si>
    <t>Международный эксперт</t>
  </si>
  <si>
    <t>Архитектура</t>
  </si>
  <si>
    <t>T23</t>
  </si>
  <si>
    <t>КОД 1.8</t>
  </si>
  <si>
    <t>08.01.04</t>
  </si>
  <si>
    <t>кровельщик</t>
  </si>
  <si>
    <t>Архитектурная обработка камня</t>
  </si>
  <si>
    <t>КОД 1.9</t>
  </si>
  <si>
    <t>08.01.05</t>
  </si>
  <si>
    <t>мастер столярно-плотничных и паркетных работ</t>
  </si>
  <si>
    <t>Банковское дело</t>
  </si>
  <si>
    <t>T48</t>
  </si>
  <si>
    <t>КОД 1.10</t>
  </si>
  <si>
    <t>08.01.06</t>
  </si>
  <si>
    <t>мастер сухого строительства</t>
  </si>
  <si>
    <t>Безопасность жизнедеятельности на судне</t>
  </si>
  <si>
    <t>T13</t>
  </si>
  <si>
    <t>08.01.07</t>
  </si>
  <si>
    <t>мастер общестроительных работ</t>
  </si>
  <si>
    <t>Бережливое производство</t>
  </si>
  <si>
    <t>T76</t>
  </si>
  <si>
    <t>08.01.08</t>
  </si>
  <si>
    <t>мастер отделочных строительных работ</t>
  </si>
  <si>
    <t>Бетонные строительные работы</t>
  </si>
  <si>
    <t>08.01.09</t>
  </si>
  <si>
    <t>слесарь по строительно-монтажным работам</t>
  </si>
  <si>
    <t>Биофотоника</t>
  </si>
  <si>
    <t>T40</t>
  </si>
  <si>
    <t>08.01.10</t>
  </si>
  <si>
    <t>мастер жилищно-коммунального хозяйства</t>
  </si>
  <si>
    <t>-</t>
  </si>
  <si>
    <t>Бухгалтерский учет</t>
  </si>
  <si>
    <t>R41</t>
  </si>
  <si>
    <t>08.01.11</t>
  </si>
  <si>
    <t>машинист машин и оборудования в производстве цемента</t>
  </si>
  <si>
    <t>Вальщик леса</t>
  </si>
  <si>
    <t>T74</t>
  </si>
  <si>
    <t>08.01.13</t>
  </si>
  <si>
    <t>изготовитель железобетонных изделий</t>
  </si>
  <si>
    <t>Веб-дизайн и разработка</t>
  </si>
  <si>
    <t>08.01.14</t>
  </si>
  <si>
    <t>монтажник санитарно-технических, вентиляционных систем и оборудования</t>
  </si>
  <si>
    <t>Вертикальный транспорт</t>
  </si>
  <si>
    <t>T90</t>
  </si>
  <si>
    <t>08.01.15</t>
  </si>
  <si>
    <t>слесарь по изготовлению деталей и узлов технических систем в строительстве</t>
  </si>
  <si>
    <t>Ветеринария</t>
  </si>
  <si>
    <t>R56</t>
  </si>
  <si>
    <t>08.01.16</t>
  </si>
  <si>
    <t>электромонтажник по сигнализации, централизации и блокировке</t>
  </si>
  <si>
    <t>Видеопроизводство</t>
  </si>
  <si>
    <t>R1</t>
  </si>
  <si>
    <t>08.01.17</t>
  </si>
  <si>
    <t>электромонтажник-наладчик</t>
  </si>
  <si>
    <t>Визаж и стилистика</t>
  </si>
  <si>
    <t>T31</t>
  </si>
  <si>
    <t>08.01.18</t>
  </si>
  <si>
    <t>электромонтажник электрических сетей и электрооборудования</t>
  </si>
  <si>
    <t>Визуальный мерчендайзинг</t>
  </si>
  <si>
    <t>08.01.19</t>
  </si>
  <si>
    <t>электромонтажник по силовым сетям и электрооборудованию</t>
  </si>
  <si>
    <t>Виноделие</t>
  </si>
  <si>
    <t>R78</t>
  </si>
  <si>
    <t>08.01.21</t>
  </si>
  <si>
    <t>монтажник электрических подъемников (лифтов)</t>
  </si>
  <si>
    <t>Внешнее пилотирование и эксплуатация беспилотных воздушных судов</t>
  </si>
  <si>
    <t>T38</t>
  </si>
  <si>
    <t>08.01.22</t>
  </si>
  <si>
    <t>мастер путевых машин</t>
  </si>
  <si>
    <t>Водитель грузовика</t>
  </si>
  <si>
    <t>T21</t>
  </si>
  <si>
    <t>08.01.23</t>
  </si>
  <si>
    <t>бригадир-путеец</t>
  </si>
  <si>
    <t>Водные технологии</t>
  </si>
  <si>
    <t>R84</t>
  </si>
  <si>
    <t>08.01.24</t>
  </si>
  <si>
    <t>мастер столярно-плотничных, паркетных и стекольных работ</t>
  </si>
  <si>
    <t>Войлочное искусство-Истинг</t>
  </si>
  <si>
    <t>V12</t>
  </si>
  <si>
    <t>08.01.25</t>
  </si>
  <si>
    <t>мастер отделочных строительных и декоративных работ</t>
  </si>
  <si>
    <t>Выпечка осетинских пирогов</t>
  </si>
  <si>
    <t>R14</t>
  </si>
  <si>
    <t>08.01.26</t>
  </si>
  <si>
    <t>мастер по ремонту и обслуживанию инженерных систем жилищно-коммунального хозяйства</t>
  </si>
  <si>
    <t>Выращивание рыбопосадочного материала и товарной рыбы</t>
  </si>
  <si>
    <t>T91</t>
  </si>
  <si>
    <t>08.02.01</t>
  </si>
  <si>
    <t>строительство и эксплуатация зданий и сооружений</t>
  </si>
  <si>
    <t>Геномная инженерия</t>
  </si>
  <si>
    <t>R51</t>
  </si>
  <si>
    <t>08.02.02</t>
  </si>
  <si>
    <t>строительство и эксплуатация инженерных сооружений</t>
  </si>
  <si>
    <t>Геопространственные технологии</t>
  </si>
  <si>
    <t>R60</t>
  </si>
  <si>
    <t>08.02.03</t>
  </si>
  <si>
    <t>производство неметаллических строительных изделий и конструкций</t>
  </si>
  <si>
    <t>Графический дизайн</t>
  </si>
  <si>
    <t>08.02.04</t>
  </si>
  <si>
    <t>водоснабжение и водоотведение</t>
  </si>
  <si>
    <t>Дизайн в декоративно-прикладном искусстве (роспись ткани)</t>
  </si>
  <si>
    <t>T92</t>
  </si>
  <si>
    <t>08.02.05</t>
  </si>
  <si>
    <t>строительство и эксплуатация автомобильных дорог и аэродромов</t>
  </si>
  <si>
    <t>Дизайн интерьера</t>
  </si>
  <si>
    <t>08.02.06</t>
  </si>
  <si>
    <t>строительство и эксплуатация городских путей сообщения</t>
  </si>
  <si>
    <t>Дизайн модной одежды и аксессуаров</t>
  </si>
  <si>
    <t>T49</t>
  </si>
  <si>
    <t>08.02.07</t>
  </si>
  <si>
    <t>монтаж и эксплуатация внутренних сантехнических устройств, кондиционирования воздуха и вентиляции</t>
  </si>
  <si>
    <t>Добыча нефти и газа</t>
  </si>
  <si>
    <t>R99</t>
  </si>
  <si>
    <t>08.02.08</t>
  </si>
  <si>
    <t>монтаж и эксплуатация оборудования и систем газоснабжения</t>
  </si>
  <si>
    <t>Документационное обеспечение управления и архивоведение</t>
  </si>
  <si>
    <t>T3</t>
  </si>
  <si>
    <t>08.02.09</t>
  </si>
  <si>
    <t>монтаж, наладка и эксплуатация электрооборудования промышленных и гражданских зданий</t>
  </si>
  <si>
    <t>Дополнительное образование детей и взрослых</t>
  </si>
  <si>
    <t>T69</t>
  </si>
  <si>
    <t>08.02.10</t>
  </si>
  <si>
    <t>строительство железных дорог, путь и путевое хозяйство</t>
  </si>
  <si>
    <t>Дошкольное воспитание</t>
  </si>
  <si>
    <t>R4</t>
  </si>
  <si>
    <t>08.02.11</t>
  </si>
  <si>
    <t>управление, эксплуатация и обслуживание многоквартирного дома</t>
  </si>
  <si>
    <t>Звукорежиссура</t>
  </si>
  <si>
    <t>R26</t>
  </si>
  <si>
    <t>09.01.01</t>
  </si>
  <si>
    <t>наладчик аппаратного и программного обеспечения</t>
  </si>
  <si>
    <t>Зоотехния</t>
  </si>
  <si>
    <t>T72</t>
  </si>
  <si>
    <t>09.01.02</t>
  </si>
  <si>
    <t>наладчик компьютерных сетей</t>
  </si>
  <si>
    <t>Изготовление изделий из полимерных материалов</t>
  </si>
  <si>
    <t>09.01.03</t>
  </si>
  <si>
    <t>мастер по обработке цифровой информации</t>
  </si>
  <si>
    <t>Изготовление прототипов</t>
  </si>
  <si>
    <t>09.02.01</t>
  </si>
  <si>
    <t>компьютерные системы и комплексы</t>
  </si>
  <si>
    <t>Инженер-технолог машиностроения</t>
  </si>
  <si>
    <t>R95</t>
  </si>
  <si>
    <t>09.02.02</t>
  </si>
  <si>
    <t>компьютерные сети</t>
  </si>
  <si>
    <t>Инженерия космических систем</t>
  </si>
  <si>
    <t>R54</t>
  </si>
  <si>
    <t>09.02.03</t>
  </si>
  <si>
    <t>программирование в компьютерных системах</t>
  </si>
  <si>
    <t>Инженерное проектирование</t>
  </si>
  <si>
    <t>R94</t>
  </si>
  <si>
    <t>09.02.04</t>
  </si>
  <si>
    <t>информационные системы (по отраслям)</t>
  </si>
  <si>
    <t>Инженерный дизайн CAD</t>
  </si>
  <si>
    <t>09.02.05</t>
  </si>
  <si>
    <t>прикладная информатика (по отраслям)</t>
  </si>
  <si>
    <t>Интеллектуальные системы учета электроэнергии</t>
  </si>
  <si>
    <t>T36</t>
  </si>
  <si>
    <t>09.02.06</t>
  </si>
  <si>
    <t>сетевое и системное администрирование</t>
  </si>
  <si>
    <t>Интернет вещей</t>
  </si>
  <si>
    <t>R23</t>
  </si>
  <si>
    <t>09.02.07</t>
  </si>
  <si>
    <t>информационные системы и программирование</t>
  </si>
  <si>
    <t>Интернет-маркетинг</t>
  </si>
  <si>
    <t>T10</t>
  </si>
  <si>
    <t>10.02.01</t>
  </si>
  <si>
    <t>организация и технология защиты информации</t>
  </si>
  <si>
    <t>Информационные кабельные сети</t>
  </si>
  <si>
    <t>10.02.02</t>
  </si>
  <si>
    <t>информационная безопасность телекоммуникационных систем</t>
  </si>
  <si>
    <t>R71</t>
  </si>
  <si>
    <t>10.02.03</t>
  </si>
  <si>
    <t>информационная безопасность автоматизированных систем</t>
  </si>
  <si>
    <t>Квантовые технологии</t>
  </si>
  <si>
    <t>T35</t>
  </si>
  <si>
    <t>10.02.04</t>
  </si>
  <si>
    <t>обеспечение информационной безопасности телекоммуникационных систем</t>
  </si>
  <si>
    <t>Кибербезопасность</t>
  </si>
  <si>
    <t>F8</t>
  </si>
  <si>
    <t>10.02.05</t>
  </si>
  <si>
    <t>обеспечение информационной безопасности автоматизированных систем</t>
  </si>
  <si>
    <t>Кирпичная кладка</t>
  </si>
  <si>
    <t>11.01.01</t>
  </si>
  <si>
    <t>монтажник радиоэлектронной аппаратуры и приборов</t>
  </si>
  <si>
    <t>Командная работа на производстве</t>
  </si>
  <si>
    <t>11.01.02</t>
  </si>
  <si>
    <t>радиомеханик</t>
  </si>
  <si>
    <t>Командная работа по организации перевозочного процесса</t>
  </si>
  <si>
    <t>T95</t>
  </si>
  <si>
    <t>11.01.05</t>
  </si>
  <si>
    <t>монтажник связи</t>
  </si>
  <si>
    <t>Кондитерское дело</t>
  </si>
  <si>
    <t>11.01.06</t>
  </si>
  <si>
    <t>электромонтер оборудования электросвязи и проводного вещания</t>
  </si>
  <si>
    <t>Контроль состояния железнодорожного пути</t>
  </si>
  <si>
    <t>T50</t>
  </si>
  <si>
    <t>11.01.07</t>
  </si>
  <si>
    <t>электромонтер по ремонту линейно-кабельных сооружений телефонной связи и проводного вещания</t>
  </si>
  <si>
    <t>Корпоративная защита от внутренних угроз информационной безопасности</t>
  </si>
  <si>
    <t>F7</t>
  </si>
  <si>
    <t>11.01.08</t>
  </si>
  <si>
    <t>оператор связи</t>
  </si>
  <si>
    <t>Кровельные работы</t>
  </si>
  <si>
    <t>R66</t>
  </si>
  <si>
    <t>11.01.11</t>
  </si>
  <si>
    <t>наладчик технологического оборудования (электронная техника)</t>
  </si>
  <si>
    <t>Кровельные работы по металлу</t>
  </si>
  <si>
    <t>E49</t>
  </si>
  <si>
    <t>11.02.01</t>
  </si>
  <si>
    <t>радиоаппаратостроение</t>
  </si>
  <si>
    <t>Кузовной ремонт</t>
  </si>
  <si>
    <t>11.02.02</t>
  </si>
  <si>
    <t>техническое обслуживание и ремонт радиоэлектронной техники (по отраслям)</t>
  </si>
  <si>
    <t>Лабораторный медицинский анализ</t>
  </si>
  <si>
    <t>R2</t>
  </si>
  <si>
    <t>11.02.03</t>
  </si>
  <si>
    <t>эксплуатация оборудования радиосвязи и электрорадионавигации судов</t>
  </si>
  <si>
    <t>Лабораторный химический анализ</t>
  </si>
  <si>
    <t>R6</t>
  </si>
  <si>
    <t>11.02.04</t>
  </si>
  <si>
    <t>радиотехнические комплексы и системы управления космических летательных аппаратов</t>
  </si>
  <si>
    <t>Лазерные технологии</t>
  </si>
  <si>
    <t>R47</t>
  </si>
  <si>
    <t>11.02.05</t>
  </si>
  <si>
    <t>аудиовизуальная техника</t>
  </si>
  <si>
    <t>Ландшафтный дизайн</t>
  </si>
  <si>
    <t>11.02.06</t>
  </si>
  <si>
    <t>техническая эксплуатация транспортного радиоэлектронного оборудования (по видам транспорта)</t>
  </si>
  <si>
    <t>Лечебная деятельность (Фельдшер)</t>
  </si>
  <si>
    <t>T77</t>
  </si>
  <si>
    <t>11.02.07</t>
  </si>
  <si>
    <t>радиотехнические информационные системы</t>
  </si>
  <si>
    <t>Литейное производство</t>
  </si>
  <si>
    <t>V17</t>
  </si>
  <si>
    <t>11.02.08</t>
  </si>
  <si>
    <t>средства связи с подвижными объектами</t>
  </si>
  <si>
    <t>R81</t>
  </si>
  <si>
    <t>11.02.09</t>
  </si>
  <si>
    <t>многоканальные телекоммуникационные системы</t>
  </si>
  <si>
    <t>Малярные и декоративные работы</t>
  </si>
  <si>
    <t>11.02.10</t>
  </si>
  <si>
    <t>радиосвязь, радиовещание и телевидение</t>
  </si>
  <si>
    <t>Маневровая работа на железнодорожном транспорте</t>
  </si>
  <si>
    <t>T99</t>
  </si>
  <si>
    <t>11.02.11</t>
  </si>
  <si>
    <t>сети связи и системы коммутации</t>
  </si>
  <si>
    <t>Машинное обучение и большие данные</t>
  </si>
  <si>
    <t>F5</t>
  </si>
  <si>
    <t>11.02.12</t>
  </si>
  <si>
    <t>почтовая связь</t>
  </si>
  <si>
    <t>Медицинская оптика</t>
  </si>
  <si>
    <t>R3</t>
  </si>
  <si>
    <t>11.02.13</t>
  </si>
  <si>
    <t>твердотельная электроника</t>
  </si>
  <si>
    <t>Медицинский и социальный уход</t>
  </si>
  <si>
    <t>11.02.14</t>
  </si>
  <si>
    <t>электронные приборы и устройства</t>
  </si>
  <si>
    <t>Метрология</t>
  </si>
  <si>
    <t>T39</t>
  </si>
  <si>
    <t>11.02.15</t>
  </si>
  <si>
    <t>инфокоммуникационные сети и системы связи</t>
  </si>
  <si>
    <t>Метрология и КИП</t>
  </si>
  <si>
    <t>T25</t>
  </si>
  <si>
    <t>11.02.16</t>
  </si>
  <si>
    <t>монтаж, техническое обслуживание и ремонт электронных приборов и устройств</t>
  </si>
  <si>
    <t>Мехатроника</t>
  </si>
  <si>
    <t>12.01.02</t>
  </si>
  <si>
    <t>оптик-механик</t>
  </si>
  <si>
    <t>Многоосевая обработка на станках с ЧПУ</t>
  </si>
  <si>
    <t>R79</t>
  </si>
  <si>
    <t>12.01.07</t>
  </si>
  <si>
    <t>электромеханик по ремонту и обслуживанию электронной медицинской аппаратуры</t>
  </si>
  <si>
    <t>Мобильная робототехника</t>
  </si>
  <si>
    <t>12.01.09</t>
  </si>
  <si>
    <t>мастер по изготовлению и сборке деталей и узлов оптических и оптико-электронных приборов и систем</t>
  </si>
  <si>
    <t>Монтаж и обслуживание радиоэлектронного оборудования на железнодорожном транспорте</t>
  </si>
  <si>
    <t>V13</t>
  </si>
  <si>
    <t>12.02.01</t>
  </si>
  <si>
    <t>авиационные приборы и комплексы</t>
  </si>
  <si>
    <t>T44</t>
  </si>
  <si>
    <t>12.02.05</t>
  </si>
  <si>
    <t>оптические и оптико-электронные приборы и системы</t>
  </si>
  <si>
    <t>Монтаж и эксплуатация газового оборудования</t>
  </si>
  <si>
    <t>T1</t>
  </si>
  <si>
    <t>12.02.03</t>
  </si>
  <si>
    <t>радиоэлектронные приборные устройства</t>
  </si>
  <si>
    <t>Монтаж электрооборудования летательных аппаратов</t>
  </si>
  <si>
    <t>R83</t>
  </si>
  <si>
    <t>12.02.04</t>
  </si>
  <si>
    <t>электромеханические приборные устройства</t>
  </si>
  <si>
    <t>Моушн Дизайн</t>
  </si>
  <si>
    <t>R53</t>
  </si>
  <si>
    <t>12.02.06</t>
  </si>
  <si>
    <t>биотехнические и медицинские аппараты и системы</t>
  </si>
  <si>
    <t>Мясопереработка</t>
  </si>
  <si>
    <t>T81</t>
  </si>
  <si>
    <t>12.02.07</t>
  </si>
  <si>
    <t>монтаж, техническое обслуживание и ремонт медицинской техники</t>
  </si>
  <si>
    <t>Неразрушающий контроль</t>
  </si>
  <si>
    <t>R96</t>
  </si>
  <si>
    <t>12.02.08</t>
  </si>
  <si>
    <t>протезно-ортопедическая и реабилитационная техника</t>
  </si>
  <si>
    <t>Облачные технологии</t>
  </si>
  <si>
    <t>T71</t>
  </si>
  <si>
    <t>12.02.09</t>
  </si>
  <si>
    <t>производство и эксплуатация оптических и оптико-электронных приборов и систем</t>
  </si>
  <si>
    <t>Облицовка плиткой</t>
  </si>
  <si>
    <t>12.02.10</t>
  </si>
  <si>
    <t>монтаж, техническое обслуживание и ремонт биотехнических и медицинских аппаратов и систем</t>
  </si>
  <si>
    <t>Обогащение полезных ископаемых</t>
  </si>
  <si>
    <t>V18</t>
  </si>
  <si>
    <t>13.01.01</t>
  </si>
  <si>
    <t>машинист котлов</t>
  </si>
  <si>
    <t>Обработка водных биоресурсов</t>
  </si>
  <si>
    <t>T93</t>
  </si>
  <si>
    <t>13.01.02</t>
  </si>
  <si>
    <t>машинист паровых турбин</t>
  </si>
  <si>
    <t>Обработка листового металла</t>
  </si>
  <si>
    <t>W46</t>
  </si>
  <si>
    <t>13.01.03</t>
  </si>
  <si>
    <t>электрослесарь по ремонту оборудования электростанций</t>
  </si>
  <si>
    <t>Обработка янтаря</t>
  </si>
  <si>
    <t>T30</t>
  </si>
  <si>
    <t>13.01.04</t>
  </si>
  <si>
    <t>слесарь по ремонту оборудования электростанций</t>
  </si>
  <si>
    <t>Обслуживание авиационной техники</t>
  </si>
  <si>
    <t>13.01.05</t>
  </si>
  <si>
    <t>электромонтер по техническому обслуживанию электростанций и сетей</t>
  </si>
  <si>
    <t>Обслуживание грузовой техники</t>
  </si>
  <si>
    <t>13.01.06</t>
  </si>
  <si>
    <t>электромонтер-линейщик по монтажу воздушных линий высокого напряжения и контактной сети</t>
  </si>
  <si>
    <t>Обслуживание железнодорожного пути</t>
  </si>
  <si>
    <t>T62</t>
  </si>
  <si>
    <t>13.01.07</t>
  </si>
  <si>
    <t>электромонтер по ремонту электросетей</t>
  </si>
  <si>
    <t>Обслуживание железнодорожных тяговых подстанций</t>
  </si>
  <si>
    <t>T51</t>
  </si>
  <si>
    <t>13.01.10</t>
  </si>
  <si>
    <t>электромонтер по ремонту и обслуживанию электрооборудования (по отраслям)</t>
  </si>
  <si>
    <t>Обслуживание и ремонт вагонов</t>
  </si>
  <si>
    <t>T85</t>
  </si>
  <si>
    <t>13.01.13</t>
  </si>
  <si>
    <t>электромонтажник-схемщик</t>
  </si>
  <si>
    <t>Обслуживание и ремонт оборудования релейной защиты и автоматики</t>
  </si>
  <si>
    <t>R48</t>
  </si>
  <si>
    <t>13.01.14</t>
  </si>
  <si>
    <t>электромеханик по лифтам</t>
  </si>
  <si>
    <t>Обслуживание и ремонт устройств железнодорожной автоматики и телемеханики</t>
  </si>
  <si>
    <t>T82</t>
  </si>
  <si>
    <t>13.02.01</t>
  </si>
  <si>
    <t>тепловые электрические станции</t>
  </si>
  <si>
    <t>Обслуживание тяжелой техники</t>
  </si>
  <si>
    <t>13.02.02</t>
  </si>
  <si>
    <t>теплоснабжение и теплотехническое оборудование</t>
  </si>
  <si>
    <t>Огранка алмазов</t>
  </si>
  <si>
    <t>R28</t>
  </si>
  <si>
    <t>13.02.03</t>
  </si>
  <si>
    <t>электрические станции, сети и системы</t>
  </si>
  <si>
    <t>Огранка ювелирных вставок</t>
  </si>
  <si>
    <t>R27</t>
  </si>
  <si>
    <t>13.02.04</t>
  </si>
  <si>
    <t>гидроэлектроэнергетические установки</t>
  </si>
  <si>
    <t>Окраска автомобиля</t>
  </si>
  <si>
    <t>13.02.05</t>
  </si>
  <si>
    <t>технология воды, топлива и смазочных материалов на электрических станциях</t>
  </si>
  <si>
    <t>Организатор онлайн мероприятий</t>
  </si>
  <si>
    <t>V16</t>
  </si>
  <si>
    <t>13.02.06</t>
  </si>
  <si>
    <t>релейная защита и автоматизация электроэнергетических систем</t>
  </si>
  <si>
    <t>Организация строительного производства</t>
  </si>
  <si>
    <t>T63</t>
  </si>
  <si>
    <t>13.02.07</t>
  </si>
  <si>
    <t>электроснабжение (по отраслям)</t>
  </si>
  <si>
    <t>Организация экскурсионных услуг</t>
  </si>
  <si>
    <t>R58</t>
  </si>
  <si>
    <t>13.02.08</t>
  </si>
  <si>
    <t>электроизоляционная, кабельная и конденсаторная техника</t>
  </si>
  <si>
    <t>T37</t>
  </si>
  <si>
    <t>13.02.09</t>
  </si>
  <si>
    <t>монтаж и эксплуатация линий электропередачи</t>
  </si>
  <si>
    <t>Охрана труда</t>
  </si>
  <si>
    <t>T8</t>
  </si>
  <si>
    <t>13.02.10</t>
  </si>
  <si>
    <t>электрические машины и аппараты</t>
  </si>
  <si>
    <t>Оценка качества и экспертиза строительного производства</t>
  </si>
  <si>
    <t>V04</t>
  </si>
  <si>
    <t>13.02.11</t>
  </si>
  <si>
    <t>техническая эксплуатация и обслуживание электрического и электромеханического оборудования (по отраслям)</t>
  </si>
  <si>
    <t>Парикмахерское искусство</t>
  </si>
  <si>
    <t>14.02.01</t>
  </si>
  <si>
    <t>атомные электрические станции и установки</t>
  </si>
  <si>
    <t>T55</t>
  </si>
  <si>
    <t>14.02.02</t>
  </si>
  <si>
    <t>радиационная безопасность</t>
  </si>
  <si>
    <t>Печное дело</t>
  </si>
  <si>
    <t>R93</t>
  </si>
  <si>
    <t>15.01.04</t>
  </si>
  <si>
    <t>наладчик сварочного и газоплазморезательного оборудования</t>
  </si>
  <si>
    <t>Плотницкое дело</t>
  </si>
  <si>
    <t>15.01.05</t>
  </si>
  <si>
    <t>сварщик (ручной и частично механизированной сварки (наплавки)</t>
  </si>
  <si>
    <t>Поварское дело</t>
  </si>
  <si>
    <t>15.01.06</t>
  </si>
  <si>
    <t>сварщик на лазерных установках</t>
  </si>
  <si>
    <t>Пожарная безопасность</t>
  </si>
  <si>
    <t>T65</t>
  </si>
  <si>
    <t>15.01.08</t>
  </si>
  <si>
    <t>наладчик литейного оборудования</t>
  </si>
  <si>
    <t>Полиграфические технологии</t>
  </si>
  <si>
    <t>15.01.09</t>
  </si>
  <si>
    <t>машинист лесозаготовительных и трелевочных машин</t>
  </si>
  <si>
    <t>Полимеханика и автоматизация</t>
  </si>
  <si>
    <t>15.01.10</t>
  </si>
  <si>
    <t>слесарь по ремонту лесозаготовительного оборудования</t>
  </si>
  <si>
    <t>Правоохранительная деятельность (Полицейский)</t>
  </si>
  <si>
    <t>Т11</t>
  </si>
  <si>
    <t>15.01.13</t>
  </si>
  <si>
    <t>монтажник технологического оборудования (по видам оборудования)</t>
  </si>
  <si>
    <t>Предпринимательство</t>
  </si>
  <si>
    <t>R11</t>
  </si>
  <si>
    <t>15.01.17</t>
  </si>
  <si>
    <t>электромеханик по торговому и холодильному оборудованию</t>
  </si>
  <si>
    <t>Преподавание английского языка в дистанционном формате</t>
  </si>
  <si>
    <t>T29</t>
  </si>
  <si>
    <t>15.01.18</t>
  </si>
  <si>
    <t>машинист холодильных установок</t>
  </si>
  <si>
    <t>Преподавание в младших классах</t>
  </si>
  <si>
    <t>R21</t>
  </si>
  <si>
    <t>15.01.19</t>
  </si>
  <si>
    <t>наладчик контрольно-измерительных приборов и автоматики</t>
  </si>
  <si>
    <t>Преподавание в основной и средней школе</t>
  </si>
  <si>
    <t>R19</t>
  </si>
  <si>
    <t>15.01.20</t>
  </si>
  <si>
    <t>слесарь по контрольно-измерительным приборам и автоматике</t>
  </si>
  <si>
    <t>Преподавание музыки в школе</t>
  </si>
  <si>
    <t>R57</t>
  </si>
  <si>
    <t>15.01.21</t>
  </si>
  <si>
    <t>электромонтер охранно-пожарной сигнализации</t>
  </si>
  <si>
    <t>Преподавание технологии</t>
  </si>
  <si>
    <t>R5</t>
  </si>
  <si>
    <t>15.01.22</t>
  </si>
  <si>
    <t>чертежник-конструктор</t>
  </si>
  <si>
    <t>Прибрежное рыболовство</t>
  </si>
  <si>
    <t>T94</t>
  </si>
  <si>
    <t>15.01.23</t>
  </si>
  <si>
    <t>наладчик станков и оборудования в механообработке</t>
  </si>
  <si>
    <t>Проводник пассажирского вагона</t>
  </si>
  <si>
    <t>R44</t>
  </si>
  <si>
    <t>15.01.25</t>
  </si>
  <si>
    <t>станочник (металлообработка)</t>
  </si>
  <si>
    <t>Программные решения для бизнеса</t>
  </si>
  <si>
    <t>15.01.26</t>
  </si>
  <si>
    <t>токарь-универсал</t>
  </si>
  <si>
    <t>Продажи транспортно-логистических услуг</t>
  </si>
  <si>
    <t>V07</t>
  </si>
  <si>
    <t>15.01.27</t>
  </si>
  <si>
    <t>фрезеровщик-универсал</t>
  </si>
  <si>
    <t>Проектирование и моделирование ювелирных украшений</t>
  </si>
  <si>
    <t>T83</t>
  </si>
  <si>
    <t>15.01.29</t>
  </si>
  <si>
    <t>контролер станочных и слесарных работ</t>
  </si>
  <si>
    <t>Проектирование нейроинтерфейсов</t>
  </si>
  <si>
    <t>T34</t>
  </si>
  <si>
    <t>15.01.30</t>
  </si>
  <si>
    <t>слесарь</t>
  </si>
  <si>
    <t>Производственная сборка изделий авиационной техники</t>
  </si>
  <si>
    <t>R49</t>
  </si>
  <si>
    <t>15.01.31</t>
  </si>
  <si>
    <t>мастер контрольно-измерительных приборов и автоматики</t>
  </si>
  <si>
    <t>Производство мебели</t>
  </si>
  <si>
    <t>15.01.32</t>
  </si>
  <si>
    <t>оператор станков с программным управлением</t>
  </si>
  <si>
    <t>Производство металлоконструкций</t>
  </si>
  <si>
    <t>15.01.33</t>
  </si>
  <si>
    <t>токарь на станках с числовым программным управлением</t>
  </si>
  <si>
    <t>Производство молочной продукции</t>
  </si>
  <si>
    <t>T68</t>
  </si>
  <si>
    <t>15.01.34</t>
  </si>
  <si>
    <t>фрезеровщик на станках с числовым программным управлением</t>
  </si>
  <si>
    <t>Производство мясных продуктов</t>
  </si>
  <si>
    <t>T67</t>
  </si>
  <si>
    <t>15.01.35</t>
  </si>
  <si>
    <t>мастер слесарных работ</t>
  </si>
  <si>
    <t>Промышленная автоматика</t>
  </si>
  <si>
    <t>15.01.36</t>
  </si>
  <si>
    <t>дефектоскопист</t>
  </si>
  <si>
    <t>Промышленная механика и монтаж</t>
  </si>
  <si>
    <t>15.02.01</t>
  </si>
  <si>
    <t>монтаж и техническая эксплуатация промышленного оборудования (по отраслям)</t>
  </si>
  <si>
    <t>Промышленная робототехника</t>
  </si>
  <si>
    <t>R46</t>
  </si>
  <si>
    <t>15.02.02</t>
  </si>
  <si>
    <t>техническая эксплуатация оборудования для производства электронной техники</t>
  </si>
  <si>
    <t>Промышленная фармацевтика</t>
  </si>
  <si>
    <t>V10</t>
  </si>
  <si>
    <t>15.02.03</t>
  </si>
  <si>
    <t>техническая эксплуатация гидравлических машин, гидроприводов и гидропневмоавтоматики</t>
  </si>
  <si>
    <t>Промышленное садоводство</t>
  </si>
  <si>
    <t>T86</t>
  </si>
  <si>
    <t>15.02.04</t>
  </si>
  <si>
    <t>специальные машины и устройства</t>
  </si>
  <si>
    <t>Промышленные биотехнологии</t>
  </si>
  <si>
    <t>V11</t>
  </si>
  <si>
    <t>15.02.05</t>
  </si>
  <si>
    <t>техническая эксплуатация оборудования в торговле и общественном питании</t>
  </si>
  <si>
    <t>Промышленный дизайн</t>
  </si>
  <si>
    <t>R42</t>
  </si>
  <si>
    <t>15.02.06</t>
  </si>
  <si>
    <t>монтаж и техническая эксплуатация холодильно-компрессорных машин и установок (по отраслям)</t>
  </si>
  <si>
    <t>Пчеловодство</t>
  </si>
  <si>
    <t>T87</t>
  </si>
  <si>
    <t>15.02.07</t>
  </si>
  <si>
    <t>автоматизация технологических процессов и производств (по отраслям)</t>
  </si>
  <si>
    <t>Работы на токарных универсальных станках</t>
  </si>
  <si>
    <t>R37</t>
  </si>
  <si>
    <t>15.02.08</t>
  </si>
  <si>
    <t>технология машиностроения</t>
  </si>
  <si>
    <t>Работы на фрезерных универсальных станках</t>
  </si>
  <si>
    <t>R38</t>
  </si>
  <si>
    <t>15.02.09</t>
  </si>
  <si>
    <t>аддитивные технологии</t>
  </si>
  <si>
    <t>Радиотехника 5G и последующих поколений</t>
  </si>
  <si>
    <t>V05</t>
  </si>
  <si>
    <t>15.02.10</t>
  </si>
  <si>
    <t>мехатроника и мобильная робототехника (по отраслям)</t>
  </si>
  <si>
    <t>Разработка виртуальной и дополненной реальности</t>
  </si>
  <si>
    <t>F3</t>
  </si>
  <si>
    <t>15.02.11</t>
  </si>
  <si>
    <t>техническая эксплуатация и обслуживание роботизированного производства</t>
  </si>
  <si>
    <t>Разработка компьютерных игр и мультимедийных приложений</t>
  </si>
  <si>
    <t>R89</t>
  </si>
  <si>
    <t>15.02.12</t>
  </si>
  <si>
    <t>монтаж, техническое обслуживание и ремонт промышленного оборудования (по отраслям)</t>
  </si>
  <si>
    <t>Разработка мобильных приложений</t>
  </si>
  <si>
    <t>F6</t>
  </si>
  <si>
    <t>15.02.13</t>
  </si>
  <si>
    <t>техническое обслуживание и ремонт систем вентиляции и кондиционирования</t>
  </si>
  <si>
    <t>Разработка решений с использованием блокчейн технологий</t>
  </si>
  <si>
    <t>F4</t>
  </si>
  <si>
    <t>15.02.14</t>
  </si>
  <si>
    <t>оснащение средствами автоматизации технологических процессов и производств (по отраслям)</t>
  </si>
  <si>
    <t>Реклама</t>
  </si>
  <si>
    <t>T14</t>
  </si>
  <si>
    <t>15.02.15</t>
  </si>
  <si>
    <t>технология металлообрабатывающего производства</t>
  </si>
  <si>
    <t>Рекрутинг</t>
  </si>
  <si>
    <t>R91</t>
  </si>
  <si>
    <t>18.01.01</t>
  </si>
  <si>
    <t>лаборант по физико-механическим испытаниям</t>
  </si>
  <si>
    <t>Ремесленная керамика</t>
  </si>
  <si>
    <t>T24</t>
  </si>
  <si>
    <t>18.01.02</t>
  </si>
  <si>
    <t>лаборант-эколог</t>
  </si>
  <si>
    <t>Ремонт и обслуживание легковых автомобилей</t>
  </si>
  <si>
    <t>18.01.03</t>
  </si>
  <si>
    <t>аппаратчик-оператор экологических установок</t>
  </si>
  <si>
    <t>Ремонт и сервис нефтегазового оборудования</t>
  </si>
  <si>
    <t>V19</t>
  </si>
  <si>
    <t>18.01.05</t>
  </si>
  <si>
    <t>аппаратчик-оператор производства неорганических веществ</t>
  </si>
  <si>
    <t>Ремонт технологического оборудования химических производств</t>
  </si>
  <si>
    <t>T26</t>
  </si>
  <si>
    <t>18.01.06</t>
  </si>
  <si>
    <t>оператор производства стекловолокна, стекловолокнистых материалов и изделий стеклопластиков</t>
  </si>
  <si>
    <t>Реставрация произведений живописи</t>
  </si>
  <si>
    <t>T98</t>
  </si>
  <si>
    <t>18.01.08</t>
  </si>
  <si>
    <t>мастер-изготовитель деталей и изделий из стекла</t>
  </si>
  <si>
    <t>Реставрация произведений из дерева</t>
  </si>
  <si>
    <t>R87</t>
  </si>
  <si>
    <t>18.01.12</t>
  </si>
  <si>
    <t>изготовитель фарфоровых и фаянсовых изделий</t>
  </si>
  <si>
    <t>Ресторанный сервис</t>
  </si>
  <si>
    <t>18.01.22</t>
  </si>
  <si>
    <t>оператор в производстве шин</t>
  </si>
  <si>
    <t>Роботизированная сварка</t>
  </si>
  <si>
    <t>T70</t>
  </si>
  <si>
    <t>18.01.24</t>
  </si>
  <si>
    <t>мастер шиномонтажной мастерской</t>
  </si>
  <si>
    <t>Сантехника и отопление</t>
  </si>
  <si>
    <t>18.01.26</t>
  </si>
  <si>
    <t>аппаратчик-оператор нефтехимического производства</t>
  </si>
  <si>
    <t>Сборка корпусов металлических судов</t>
  </si>
  <si>
    <t>T22</t>
  </si>
  <si>
    <t>18.01.27</t>
  </si>
  <si>
    <t>машинист технологических насосов и компрессоров</t>
  </si>
  <si>
    <t>Сварочные технологии</t>
  </si>
  <si>
    <t>18.01.28</t>
  </si>
  <si>
    <t>оператор нефтепереработки</t>
  </si>
  <si>
    <t>Сельскохозяйственные биотехнологии</t>
  </si>
  <si>
    <t>T9</t>
  </si>
  <si>
    <t>18.01.29</t>
  </si>
  <si>
    <t>мастер по обслуживанию магистральных трубопроводов</t>
  </si>
  <si>
    <t>Сервис на воздушном транспорте</t>
  </si>
  <si>
    <t>R16</t>
  </si>
  <si>
    <t>18.01.31</t>
  </si>
  <si>
    <t>машинист машин коксохимического производства</t>
  </si>
  <si>
    <t>Сетевое и системное администрирование</t>
  </si>
  <si>
    <t>18.01.32</t>
  </si>
  <si>
    <t>аппаратчик-оператор азотных производств и продуктов органического синтеза</t>
  </si>
  <si>
    <t>Синтез и обработка минералов</t>
  </si>
  <si>
    <t>F10</t>
  </si>
  <si>
    <t>18.01.33</t>
  </si>
  <si>
    <t>лаборант по контролю качества сырья, реактивов, промежуточных продуктов, готовой продукции, отходов производства (по отраслям)</t>
  </si>
  <si>
    <t>Сити-Фермерство</t>
  </si>
  <si>
    <t>F11</t>
  </si>
  <si>
    <t>18.02.01</t>
  </si>
  <si>
    <t>аналитический контроль качества химических соединений</t>
  </si>
  <si>
    <t>Сметное дело</t>
  </si>
  <si>
    <t>T57</t>
  </si>
  <si>
    <t>18.02.03</t>
  </si>
  <si>
    <t>химическая технология неорганических веществ</t>
  </si>
  <si>
    <t>Сопровождение клиентов на транспорте</t>
  </si>
  <si>
    <t>V06</t>
  </si>
  <si>
    <t>18.02.04</t>
  </si>
  <si>
    <t>электрохимическое производство</t>
  </si>
  <si>
    <t>Социальная работа</t>
  </si>
  <si>
    <t>R63</t>
  </si>
  <si>
    <t>18.02.05</t>
  </si>
  <si>
    <t>производство тугоплавких неметаллических и силикатных материалов и изделий</t>
  </si>
  <si>
    <t>Спасательные работы</t>
  </si>
  <si>
    <t>R10</t>
  </si>
  <si>
    <t>18.02.06</t>
  </si>
  <si>
    <t>химическая технология органических веществ</t>
  </si>
  <si>
    <t>Специалист по стрим технологиям</t>
  </si>
  <si>
    <t>V15</t>
  </si>
  <si>
    <t>18.02.07</t>
  </si>
  <si>
    <t>технология производства и переработки пластических масс и эластомеров</t>
  </si>
  <si>
    <t>Специалист по тестированию игрового программного обеспечения</t>
  </si>
  <si>
    <t>V14</t>
  </si>
  <si>
    <t>18.02.09</t>
  </si>
  <si>
    <t>переработка нефти и газа</t>
  </si>
  <si>
    <t>Столярное дело</t>
  </si>
  <si>
    <t>18.02.10</t>
  </si>
  <si>
    <t>коксохимическое производство</t>
  </si>
  <si>
    <t>Стоматология ортопедическая</t>
  </si>
  <si>
    <t>T6</t>
  </si>
  <si>
    <t>18.02.11</t>
  </si>
  <si>
    <t>технология пиротехнических составов и изделий</t>
  </si>
  <si>
    <t>Сухое строительство и штукатурные работы</t>
  </si>
  <si>
    <t>18.02.12</t>
  </si>
  <si>
    <t>технология аналитического контроля химических соединений</t>
  </si>
  <si>
    <t>Техническое обслуживание и ремонт контактной сети железнодорожного транспорта</t>
  </si>
  <si>
    <t>T52</t>
  </si>
  <si>
    <t>18.02.13</t>
  </si>
  <si>
    <t>технология производства изделий из полимерных композитов</t>
  </si>
  <si>
    <t>Технологии информационного моделирования BIM</t>
  </si>
  <si>
    <t>T33</t>
  </si>
  <si>
    <t>19.01.01</t>
  </si>
  <si>
    <t>аппаратчик-оператор в биотехнологии</t>
  </si>
  <si>
    <t>Технологии композитов</t>
  </si>
  <si>
    <t>R68</t>
  </si>
  <si>
    <t>19.01.02</t>
  </si>
  <si>
    <t>лаборант-аналитик</t>
  </si>
  <si>
    <t>Технологии моды</t>
  </si>
  <si>
    <t>19.01.04</t>
  </si>
  <si>
    <t>пекарь</t>
  </si>
  <si>
    <t>Технологии физического развития</t>
  </si>
  <si>
    <t>V03</t>
  </si>
  <si>
    <t>19.01.06</t>
  </si>
  <si>
    <t>аппаратчик производства сахара</t>
  </si>
  <si>
    <t>Технологические системы энергетических объектов</t>
  </si>
  <si>
    <t>Т59</t>
  </si>
  <si>
    <t>19.01.07</t>
  </si>
  <si>
    <t>кондитер сахаристых изделий</t>
  </si>
  <si>
    <t>Технологическое предпринимательство</t>
  </si>
  <si>
    <t>V01U</t>
  </si>
  <si>
    <t>19.01.09</t>
  </si>
  <si>
    <t>наладчик оборудования в производстве пищевой продукции (по отраслям производства)</t>
  </si>
  <si>
    <t>Технология переработки дикорастущего лекарственно-растительного сырья и ягод</t>
  </si>
  <si>
    <t>V08</t>
  </si>
  <si>
    <t>19.01.10</t>
  </si>
  <si>
    <t>мастер производства молочной продукции</t>
  </si>
  <si>
    <t>Технология энергоаудита</t>
  </si>
  <si>
    <t>T80</t>
  </si>
  <si>
    <t>19.01.11</t>
  </si>
  <si>
    <t>изготовитель мороженого</t>
  </si>
  <si>
    <t>Токарные работы на станках с ЧПУ</t>
  </si>
  <si>
    <t>19.01.12</t>
  </si>
  <si>
    <t>переработчик скота и мяса</t>
  </si>
  <si>
    <t>T41</t>
  </si>
  <si>
    <t>19.01.14</t>
  </si>
  <si>
    <t>оператор процессов колбасного производства</t>
  </si>
  <si>
    <t>Туризм</t>
  </si>
  <si>
    <t>R9</t>
  </si>
  <si>
    <t>19.01.15</t>
  </si>
  <si>
    <t>аппаратчик получения растительного масла</t>
  </si>
  <si>
    <t>T42</t>
  </si>
  <si>
    <t>19.02.01</t>
  </si>
  <si>
    <t>биохимическое производство</t>
  </si>
  <si>
    <t>Укладка напольных покрытий</t>
  </si>
  <si>
    <t>E50</t>
  </si>
  <si>
    <t>19.02.02</t>
  </si>
  <si>
    <t>технология хранения и переработки зерна</t>
  </si>
  <si>
    <t>Управление автогрейдером</t>
  </si>
  <si>
    <t>R73</t>
  </si>
  <si>
    <t>19.02.03</t>
  </si>
  <si>
    <t>технология хлеба, кондитерских и макаронных изделий</t>
  </si>
  <si>
    <t>Управление бульдозером</t>
  </si>
  <si>
    <t>R72</t>
  </si>
  <si>
    <t>19.02.04</t>
  </si>
  <si>
    <t>технология сахаристых продуктов</t>
  </si>
  <si>
    <t>Управление вокзальным комплексом</t>
  </si>
  <si>
    <t>T96</t>
  </si>
  <si>
    <t>19.02.05</t>
  </si>
  <si>
    <t>технология бродильных производств и виноделие</t>
  </si>
  <si>
    <t>T54</t>
  </si>
  <si>
    <t>19.02.06</t>
  </si>
  <si>
    <t>технология консервов и пищеконцентратов</t>
  </si>
  <si>
    <t>Управление жизненным циклом/ Управление программой</t>
  </si>
  <si>
    <t>R50</t>
  </si>
  <si>
    <t>19.02.07</t>
  </si>
  <si>
    <t>технология молока и молочных продуктов</t>
  </si>
  <si>
    <t>Управление локомотивом</t>
  </si>
  <si>
    <t>R67</t>
  </si>
  <si>
    <t>19.02.08</t>
  </si>
  <si>
    <t>технология мяса и мясных продуктов</t>
  </si>
  <si>
    <t>Управление пассажирским транспортом</t>
  </si>
  <si>
    <t>R90</t>
  </si>
  <si>
    <t>19.02.09</t>
  </si>
  <si>
    <t>технология жиров и жирозаменителей</t>
  </si>
  <si>
    <t>Управление перевозочным процессом на железнодорожном транспорте</t>
  </si>
  <si>
    <t>T53</t>
  </si>
  <si>
    <t>19.02.10</t>
  </si>
  <si>
    <t>технология продукции общественного питания</t>
  </si>
  <si>
    <t>Управление складированием</t>
  </si>
  <si>
    <t>T97</t>
  </si>
  <si>
    <t>20.01.01</t>
  </si>
  <si>
    <t>пожарный</t>
  </si>
  <si>
    <t>Управление форвардером</t>
  </si>
  <si>
    <t>T27</t>
  </si>
  <si>
    <t>20.02.01</t>
  </si>
  <si>
    <t>рациональное использование природохозяйственных комплексов</t>
  </si>
  <si>
    <t>Управление фронтальным погрузчиком</t>
  </si>
  <si>
    <t>R75</t>
  </si>
  <si>
    <t>20.02.02</t>
  </si>
  <si>
    <t>защита в чрезвычайных ситуациях</t>
  </si>
  <si>
    <t>Управление харвестером</t>
  </si>
  <si>
    <t>T28</t>
  </si>
  <si>
    <t>20.02.03</t>
  </si>
  <si>
    <t>природоохранное обустройство территорий</t>
  </si>
  <si>
    <t>Управление экскаватором</t>
  </si>
  <si>
    <t>R74</t>
  </si>
  <si>
    <t>20.02.04</t>
  </si>
  <si>
    <t>пожарная безопасность</t>
  </si>
  <si>
    <t>Урбанистика: городское планирование</t>
  </si>
  <si>
    <t>V09</t>
  </si>
  <si>
    <t>20.02.05</t>
  </si>
  <si>
    <t>организация оперативного (экстренного) реагирования в чрезвычайных ситуациях</t>
  </si>
  <si>
    <t>Фармацевтика</t>
  </si>
  <si>
    <t>R35</t>
  </si>
  <si>
    <t>21.01.01</t>
  </si>
  <si>
    <t>оператор нефтяных и газовых скважин</t>
  </si>
  <si>
    <t>D1</t>
  </si>
  <si>
    <t>21.01.02</t>
  </si>
  <si>
    <t>оператор по ремонту скважин</t>
  </si>
  <si>
    <t>Финансы</t>
  </si>
  <si>
    <t>T78</t>
  </si>
  <si>
    <t>21.01.03</t>
  </si>
  <si>
    <t>бурильщик эксплуатационных и разведочных скважин</t>
  </si>
  <si>
    <t>Флористика</t>
  </si>
  <si>
    <t>21.01.04</t>
  </si>
  <si>
    <t>машинист на буровых установках</t>
  </si>
  <si>
    <t>Фотография</t>
  </si>
  <si>
    <t>R25</t>
  </si>
  <si>
    <t>21.01.07</t>
  </si>
  <si>
    <t>бурильщик морского бурения скважин</t>
  </si>
  <si>
    <t>Фрезерные работы на станках с ЧПУ</t>
  </si>
  <si>
    <t>21.01.08</t>
  </si>
  <si>
    <t>машинист на открытых горных работах</t>
  </si>
  <si>
    <t>Хлебопечение</t>
  </si>
  <si>
    <t>21.01.10</t>
  </si>
  <si>
    <t>ремонтник горного оборудования</t>
  </si>
  <si>
    <t>Холодильная техника и системы кондиционирования</t>
  </si>
  <si>
    <t>21.01.13</t>
  </si>
  <si>
    <t>проходчик</t>
  </si>
  <si>
    <t>Художественная роспись по дереву</t>
  </si>
  <si>
    <t>T73</t>
  </si>
  <si>
    <t>21.01.15</t>
  </si>
  <si>
    <t>электрослесарь подземный</t>
  </si>
  <si>
    <t>Цифровая метрология</t>
  </si>
  <si>
    <t>T64</t>
  </si>
  <si>
    <t>21.01.16</t>
  </si>
  <si>
    <t>обогатитель полезных ископаемых</t>
  </si>
  <si>
    <t>Цифровая трансформация</t>
  </si>
  <si>
    <t>V02U</t>
  </si>
  <si>
    <t>21.02.01</t>
  </si>
  <si>
    <t>разработка и эксплуатация нефтяных и газовых месторождений</t>
  </si>
  <si>
    <t>Цифровое земледелие</t>
  </si>
  <si>
    <t>T79</t>
  </si>
  <si>
    <t>21.02.02</t>
  </si>
  <si>
    <t>бурение нефтяных и газовых скважин</t>
  </si>
  <si>
    <t>Цифровой модельер</t>
  </si>
  <si>
    <t>T32</t>
  </si>
  <si>
    <t>21.02.03</t>
  </si>
  <si>
    <t>сооружение и эксплуатация газонефтепроводов и газон ефтехранилиш</t>
  </si>
  <si>
    <t>Экспедирование грузов</t>
  </si>
  <si>
    <t>D3</t>
  </si>
  <si>
    <t>21.02.04</t>
  </si>
  <si>
    <t>землеустройство</t>
  </si>
  <si>
    <t>Эксплуатация беспилотных авиационных систем</t>
  </si>
  <si>
    <t>F1</t>
  </si>
  <si>
    <t>21.02.05</t>
  </si>
  <si>
    <t>земельно-имущественные отношения</t>
  </si>
  <si>
    <t>Эксплуатация и обслуживание многоквартирного дома</t>
  </si>
  <si>
    <t>T43</t>
  </si>
  <si>
    <t>21.02.06</t>
  </si>
  <si>
    <t>информационные системы обеспечения градостроительной деятельности</t>
  </si>
  <si>
    <t>Эксплуатация кабельных линий электропередачи</t>
  </si>
  <si>
    <t>R88</t>
  </si>
  <si>
    <t>21.02.07</t>
  </si>
  <si>
    <t> аэрофотогеодезия</t>
  </si>
  <si>
    <t>Эксплуатация сельскохозяйственных машин</t>
  </si>
  <si>
    <t>E53</t>
  </si>
  <si>
    <t>21.02.08</t>
  </si>
  <si>
    <t>прикладная геодезия</t>
  </si>
  <si>
    <t>Эксплуатация сервисных роботов</t>
  </si>
  <si>
    <t>T75</t>
  </si>
  <si>
    <t>21.02.09</t>
  </si>
  <si>
    <t>гидрогеология и инженерная геология</t>
  </si>
  <si>
    <t>Эксплуатация судов водного транспорта</t>
  </si>
  <si>
    <t>T5</t>
  </si>
  <si>
    <t>21.02.10</t>
  </si>
  <si>
    <t>геология и разведка нефтяных и газовых месторождений</t>
  </si>
  <si>
    <t>Электромонтаж</t>
  </si>
  <si>
    <t>21.02.11</t>
  </si>
  <si>
    <t>геофизические методы поисков и разведки месторождений полезных ископаемых</t>
  </si>
  <si>
    <t>Электроника</t>
  </si>
  <si>
    <t>21.02.12</t>
  </si>
  <si>
    <t>технология и техника разведки месторождений полезных ископаемых</t>
  </si>
  <si>
    <t>Электрослесарь подземный</t>
  </si>
  <si>
    <t>R61</t>
  </si>
  <si>
    <t>21.02.13</t>
  </si>
  <si>
    <t>геологическая съемка, поиски и разведка месторождений полезных ископаемых</t>
  </si>
  <si>
    <t>Эстетическая косметология</t>
  </si>
  <si>
    <t>21.02.14</t>
  </si>
  <si>
    <t>маркшейдерское дело</t>
  </si>
  <si>
    <t>Ювелирное дело</t>
  </si>
  <si>
    <t>21.02.15</t>
  </si>
  <si>
    <t>открытые горные работы</t>
  </si>
  <si>
    <t>21.02.16</t>
  </si>
  <si>
    <t>шахтное строительство</t>
  </si>
  <si>
    <t>21.02.17</t>
  </si>
  <si>
    <t>подземная разработка месторождений полезных ископаемых</t>
  </si>
  <si>
    <t>21.02.18</t>
  </si>
  <si>
    <t>обогащение полезных ископаемых</t>
  </si>
  <si>
    <t>22.01.03</t>
  </si>
  <si>
    <t>машинист крана металлургического производства</t>
  </si>
  <si>
    <t>22.01.04</t>
  </si>
  <si>
    <t>контролер металлургического производства</t>
  </si>
  <si>
    <t>22.01.05</t>
  </si>
  <si>
    <t>аппаратчик-оператор в производстве цветных металлов</t>
  </si>
  <si>
    <t>22.01.08</t>
  </si>
  <si>
    <t>оператор прокатного производства</t>
  </si>
  <si>
    <t>22.01.09</t>
  </si>
  <si>
    <t>оператор трубного производства</t>
  </si>
  <si>
    <t>22.02.01</t>
  </si>
  <si>
    <t>металлургия черных металлов</t>
  </si>
  <si>
    <t>22.02.02</t>
  </si>
  <si>
    <t>металлургия цветных металлов</t>
  </si>
  <si>
    <t>22.02.03</t>
  </si>
  <si>
    <t>питейное производство черных и цветных металлов</t>
  </si>
  <si>
    <t>22.02.04</t>
  </si>
  <si>
    <t>металловедение и термическая обработка металлов</t>
  </si>
  <si>
    <t>22.02.05</t>
  </si>
  <si>
    <t>обработка металлов давлением</t>
  </si>
  <si>
    <t>22.02.06</t>
  </si>
  <si>
    <t>сварочное производство</t>
  </si>
  <si>
    <t>22.02.07</t>
  </si>
  <si>
    <t>порошковая металлургия, композиционные материалы, покрытия</t>
  </si>
  <si>
    <t>23.01.01</t>
  </si>
  <si>
    <t>оператор транспортного терминала</t>
  </si>
  <si>
    <t>23.01.02</t>
  </si>
  <si>
    <t>докер-механизатор</t>
  </si>
  <si>
    <t>23.01.03</t>
  </si>
  <si>
    <t>автомеханик</t>
  </si>
  <si>
    <t>23.01.04</t>
  </si>
  <si>
    <t>водитель городского электротранспорта</t>
  </si>
  <si>
    <t>23.01.06</t>
  </si>
  <si>
    <t>машинист дорожных и строительных машин</t>
  </si>
  <si>
    <t>23.01.07</t>
  </si>
  <si>
    <t>машинист крана (крановщик)</t>
  </si>
  <si>
    <t>23.01.08</t>
  </si>
  <si>
    <t>слесарь по ремонту строительных машин</t>
  </si>
  <si>
    <t>23.01.09</t>
  </si>
  <si>
    <t>машинист локомотива</t>
  </si>
  <si>
    <t>23.01.10</t>
  </si>
  <si>
    <t>слесарь по обслуживанию и ремонту подвижного состава</t>
  </si>
  <si>
    <t>23.01.11</t>
  </si>
  <si>
    <t>слесарь-электрик по ремонту электрооборудования подвижного состава (электровозов, электропоездов)</t>
  </si>
  <si>
    <t>23.01.12</t>
  </si>
  <si>
    <t>слесарь-электрик метрополитена</t>
  </si>
  <si>
    <t>23.01.13</t>
  </si>
  <si>
    <t>электромонтер тяговой подстанции</t>
  </si>
  <si>
    <t>23.01.14</t>
  </si>
  <si>
    <t>электромонтер устройств сигнализации, централизации, блокировки (сцб)</t>
  </si>
  <si>
    <t>23.01.15</t>
  </si>
  <si>
    <t>оператор поста централизации</t>
  </si>
  <si>
    <t>23.01.16</t>
  </si>
  <si>
    <t>составитель поездов</t>
  </si>
  <si>
    <t>23.01.17</t>
  </si>
  <si>
    <t>мастер по ремонту и обслуживанию автомобилей</t>
  </si>
  <si>
    <t>23.02.01</t>
  </si>
  <si>
    <t>организация перевозок и управление на транспорте (по видам)</t>
  </si>
  <si>
    <t>23.02.02</t>
  </si>
  <si>
    <t>автомобиле- и тракторостроение</t>
  </si>
  <si>
    <t>23.02.03</t>
  </si>
  <si>
    <t>техническое обслуживание и ремонт автомобильного транспорта</t>
  </si>
  <si>
    <t>23.02.04</t>
  </si>
  <si>
    <t>техническая эксплуатация подъемно-транспортных, строительных, дорожных машин и оборудования (по отраслям)</t>
  </si>
  <si>
    <t>23.02.05</t>
  </si>
  <si>
    <t>эксплуатация транспортного электрооборудования и автоматики (по видам транспорта, за исключением водного)</t>
  </si>
  <si>
    <t>23.02.06</t>
  </si>
  <si>
    <t>техническая эксплуатация подвижного состава железных дорог</t>
  </si>
  <si>
    <t>23.02.07</t>
  </si>
  <si>
    <t>техническое обслуживание и ремонт двигателей, систем и агрегатов автомобилей</t>
  </si>
  <si>
    <t>24.01.01</t>
  </si>
  <si>
    <t>слесарь-сборщик авиационной техники</t>
  </si>
  <si>
    <t>24.01.02</t>
  </si>
  <si>
    <t>электромонтажник авиационной техники</t>
  </si>
  <si>
    <t>24.01.04</t>
  </si>
  <si>
    <t>слесарь по ремонту авиационной техники</t>
  </si>
  <si>
    <t>24.02.01</t>
  </si>
  <si>
    <t>производство летательных аппаратов</t>
  </si>
  <si>
    <t>24.02.02</t>
  </si>
  <si>
    <t>производство авиационных двигателей</t>
  </si>
  <si>
    <t>25.02.01</t>
  </si>
  <si>
    <t>техническая эксплуатация летательных аппаратов и двигателей</t>
  </si>
  <si>
    <t>25.02.02</t>
  </si>
  <si>
    <t>обслуживание летательных аппаратов горюче-смазочными материалами</t>
  </si>
  <si>
    <t>25.02.03</t>
  </si>
  <si>
    <t>техническая эксплуатация электрифицированных и пилотажно-навигационных комплексов</t>
  </si>
  <si>
    <t>25.02.04</t>
  </si>
  <si>
    <t>летная эксплуатация летательных аппаратов</t>
  </si>
  <si>
    <t>25.02.05</t>
  </si>
  <si>
    <t>управление движением воздушного транспорта</t>
  </si>
  <si>
    <t>25.02.06</t>
  </si>
  <si>
    <t>производство и обслуживание авиационной техники</t>
  </si>
  <si>
    <t>25.02.07</t>
  </si>
  <si>
    <t>техническое обслуживание авиационных двигателей</t>
  </si>
  <si>
    <t>25.02.08</t>
  </si>
  <si>
    <t>эксплуатация беспилотных авиационных систем</t>
  </si>
  <si>
    <t>26.01.01</t>
  </si>
  <si>
    <t>судостроитель-судоремонтник металлических судов</t>
  </si>
  <si>
    <t>26.01.02</t>
  </si>
  <si>
    <t>судостроитель-судоремонтник неметаллических судов</t>
  </si>
  <si>
    <t>26.01.03</t>
  </si>
  <si>
    <t>слесарь-монтажник судовой</t>
  </si>
  <si>
    <t>26.01.05</t>
  </si>
  <si>
    <t>электрорадиомонтажник судовой</t>
  </si>
  <si>
    <t>26.01.06</t>
  </si>
  <si>
    <t>судоводитель-помощник механика маломерного судна</t>
  </si>
  <si>
    <t>26.01.07</t>
  </si>
  <si>
    <t>матрос</t>
  </si>
  <si>
    <t>26.01.08</t>
  </si>
  <si>
    <t>моторист (машинист)</t>
  </si>
  <si>
    <t>26.01.09</t>
  </si>
  <si>
    <t>моторист судовой</t>
  </si>
  <si>
    <t>26.01.10</t>
  </si>
  <si>
    <t>механик маломерного судна</t>
  </si>
  <si>
    <t>26.01.12</t>
  </si>
  <si>
    <t>электрик судовой</t>
  </si>
  <si>
    <t>26.01.13</t>
  </si>
  <si>
    <t>водолаз</t>
  </si>
  <si>
    <t>26.02.01</t>
  </si>
  <si>
    <t>эксплуатация внутренних водных путей</t>
  </si>
  <si>
    <t>26.02.02</t>
  </si>
  <si>
    <t>судостроение</t>
  </si>
  <si>
    <t>26.02.03</t>
  </si>
  <si>
    <t>судовождение</t>
  </si>
  <si>
    <t>26.02.04</t>
  </si>
  <si>
    <t>монтаж и техническое обслуживание судовых машин и механизмов</t>
  </si>
  <si>
    <t>26.02.05</t>
  </si>
  <si>
    <t>эксплуатация судовых энергетических установок</t>
  </si>
  <si>
    <t>26.02.06</t>
  </si>
  <si>
    <t>эксплуатация судового электрооборудования и средств автоматики</t>
  </si>
  <si>
    <t>27.02.01</t>
  </si>
  <si>
    <t>метрология</t>
  </si>
  <si>
    <t>27.02.02</t>
  </si>
  <si>
    <t>техническое регулирование и управление качеством</t>
  </si>
  <si>
    <t>27.02.03</t>
  </si>
  <si>
    <t>автоматика и телемеханика на транспорте (железнодорожном транспорте)планируется перевести специальность в угпс 23.00.00</t>
  </si>
  <si>
    <t>27.02.04</t>
  </si>
  <si>
    <t>автоматические системы управления</t>
  </si>
  <si>
    <t>27.02.05</t>
  </si>
  <si>
    <t>системы и средства диспетчерского управления</t>
  </si>
  <si>
    <t>27.02.06</t>
  </si>
  <si>
    <t>контроль работы измерительных приборов</t>
  </si>
  <si>
    <t>27.02.07</t>
  </si>
  <si>
    <t>управление качеством продукции, процессов и услуг (по отраслям)</t>
  </si>
  <si>
    <t>29.01.01</t>
  </si>
  <si>
    <t>скорняк</t>
  </si>
  <si>
    <t>29.01.02</t>
  </si>
  <si>
    <t>обувщик (широкого профиля)</t>
  </si>
  <si>
    <t>29.01.03</t>
  </si>
  <si>
    <t>сборщик обуви</t>
  </si>
  <si>
    <t>29.01.04</t>
  </si>
  <si>
    <t>художник по костюму</t>
  </si>
  <si>
    <t>29.01.05</t>
  </si>
  <si>
    <t>закройщик</t>
  </si>
  <si>
    <t>29.01.07</t>
  </si>
  <si>
    <t>портной</t>
  </si>
  <si>
    <t>29.01.08</t>
  </si>
  <si>
    <t>оператор швейного оборудования</t>
  </si>
  <si>
    <t>29.01.09</t>
  </si>
  <si>
    <t>вышивальщица</t>
  </si>
  <si>
    <t>29.01.10</t>
  </si>
  <si>
    <t>модистка головных уборов</t>
  </si>
  <si>
    <t>29.01.16</t>
  </si>
  <si>
    <t>ткач</t>
  </si>
  <si>
    <t>29.01.17</t>
  </si>
  <si>
    <t>оператор вязально-швейного оборудования</t>
  </si>
  <si>
    <t>29.01.24</t>
  </si>
  <si>
    <t>оператор электронного набора и верстки</t>
  </si>
  <si>
    <t>29.01.25</t>
  </si>
  <si>
    <t>переплетчик</t>
  </si>
  <si>
    <t>29.01.26</t>
  </si>
  <si>
    <t>печатник плоской печати</t>
  </si>
  <si>
    <t>29.01.27</t>
  </si>
  <si>
    <t>мастер печатного дела</t>
  </si>
  <si>
    <t>29.01.28</t>
  </si>
  <si>
    <t>огранщик алмазов в бриллианты</t>
  </si>
  <si>
    <t>29.01.29</t>
  </si>
  <si>
    <t>мастер столярного и мебельного производства</t>
  </si>
  <si>
    <t>29.02.01</t>
  </si>
  <si>
    <t>конструирование, моделирование и технология изделий из кожи</t>
  </si>
  <si>
    <t>29.02.02</t>
  </si>
  <si>
    <t>технология кожи и меха</t>
  </si>
  <si>
    <t>29.02.03</t>
  </si>
  <si>
    <t>конструирование, моделирование и технология изделий из меха</t>
  </si>
  <si>
    <t>29.02.04</t>
  </si>
  <si>
    <t>конструирование, моделирование и технология швейных изделии</t>
  </si>
  <si>
    <t>29.02.05</t>
  </si>
  <si>
    <t>технология текстильных изделий (по видам)</t>
  </si>
  <si>
    <t>29.02.06</t>
  </si>
  <si>
    <t>полиграфическое производство</t>
  </si>
  <si>
    <t>29.02.07</t>
  </si>
  <si>
    <t>производство изделий из бумаги и картона</t>
  </si>
  <si>
    <t>29.02.08</t>
  </si>
  <si>
    <t>технология обработки алмазов</t>
  </si>
  <si>
    <t>29.02.09</t>
  </si>
  <si>
    <t>печатное дело</t>
  </si>
  <si>
    <t>31.02.01</t>
  </si>
  <si>
    <t>лечебное дело</t>
  </si>
  <si>
    <t>31.02.02</t>
  </si>
  <si>
    <t>акушерское дело</t>
  </si>
  <si>
    <t>31.02.03</t>
  </si>
  <si>
    <t>лабораторная диагностика</t>
  </si>
  <si>
    <t>31.02.04</t>
  </si>
  <si>
    <t>медицинская оптика</t>
  </si>
  <si>
    <t>31.02.05</t>
  </si>
  <si>
    <t>стоматология ортопедическая</t>
  </si>
  <si>
    <t>31.02.06</t>
  </si>
  <si>
    <t>стоматология профилактическая</t>
  </si>
  <si>
    <t>32.02.01</t>
  </si>
  <si>
    <t>медико-профилактическое дело</t>
  </si>
  <si>
    <t>33.02.01</t>
  </si>
  <si>
    <t>фармация</t>
  </si>
  <si>
    <t>34.01.01</t>
  </si>
  <si>
    <t>младшая медицинская сестра по уходу за больными</t>
  </si>
  <si>
    <t>34.02.01</t>
  </si>
  <si>
    <t>сестринское дело</t>
  </si>
  <si>
    <t>34.02.02</t>
  </si>
  <si>
    <t>медицинский массаж (для обучения лиц с ограниченными возможностями здоровья по зрению)</t>
  </si>
  <si>
    <t>35.01.01</t>
  </si>
  <si>
    <t>мастер по лесному хозяйству</t>
  </si>
  <si>
    <t>35.01.02</t>
  </si>
  <si>
    <t>станочник деревообрабатывающих станков</t>
  </si>
  <si>
    <t>35.01.03</t>
  </si>
  <si>
    <t>станочник-обработчик</t>
  </si>
  <si>
    <t>35.01.04</t>
  </si>
  <si>
    <t>оператор линии и установок в деревообработке</t>
  </si>
  <si>
    <t>35.01.05</t>
  </si>
  <si>
    <t>контролер полуфабрикатов и изделий из древесины</t>
  </si>
  <si>
    <t>35.01.06</t>
  </si>
  <si>
    <t>машинист машин по производству бумаги и картона</t>
  </si>
  <si>
    <t>35.01.09</t>
  </si>
  <si>
    <t>мастер растениеводства</t>
  </si>
  <si>
    <t>35.01.10</t>
  </si>
  <si>
    <t>овощевод защищенного грунта</t>
  </si>
  <si>
    <t>35.01.11</t>
  </si>
  <si>
    <t>мастер сельскохозяйственного производства</t>
  </si>
  <si>
    <t>35.01.12</t>
  </si>
  <si>
    <t>заготовитель продуктов и сырья</t>
  </si>
  <si>
    <t>35.01.13</t>
  </si>
  <si>
    <t>тракторист-машинист сельскохозяйственного производства</t>
  </si>
  <si>
    <t>35.01.14</t>
  </si>
  <si>
    <t>мастер по техническому обслуживанию и ремонту машинно-тракторного парка</t>
  </si>
  <si>
    <t>35.01.15</t>
  </si>
  <si>
    <t>электромонтер по ремонту и обслуживанию электрооборудования в сельскохозяйственном производстве</t>
  </si>
  <si>
    <t>35.01.16</t>
  </si>
  <si>
    <t>рыбовод</t>
  </si>
  <si>
    <t>35.01.17</t>
  </si>
  <si>
    <t>обработчик рыбы и морепродуктов</t>
  </si>
  <si>
    <t>35.01.19</t>
  </si>
  <si>
    <t>мастер садово-паркового и ландшафтного строительства</t>
  </si>
  <si>
    <t>35.01.20</t>
  </si>
  <si>
    <t>пчеловод</t>
  </si>
  <si>
    <t>35.01.21</t>
  </si>
  <si>
    <t>оленевод-механизатор</t>
  </si>
  <si>
    <t>35.01.23</t>
  </si>
  <si>
    <t>хозяйка(ин) усадьбы</t>
  </si>
  <si>
    <t>35.01.24</t>
  </si>
  <si>
    <t>управляющий сельской усадьбой</t>
  </si>
  <si>
    <t>35.02.01</t>
  </si>
  <si>
    <t>лесное и лесопарковое хозяйство</t>
  </si>
  <si>
    <t>35.02.02</t>
  </si>
  <si>
    <t>технология лесозаготовок</t>
  </si>
  <si>
    <t>35.02.03</t>
  </si>
  <si>
    <t>технология деревообработки</t>
  </si>
  <si>
    <t>35.02.04</t>
  </si>
  <si>
    <t>технология комплексной переработки древесины</t>
  </si>
  <si>
    <t>35.02.05</t>
  </si>
  <si>
    <t>агрономия</t>
  </si>
  <si>
    <t>35.02.06</t>
  </si>
  <si>
    <t>технология производства и переработки сельскохозяйственной продукции</t>
  </si>
  <si>
    <t>35.02.07</t>
  </si>
  <si>
    <t>механизация сельского хозяйства</t>
  </si>
  <si>
    <t>35.02.08</t>
  </si>
  <si>
    <t>электрификация и автоматизация сельского хозяйства</t>
  </si>
  <si>
    <t>35.02.09</t>
  </si>
  <si>
    <t>ихтиология и рыбоводство</t>
  </si>
  <si>
    <t>35.02.10</t>
  </si>
  <si>
    <t>обработка водных биоресурсов</t>
  </si>
  <si>
    <t>35.02.11</t>
  </si>
  <si>
    <t>промышленное рыболовство</t>
  </si>
  <si>
    <t>35.02.12</t>
  </si>
  <si>
    <t>садово-парковое и ландшафтное строительство</t>
  </si>
  <si>
    <t>35.02.13</t>
  </si>
  <si>
    <t>пчеловодство</t>
  </si>
  <si>
    <t>35.02.14</t>
  </si>
  <si>
    <t>охотоведение и звероводство</t>
  </si>
  <si>
    <t>35.02.15</t>
  </si>
  <si>
    <t>кинология</t>
  </si>
  <si>
    <t>35.02.16</t>
  </si>
  <si>
    <t>эксплуатация и ремонт сельскохозяйственной техники и оборудования</t>
  </si>
  <si>
    <t>36.01.01</t>
  </si>
  <si>
    <t>младший ветеринарный фельдшер</t>
  </si>
  <si>
    <t>36.01.02</t>
  </si>
  <si>
    <t>мастер животноводства</t>
  </si>
  <si>
    <t>36.01.03</t>
  </si>
  <si>
    <t>тренер-наездник лошадей</t>
  </si>
  <si>
    <t>36.02.01</t>
  </si>
  <si>
    <t>ветеринария</t>
  </si>
  <si>
    <t>36.02.02</t>
  </si>
  <si>
    <t>зоотехния</t>
  </si>
  <si>
    <t>38.01.01</t>
  </si>
  <si>
    <t>оператор диспетчерской (производственно-диспетчерской) службы</t>
  </si>
  <si>
    <t>38.01.02</t>
  </si>
  <si>
    <t>продавец, контролер-кассир</t>
  </si>
  <si>
    <t>38.01.03</t>
  </si>
  <si>
    <t>контролер банка</t>
  </si>
  <si>
    <t>38.02.01</t>
  </si>
  <si>
    <t>экономика и бухгалтерский учет (по отраслям)</t>
  </si>
  <si>
    <t>38.02.02</t>
  </si>
  <si>
    <t>страховое дело (по отраслям)</t>
  </si>
  <si>
    <t>38.02.03</t>
  </si>
  <si>
    <t>операционная деятельность в логистике</t>
  </si>
  <si>
    <t>38.02.04</t>
  </si>
  <si>
    <t>коммерция (по отраслям)</t>
  </si>
  <si>
    <t>38.02.05</t>
  </si>
  <si>
    <t>товароведение и экспертиза качества потребительских товаров</t>
  </si>
  <si>
    <t>38.02.06</t>
  </si>
  <si>
    <t>финансы</t>
  </si>
  <si>
    <t>38.02.07</t>
  </si>
  <si>
    <t>банковское дело</t>
  </si>
  <si>
    <t>39.01.01</t>
  </si>
  <si>
    <t>социальный работник</t>
  </si>
  <si>
    <t>39.02.01</t>
  </si>
  <si>
    <t>социальная работа</t>
  </si>
  <si>
    <t>39.02.02</t>
  </si>
  <si>
    <t>организация сурдокоммуникации</t>
  </si>
  <si>
    <t>40.02.01</t>
  </si>
  <si>
    <t>право и организация социального обеспечения</t>
  </si>
  <si>
    <t>40.02.02</t>
  </si>
  <si>
    <t>правоохранительная деятельность</t>
  </si>
  <si>
    <t>40.02.03</t>
  </si>
  <si>
    <t>право и судебное администрирование</t>
  </si>
  <si>
    <t>42.01.01</t>
  </si>
  <si>
    <t>агент рекламный</t>
  </si>
  <si>
    <t>42.02.01</t>
  </si>
  <si>
    <t>реклама</t>
  </si>
  <si>
    <t>42.02.02</t>
  </si>
  <si>
    <t>издательское дело</t>
  </si>
  <si>
    <t>43.01.01</t>
  </si>
  <si>
    <t>официант, бармен</t>
  </si>
  <si>
    <t>43.01.02</t>
  </si>
  <si>
    <t>парикмахер</t>
  </si>
  <si>
    <t>43.01.03</t>
  </si>
  <si>
    <t>бортпроводник судовой</t>
  </si>
  <si>
    <t>43.01.04</t>
  </si>
  <si>
    <t>повар судовой</t>
  </si>
  <si>
    <t>43.01.05</t>
  </si>
  <si>
    <t>оператор по обработке перевозочных документов на железнодорожном транспорте</t>
  </si>
  <si>
    <t>43.01.06</t>
  </si>
  <si>
    <t>проводник на железнодорожном транспорте</t>
  </si>
  <si>
    <t>43.01.07</t>
  </si>
  <si>
    <t>слесарь по эксплуатации и ремонту газового оборудования</t>
  </si>
  <si>
    <t>43.01.09</t>
  </si>
  <si>
    <t>повар, кондитер</t>
  </si>
  <si>
    <t>43.02.01</t>
  </si>
  <si>
    <t>организация обслуживания в общественном питании</t>
  </si>
  <si>
    <t>43.02.02</t>
  </si>
  <si>
    <t>парикмахерское искусство</t>
  </si>
  <si>
    <t>43.02.03</t>
  </si>
  <si>
    <t>стилистика и искусство визажа</t>
  </si>
  <si>
    <t>43.02.04</t>
  </si>
  <si>
    <t>прикладная эстетика</t>
  </si>
  <si>
    <t>43.02.05</t>
  </si>
  <si>
    <t>флористика</t>
  </si>
  <si>
    <t>43.02.06</t>
  </si>
  <si>
    <t>сервис на транспорте (по видам транспорта)</t>
  </si>
  <si>
    <t>43.02.07</t>
  </si>
  <si>
    <t>сервис по химической обработке изделии</t>
  </si>
  <si>
    <t>43.02.08</t>
  </si>
  <si>
    <t>сервис домашнего и коммунального хозяйства</t>
  </si>
  <si>
    <t>43.02.10</t>
  </si>
  <si>
    <t>туризм</t>
  </si>
  <si>
    <t>43.02.11</t>
  </si>
  <si>
    <t>гостиничный сервис</t>
  </si>
  <si>
    <t>43.02.12</t>
  </si>
  <si>
    <t>технология эстетических услуг</t>
  </si>
  <si>
    <t>43.02.13</t>
  </si>
  <si>
    <t>технология парикмахерского искусства</t>
  </si>
  <si>
    <t>43.02.14</t>
  </si>
  <si>
    <t>гостиничное дело</t>
  </si>
  <si>
    <t>43.02.15</t>
  </si>
  <si>
    <t>поварское и кондитерское дело</t>
  </si>
  <si>
    <t>44.02.01</t>
  </si>
  <si>
    <t>дошкольное образование</t>
  </si>
  <si>
    <t>44.02.02</t>
  </si>
  <si>
    <t>преподавание в начальных классах</t>
  </si>
  <si>
    <t>44.02.03</t>
  </si>
  <si>
    <t>педагогика дополнительного образования</t>
  </si>
  <si>
    <t>44.02.04</t>
  </si>
  <si>
    <t>специальное дошкольное образование</t>
  </si>
  <si>
    <t>44.02.05</t>
  </si>
  <si>
    <t>коррекционная педагогика в начальном образовании</t>
  </si>
  <si>
    <t>44.02.06</t>
  </si>
  <si>
    <t>профессиональное обучение (по отраслям)</t>
  </si>
  <si>
    <t>46.01.01</t>
  </si>
  <si>
    <t>секретарь</t>
  </si>
  <si>
    <t>46.01.02</t>
  </si>
  <si>
    <t>архивариус</t>
  </si>
  <si>
    <t>46.01.03</t>
  </si>
  <si>
    <t>делопроизводитель</t>
  </si>
  <si>
    <t>46.02.01</t>
  </si>
  <si>
    <t>документационное обеспечение управления и архивоведение</t>
  </si>
  <si>
    <t>49.02.01</t>
  </si>
  <si>
    <t>физическая культура</t>
  </si>
  <si>
    <t>49.02.02</t>
  </si>
  <si>
    <t>адаптивная физическая культура</t>
  </si>
  <si>
    <t>49.02.03</t>
  </si>
  <si>
    <t>спорт</t>
  </si>
  <si>
    <t>50.02.01</t>
  </si>
  <si>
    <t>мировая художественная культура</t>
  </si>
  <si>
    <t>51.02.01</t>
  </si>
  <si>
    <t>народное художественное творчество (по видам)</t>
  </si>
  <si>
    <t>51.02.02</t>
  </si>
  <si>
    <t>социально-культурная деятельность (по видам)</t>
  </si>
  <si>
    <t>51.02.03</t>
  </si>
  <si>
    <t>библиотековедение</t>
  </si>
  <si>
    <t>52.02.01</t>
  </si>
  <si>
    <t>искусство балета</t>
  </si>
  <si>
    <t>52.02.02</t>
  </si>
  <si>
    <t>искусство танца (по видам)</t>
  </si>
  <si>
    <t>52.02.03</t>
  </si>
  <si>
    <t>цирковое искусство</t>
  </si>
  <si>
    <t>52.02.04</t>
  </si>
  <si>
    <t>актерское искусство</t>
  </si>
  <si>
    <t>52.02.05</t>
  </si>
  <si>
    <t>искусство эстрады</t>
  </si>
  <si>
    <t>53.01.01</t>
  </si>
  <si>
    <t>мастер по ремонту и обслуживанию музыкальных инструментов</t>
  </si>
  <si>
    <t>53.02.01</t>
  </si>
  <si>
    <t>музыкальное образование</t>
  </si>
  <si>
    <t>53.02.02</t>
  </si>
  <si>
    <t>музыкальное искусство эстрады (по видам)</t>
  </si>
  <si>
    <t>53.02.03</t>
  </si>
  <si>
    <t>инструментальное исполнительство (по видам инструментов)</t>
  </si>
  <si>
    <t>53.02.04</t>
  </si>
  <si>
    <t>вокальное искусство</t>
  </si>
  <si>
    <t>53.02.05</t>
  </si>
  <si>
    <t>сольное и хоровое народное пение</t>
  </si>
  <si>
    <t>53.02.06</t>
  </si>
  <si>
    <t>хоровое дирижирование с присвоением квалификаций хормейстер, преподаватель</t>
  </si>
  <si>
    <t>53.02.07</t>
  </si>
  <si>
    <t>теория музыки</t>
  </si>
  <si>
    <t>53.02.08</t>
  </si>
  <si>
    <t>музыкальное звукооператорское мастерство</t>
  </si>
  <si>
    <t>53.02.09</t>
  </si>
  <si>
    <t>театрально-декорационное искусство (по видам)</t>
  </si>
  <si>
    <t>54.01.01</t>
  </si>
  <si>
    <t>исполнитель художественно-оформительских работ</t>
  </si>
  <si>
    <t>54.01.02</t>
  </si>
  <si>
    <t>ювелир</t>
  </si>
  <si>
    <t>54.01.03</t>
  </si>
  <si>
    <t>фотограф</t>
  </si>
  <si>
    <t>54.01.04</t>
  </si>
  <si>
    <t>мастер народных художественных промыслов</t>
  </si>
  <si>
    <t>54.01.05</t>
  </si>
  <si>
    <t>изготовитель художественных изделий из тканей с художественной росписью</t>
  </si>
  <si>
    <t>54.01.06</t>
  </si>
  <si>
    <t>изготовитель художественных изделий из металла</t>
  </si>
  <si>
    <t>54.01.07</t>
  </si>
  <si>
    <t>изготовитель художественных изделий из керамики</t>
  </si>
  <si>
    <t>54.01.10</t>
  </si>
  <si>
    <t>художник росписи по дереву</t>
  </si>
  <si>
    <t>54.01.11</t>
  </si>
  <si>
    <t>художник росписи по ткани</t>
  </si>
  <si>
    <t>54.01.12</t>
  </si>
  <si>
    <t>художник миниатюрной живописи</t>
  </si>
  <si>
    <t>54.01.13</t>
  </si>
  <si>
    <t>изготовитель художественных изделий из дерева</t>
  </si>
  <si>
    <t>54.01.14</t>
  </si>
  <si>
    <t>резчик</t>
  </si>
  <si>
    <t>54.01.16</t>
  </si>
  <si>
    <t>лепщик-модельщик архитектурных деталей</t>
  </si>
  <si>
    <t>54.01.17</t>
  </si>
  <si>
    <t>реставратор строительный</t>
  </si>
  <si>
    <t>54.01.19</t>
  </si>
  <si>
    <t>реставратор памятников каменного и деревянного зодчества</t>
  </si>
  <si>
    <t>54.01.20</t>
  </si>
  <si>
    <t>графический дизайнер</t>
  </si>
  <si>
    <t>54.02.01</t>
  </si>
  <si>
    <t>дизайн (по отраслям)</t>
  </si>
  <si>
    <t>54.02.02</t>
  </si>
  <si>
    <t>декоративно-прикладное искусство и народные промыслы (по видам)</t>
  </si>
  <si>
    <t>54.02.03</t>
  </si>
  <si>
    <t>художественное оформление изделий текстильной и легкой промышленности</t>
  </si>
  <si>
    <t>54.02.04</t>
  </si>
  <si>
    <t>реставрация</t>
  </si>
  <si>
    <t>54.02.05</t>
  </si>
  <si>
    <t>живопись с присвоением квалификаций художник-живописец, преподаватель</t>
  </si>
  <si>
    <t>54.02.06</t>
  </si>
  <si>
    <t>изобразительное искусство и черчение</t>
  </si>
  <si>
    <t>54.02.07</t>
  </si>
  <si>
    <t>скульптура</t>
  </si>
  <si>
    <t>54.02.08</t>
  </si>
  <si>
    <t>техника и искусство фотографии</t>
  </si>
  <si>
    <t>55.02.01</t>
  </si>
  <si>
    <t>театральная и аудиовизуальная техника (по видам)</t>
  </si>
  <si>
    <t>55.02.02</t>
  </si>
  <si>
    <t>анимация (по видам)</t>
  </si>
  <si>
    <t>57.02.01</t>
  </si>
  <si>
    <t>пограничная деятельность (по видам деятельности)</t>
  </si>
  <si>
    <t>Приложение 7</t>
  </si>
  <si>
    <t>Компетенция</t>
  </si>
  <si>
    <t>КОД</t>
  </si>
  <si>
    <t>Total O</t>
  </si>
  <si>
    <t>Total J</t>
  </si>
  <si>
    <t>Total</t>
  </si>
  <si>
    <t>WSSS Section</t>
  </si>
  <si>
    <t>A</t>
  </si>
  <si>
    <t>WSSS 1</t>
  </si>
  <si>
    <t>Criteria</t>
  </si>
  <si>
    <t>Mark</t>
  </si>
  <si>
    <t>B</t>
  </si>
  <si>
    <t>WSSS 2</t>
  </si>
  <si>
    <t>C</t>
  </si>
  <si>
    <t>WSSS 3</t>
  </si>
  <si>
    <t>WSSS 4</t>
  </si>
  <si>
    <t>E</t>
  </si>
  <si>
    <t>WSSS 5</t>
  </si>
  <si>
    <t>Sub
 Criteria
 ID</t>
  </si>
  <si>
    <t>Sub Criteria
 Name or Description</t>
  </si>
  <si>
    <t>Aspect
 Type
 O = Obj
 J = Judg</t>
  </si>
  <si>
    <t>Aspect - Description</t>
  </si>
  <si>
    <t>Judg Score</t>
  </si>
  <si>
    <t>Extra Aspect Description (Obj or Subj)
 OR
 Judgement Score Description (Judg only)</t>
  </si>
  <si>
    <t>Requirement
 or Nominal
 Size (Obj Only)</t>
  </si>
  <si>
    <t>Max
 Mark</t>
  </si>
  <si>
    <t>Criterion
 A</t>
  </si>
  <si>
    <t>Total
 Mark</t>
  </si>
  <si>
    <t>A1</t>
  </si>
  <si>
    <t>Criterion B</t>
  </si>
  <si>
    <t>B1</t>
  </si>
  <si>
    <t>Criterion C</t>
  </si>
  <si>
    <t>C1</t>
  </si>
  <si>
    <t>Бурение скважин</t>
  </si>
  <si>
    <t>V29</t>
  </si>
  <si>
    <t>Инженерия лесопользования и лесовосстановления</t>
  </si>
  <si>
    <t xml:space="preserve"> V21</t>
  </si>
  <si>
    <t>ИТ-решения для бизнеса на платформе "1С: Предприятие 8"</t>
  </si>
  <si>
    <t>Клиентоориентированный сервис на вокзальном комплексе</t>
  </si>
  <si>
    <t xml:space="preserve">V31 </t>
  </si>
  <si>
    <t>Командная работа по организации связи и передаче информации в полевых условиях</t>
  </si>
  <si>
    <t>V22</t>
  </si>
  <si>
    <t>Копирайтинг</t>
  </si>
  <si>
    <t>V20</t>
  </si>
  <si>
    <t>Летающая робототехника</t>
  </si>
  <si>
    <t>F12</t>
  </si>
  <si>
    <t>Магистральные линии связи. 
Строительство и эксплуатация ВОЛП</t>
  </si>
  <si>
    <t>Мастерство приготовления кофе и чая</t>
  </si>
  <si>
    <t>V24</t>
  </si>
  <si>
    <t>Медиа-пресс технологии упаковочного производства</t>
  </si>
  <si>
    <t>V23</t>
  </si>
  <si>
    <t xml:space="preserve">Монтаж и техническое обслуживание бытового газового оборудования </t>
  </si>
  <si>
    <t xml:space="preserve">Охрана окружающей среды </t>
  </si>
  <si>
    <t xml:space="preserve">Переработка нефти и газа </t>
  </si>
  <si>
    <t>Подготовка и транспортировка нефти</t>
  </si>
  <si>
    <t>V25</t>
  </si>
  <si>
    <t>Проектировщик индивидуальной финансовой траектории</t>
  </si>
  <si>
    <t>V27</t>
  </si>
  <si>
    <t>Работа передвижных рельсосварочных самоходных машин</t>
  </si>
  <si>
    <t>V30</t>
  </si>
  <si>
    <t>Сервис на объектах гостеприимства «Горничная»</t>
  </si>
  <si>
    <t>V28</t>
  </si>
  <si>
    <t xml:space="preserve">Турагентская деятельность </t>
  </si>
  <si>
    <t xml:space="preserve">Туроператорская деятельность </t>
  </si>
  <si>
    <t xml:space="preserve">Управление гидроманипулятором </t>
  </si>
  <si>
    <t xml:space="preserve">Физическая культура, спорт и фитнес </t>
  </si>
  <si>
    <t>Фронтенд-Разработчик</t>
  </si>
  <si>
    <t>V26</t>
  </si>
  <si>
    <t>10</t>
  </si>
  <si>
    <t>Вариант    1</t>
  </si>
  <si>
    <t>Парсинг и предобработка данных</t>
  </si>
  <si>
    <t>Разведочный анализ данных</t>
  </si>
  <si>
    <t>Построение, обучение и оптимизация модели</t>
  </si>
  <si>
    <t>Разработка средств интеграции и поддержки готового решения</t>
  </si>
  <si>
    <t>Парсинг данных - сессия 1</t>
  </si>
  <si>
    <t>В набор включены все предоставленные данные</t>
  </si>
  <si>
    <t>Обосновано добавление дополнительных данных</t>
  </si>
  <si>
    <t>A2</t>
  </si>
  <si>
    <t>Описание набора данных - сессия 1</t>
  </si>
  <si>
    <t>Для каждого атрибута присутствует текстовое описание</t>
  </si>
  <si>
    <t>Для каждого атрибута присутствует информация о количестве пустых значений</t>
  </si>
  <si>
    <t>Для каждого атрибута присутствует анализ плотности распределения значений</t>
  </si>
  <si>
    <t>Формирование дополнительных атрибутов - сессия 1</t>
  </si>
  <si>
    <t>B2</t>
  </si>
  <si>
    <t>Предварительный анализ — сессия 1</t>
  </si>
  <si>
    <t>Выбраны способы визуализации</t>
  </si>
  <si>
    <t>Обоснован способ визуализации зависимостей</t>
  </si>
  <si>
    <t>C2</t>
  </si>
  <si>
    <t>Преобразованные данные используются для визуализации</t>
  </si>
  <si>
    <t>Для визуализации используется выбранный способ визуализации</t>
  </si>
  <si>
    <t>Рассмотрены более одного способы для выявления зависимостей данных</t>
  </si>
  <si>
    <t>Визуализация проинтепретирована</t>
  </si>
  <si>
    <t>Визуализация наглядно отображает влияние атрибутов на целевую переменную</t>
  </si>
  <si>
    <t>Не отображает</t>
  </si>
  <si>
    <t>Не наглядно</t>
  </si>
  <si>
    <t>Достаточно наглядно</t>
  </si>
  <si>
    <t>Превосходно отображает</t>
  </si>
  <si>
    <t>C3</t>
  </si>
  <si>
    <t>Разбиение преобразованной выборки на обучающую и проверочную выборки - сессия 2</t>
  </si>
  <si>
    <t>Имеется тестовая выборка</t>
  </si>
  <si>
    <t>Имеется выборка для обучения</t>
  </si>
  <si>
    <t>Разбиение обосновано</t>
  </si>
  <si>
    <t>Определена  модель классификации - сессия 2</t>
  </si>
  <si>
    <t>Рассмотрено не менее трёх моделей классификации</t>
  </si>
  <si>
    <t>Выбрана модель классификации</t>
  </si>
  <si>
    <t>Аргументирован выбор модели классификации</t>
  </si>
  <si>
    <t>Не аргументирован</t>
  </si>
  <si>
    <t>Недостаточно аргументирован</t>
  </si>
  <si>
    <t>Достаточно аргументирован</t>
  </si>
  <si>
    <t>Превосходно аргументирован</t>
  </si>
  <si>
    <t>Реализовано обучение моделей - сессия 2</t>
  </si>
  <si>
    <t>Выбранная модель обучена</t>
  </si>
  <si>
    <t>Выбраны метрики для оценки качества используемой модели</t>
  </si>
  <si>
    <t>Процент правильной работы модели определён</t>
  </si>
  <si>
    <t>Реализовано обучение ещё одной модели и выполнен расчёт качества работы</t>
  </si>
  <si>
    <t>Future Engineering - сессия 2</t>
  </si>
  <si>
    <t>Исходный набор данных преобразован для повышения точности работы модели</t>
  </si>
  <si>
    <t>Подготовка отчетов - сессия 1</t>
  </si>
  <si>
    <t>Отчет присутствует</t>
  </si>
  <si>
    <t>Отчет охватывает результаты всей сессии и выполнен профессионально</t>
  </si>
  <si>
    <t>Отчет отсутствует или несодержательный</t>
  </si>
  <si>
    <t>Отчет содержательный, выполнен непрофессионально</t>
  </si>
  <si>
    <t>Отчет содержательный и выполнен профессионально</t>
  </si>
  <si>
    <t>Отчет выполнен на высшем профессиональном уровне</t>
  </si>
  <si>
    <t>Подготовка отчетов - сессия 2</t>
  </si>
  <si>
    <t>Комментарии к коду соответствуют отраслевым стандартам</t>
  </si>
  <si>
    <t>Код прокомментирован по всей системе</t>
  </si>
  <si>
    <t>Комментарии — сессия 2</t>
  </si>
  <si>
    <t>Criterion E</t>
  </si>
  <si>
    <t>Выбор способа визуализации влияния атрибутов на целевую переменную - сессия 2</t>
  </si>
  <si>
    <t>Визуализация влияния атрибутов на целевую переменную с использованием выбранного способа - сессия 2</t>
  </si>
  <si>
    <t>C4</t>
  </si>
  <si>
    <t>C5</t>
  </si>
  <si>
    <t>C6</t>
  </si>
  <si>
    <t>E1</t>
  </si>
  <si>
    <t>E2</t>
  </si>
  <si>
    <t>E3</t>
  </si>
  <si>
    <t>Набор данных преобразован в формат .csv</t>
  </si>
  <si>
    <t>Обязательные атрибуты присутствуют в наборе</t>
  </si>
  <si>
    <t>Предобработка и выделение значимых атрибутов - сессия 1</t>
  </si>
  <si>
    <t/>
  </si>
  <si>
    <t>Определены и обоснованы наиболее значимые атрибуты</t>
  </si>
  <si>
    <t>A3</t>
  </si>
  <si>
    <t>Формирование структуры набора данных - сессия 1</t>
  </si>
  <si>
    <t>Набор данных содержит только уникальные случаи дорожно-транспортных происшествий</t>
  </si>
  <si>
    <t>Атрибуты не содержат массивов данных (перечислений)</t>
  </si>
  <si>
    <t>2</t>
  </si>
  <si>
    <t>Сформирован дополнительный атрибут — индекс опасности дорожного участка</t>
  </si>
  <si>
    <t>В расчете индекса присутствует зависимость от количества происшествий</t>
  </si>
  <si>
    <t>В расчете индекса присутствует зависимость от частоты происхождения происшествий</t>
  </si>
  <si>
    <t>В расчете индекса присутствует зависимость от тяжести последствий</t>
  </si>
  <si>
    <t>В расчете индекса присутствует зависимость от доли по отношению ко всем происшествиям в регионе</t>
  </si>
  <si>
    <t>Выполнен анализ возможности определения наиболее опасных дорожных участков на основе вычисленного индекса</t>
  </si>
  <si>
    <t>B3</t>
  </si>
  <si>
    <t>В обучающей и тестовой выборке присутствуют данных по каждому региону</t>
  </si>
  <si>
    <t>Не обоснован</t>
  </si>
  <si>
    <t>Недостаточно обоснован</t>
  </si>
  <si>
    <t>Достаточно обоснован</t>
  </si>
  <si>
    <t>Превосходно обоснован</t>
  </si>
  <si>
    <t>Модель определила значение атрибута уровень опасности на тестовой выборке</t>
  </si>
  <si>
    <t>Минус 0,5 балла если комментарии внесены не во весь код</t>
  </si>
  <si>
    <t>WSSS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</si>
</sst>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р.-419]#,##0.00"/>
  </numFmts>
  <fonts count="14">
    <font>
      <sz val="10"/>
      <color rgb="FF000000"/>
      <name val="Arial"/>
    </font>
    <font>
      <b/>
      <sz val="11"/>
      <color rgb="FF000000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000000"/>
      <name val="Inconsolata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rgb="FFFFFFFF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FFFFFF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9">
    <xf numFmtId="0" fontId="0" fillId="0" borderId="0" xfId="0" applyFont="1" applyAlignment="1"/>
    <xf numFmtId="49" fontId="1" fillId="0" borderId="1" xfId="0" applyNumberFormat="1" applyFont="1" applyBorder="1" applyAlignment="1"/>
    <xf numFmtId="49" fontId="2" fillId="0" borderId="1" xfId="0" applyNumberFormat="1" applyFont="1" applyBorder="1" applyAlignment="1"/>
    <xf numFmtId="49" fontId="2" fillId="0" borderId="0" xfId="0" applyNumberFormat="1" applyFont="1" applyAlignment="1"/>
    <xf numFmtId="49" fontId="2" fillId="0" borderId="1" xfId="0" applyNumberFormat="1" applyFont="1" applyBorder="1" applyAlignment="1"/>
    <xf numFmtId="49" fontId="3" fillId="0" borderId="1" xfId="0" applyNumberFormat="1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4" fillId="2" borderId="1" xfId="0" applyNumberFormat="1" applyFont="1" applyFill="1" applyBorder="1" applyAlignment="1"/>
    <xf numFmtId="49" fontId="2" fillId="2" borderId="0" xfId="0" applyNumberFormat="1" applyFont="1" applyFill="1" applyAlignment="1"/>
    <xf numFmtId="49" fontId="2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right"/>
    </xf>
    <xf numFmtId="0" fontId="5" fillId="0" borderId="0" xfId="0" applyFont="1" applyAlignment="1">
      <alignment vertical="center" wrapText="1"/>
    </xf>
    <xf numFmtId="0" fontId="5" fillId="3" borderId="0" xfId="0" applyFont="1" applyFill="1" applyAlignment="1">
      <alignment vertical="center" wrapText="1"/>
    </xf>
    <xf numFmtId="4" fontId="5" fillId="3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6" fillId="6" borderId="1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" fontId="5" fillId="0" borderId="0" xfId="0" applyNumberFormat="1" applyFont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" fontId="6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4" fontId="5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4" fontId="11" fillId="4" borderId="2" xfId="0" applyNumberFormat="1" applyFont="1" applyFill="1" applyBorder="1" applyAlignment="1">
      <alignment horizontal="center" vertical="center" wrapText="1"/>
    </xf>
    <xf numFmtId="4" fontId="6" fillId="3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6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wrapText="1"/>
    </xf>
    <xf numFmtId="4" fontId="5" fillId="3" borderId="0" xfId="0" applyNumberFormat="1" applyFont="1" applyFill="1" applyAlignment="1">
      <alignment vertical="center" wrapText="1"/>
    </xf>
    <xf numFmtId="0" fontId="12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 wrapText="1"/>
    </xf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9" fontId="5" fillId="0" borderId="0" xfId="1" applyFont="1" applyAlignment="1">
      <alignment vertical="center" wrapText="1"/>
    </xf>
    <xf numFmtId="49" fontId="9" fillId="0" borderId="5" xfId="0" applyNumberFormat="1" applyFont="1" applyFill="1" applyBorder="1" applyAlignment="1">
      <alignment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94"/>
  <sheetViews>
    <sheetView tabSelected="1" topLeftCell="F1" zoomScale="110" zoomScaleNormal="110" workbookViewId="0">
      <selection activeCell="U11" sqref="U11"/>
    </sheetView>
  </sheetViews>
  <sheetFormatPr defaultColWidth="14.42578125" defaultRowHeight="12.75"/>
  <cols>
    <col min="1" max="1" width="9.7109375" style="41" customWidth="1"/>
    <col min="2" max="2" width="34.5703125" style="41" customWidth="1"/>
    <col min="3" max="3" width="12" style="41" customWidth="1"/>
    <col min="4" max="4" width="43.85546875" style="41" customWidth="1"/>
    <col min="5" max="5" width="10.42578125" style="41" customWidth="1"/>
    <col min="6" max="6" width="41.28515625" style="41" customWidth="1"/>
    <col min="7" max="7" width="14.42578125" style="41"/>
    <col min="8" max="9" width="11.85546875" style="41" customWidth="1"/>
    <col min="10" max="12" width="14.42578125" style="41"/>
    <col min="13" max="14" width="4" style="41" customWidth="1"/>
    <col min="15" max="18" width="14.42578125" style="41"/>
    <col min="19" max="19" width="4" style="41" customWidth="1"/>
    <col min="20" max="16384" width="14.42578125" style="41"/>
  </cols>
  <sheetData>
    <row r="1" spans="1:22">
      <c r="A1" s="39"/>
      <c r="B1" s="40"/>
      <c r="C1" s="40"/>
      <c r="D1" s="13"/>
      <c r="E1" s="22"/>
      <c r="F1" s="36" t="s">
        <v>1465</v>
      </c>
      <c r="G1" s="13"/>
      <c r="H1" s="13"/>
      <c r="I1" s="13"/>
      <c r="J1" s="13"/>
      <c r="K1" s="13"/>
      <c r="L1" s="2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13"/>
      <c r="B2" s="13"/>
      <c r="C2" s="24" t="s">
        <v>1466</v>
      </c>
      <c r="D2" s="21" t="s">
        <v>365</v>
      </c>
      <c r="E2" s="25"/>
      <c r="F2" s="13"/>
      <c r="G2" s="13"/>
      <c r="H2" s="13"/>
      <c r="I2" s="13"/>
      <c r="J2" s="13"/>
      <c r="K2" s="13"/>
      <c r="L2" s="2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>
      <c r="A3" s="13"/>
      <c r="B3" s="13"/>
      <c r="C3" s="44" t="s">
        <v>1467</v>
      </c>
      <c r="D3" s="21" t="s">
        <v>33</v>
      </c>
      <c r="E3" s="22"/>
      <c r="F3" s="13"/>
      <c r="G3" s="13"/>
      <c r="H3" s="13"/>
      <c r="I3" s="13"/>
      <c r="J3" s="13"/>
      <c r="K3" s="13"/>
      <c r="L3" s="23"/>
      <c r="M3" s="13"/>
      <c r="N3" s="13"/>
      <c r="O3" s="14"/>
      <c r="P3" s="14" t="s">
        <v>1468</v>
      </c>
      <c r="Q3" s="14" t="s">
        <v>1469</v>
      </c>
      <c r="R3" s="14" t="s">
        <v>1470</v>
      </c>
      <c r="S3" s="13"/>
      <c r="T3" s="14" t="s">
        <v>1471</v>
      </c>
      <c r="U3" s="14" t="s">
        <v>1470</v>
      </c>
      <c r="V3" s="13"/>
    </row>
    <row r="4" spans="1:22" ht="15.75">
      <c r="A4" s="13"/>
      <c r="B4" s="13"/>
      <c r="C4" s="43" t="s">
        <v>1534</v>
      </c>
      <c r="D4" s="48" t="s">
        <v>1611</v>
      </c>
      <c r="E4" s="16"/>
      <c r="F4" s="13"/>
      <c r="G4" s="13"/>
      <c r="H4" s="25"/>
      <c r="I4" s="13"/>
      <c r="J4" s="13"/>
      <c r="K4" s="13"/>
      <c r="L4" s="23"/>
      <c r="M4" s="13"/>
      <c r="N4" s="13"/>
      <c r="O4" s="14" t="s">
        <v>1472</v>
      </c>
      <c r="P4" s="15">
        <f>IFERROR(SUMIF($C$14:$C$26,"O",$I$14:$I$26), 0)</f>
        <v>10</v>
      </c>
      <c r="Q4" s="15">
        <f>IFERROR(SUMIF($C$14:$C$26,"J",$I$14:$I$26),0)</f>
        <v>0</v>
      </c>
      <c r="R4" s="15">
        <f t="shared" ref="R4:R7" si="0">IFERROR(SUM(P4:Q4),0)</f>
        <v>10</v>
      </c>
      <c r="S4" s="13"/>
      <c r="T4" s="14" t="s">
        <v>1473</v>
      </c>
      <c r="U4" s="15">
        <f>IFERROR(SUMIF($H:$H,1,$I:$I),0)</f>
        <v>2</v>
      </c>
      <c r="V4" s="47">
        <f>U4/$R$8</f>
        <v>0.04</v>
      </c>
    </row>
    <row r="5" spans="1:22">
      <c r="A5" s="13"/>
      <c r="B5" s="13"/>
      <c r="C5" s="13"/>
      <c r="D5" s="24" t="s">
        <v>1474</v>
      </c>
      <c r="E5" s="26" t="s">
        <v>1475</v>
      </c>
      <c r="F5" s="13"/>
      <c r="G5" s="13"/>
      <c r="H5" s="13"/>
      <c r="I5" s="13"/>
      <c r="J5" s="13"/>
      <c r="K5" s="13"/>
      <c r="L5" s="23"/>
      <c r="M5" s="13"/>
      <c r="N5" s="13"/>
      <c r="O5" s="14" t="s">
        <v>1476</v>
      </c>
      <c r="P5" s="15">
        <f>IFERROR(SUMIF($C$26:$C$38,"O",$I$26:$I$38), 0)</f>
        <v>10</v>
      </c>
      <c r="Q5" s="15">
        <f>IFERROR(SUMIF($C$26:$C$38,"J",$I$26:$I$38),0)</f>
        <v>0</v>
      </c>
      <c r="R5" s="15">
        <f t="shared" si="0"/>
        <v>10</v>
      </c>
      <c r="S5" s="13"/>
      <c r="T5" s="14" t="s">
        <v>1477</v>
      </c>
      <c r="U5" s="15">
        <f>IFERROR(SUMIF($H:$H,2,$I:$I),0)</f>
        <v>3</v>
      </c>
      <c r="V5" s="47">
        <f t="shared" ref="V5:V9" si="1">U5/$R$8</f>
        <v>0.06</v>
      </c>
    </row>
    <row r="6" spans="1:22">
      <c r="A6" s="13"/>
      <c r="B6" s="13"/>
      <c r="C6" s="28" t="s">
        <v>1472</v>
      </c>
      <c r="D6" s="28" t="s">
        <v>1535</v>
      </c>
      <c r="E6" s="27">
        <f>L14</f>
        <v>10</v>
      </c>
      <c r="F6" s="13"/>
      <c r="G6" s="13"/>
      <c r="H6" s="13"/>
      <c r="I6" s="13"/>
      <c r="J6" s="13"/>
      <c r="K6" s="13"/>
      <c r="L6" s="23"/>
      <c r="M6" s="13"/>
      <c r="N6" s="13"/>
      <c r="O6" s="14" t="s">
        <v>1478</v>
      </c>
      <c r="P6" s="15">
        <f>I40+I47+I48+I49+I50+I57+I58+I59+I60+I62+I63+I70+I71+I72+I73+I74+I76</f>
        <v>20</v>
      </c>
      <c r="Q6" s="15">
        <f>I41+I51+I64</f>
        <v>5</v>
      </c>
      <c r="R6" s="15">
        <f t="shared" si="0"/>
        <v>25</v>
      </c>
      <c r="S6" s="13"/>
      <c r="T6" s="14" t="s">
        <v>1479</v>
      </c>
      <c r="U6" s="15">
        <f>IFERROR(SUMIF($H:$H,3,$I:$I),0)</f>
        <v>4</v>
      </c>
      <c r="V6" s="47">
        <f t="shared" si="1"/>
        <v>0.08</v>
      </c>
    </row>
    <row r="7" spans="1:22">
      <c r="A7" s="13"/>
      <c r="B7" s="13"/>
      <c r="C7" s="28" t="s">
        <v>1476</v>
      </c>
      <c r="D7" s="28" t="s">
        <v>1536</v>
      </c>
      <c r="E7" s="27">
        <f>L26</f>
        <v>10</v>
      </c>
      <c r="F7" s="13"/>
      <c r="G7" s="13"/>
      <c r="H7" s="13"/>
      <c r="I7" s="13"/>
      <c r="J7" s="13"/>
      <c r="K7" s="13"/>
      <c r="L7" s="23"/>
      <c r="M7" s="13"/>
      <c r="N7" s="13"/>
      <c r="O7" s="14" t="s">
        <v>1481</v>
      </c>
      <c r="P7" s="15">
        <f>I79+I86+I93+I94</f>
        <v>3</v>
      </c>
      <c r="Q7" s="15">
        <f>I80+I87</f>
        <v>2</v>
      </c>
      <c r="R7" s="15">
        <f t="shared" si="0"/>
        <v>5</v>
      </c>
      <c r="S7" s="13"/>
      <c r="T7" s="14" t="s">
        <v>1480</v>
      </c>
      <c r="U7" s="15">
        <f>IFERROR(SUMIF($H:$H,4,$I:$I),0)</f>
        <v>14</v>
      </c>
      <c r="V7" s="47">
        <f t="shared" si="1"/>
        <v>0.28000000000000003</v>
      </c>
    </row>
    <row r="8" spans="1:22">
      <c r="A8" s="13"/>
      <c r="B8" s="13"/>
      <c r="C8" s="28" t="s">
        <v>1478</v>
      </c>
      <c r="D8" s="28" t="s">
        <v>1537</v>
      </c>
      <c r="E8" s="27">
        <f>L38</f>
        <v>25</v>
      </c>
      <c r="F8" s="13"/>
      <c r="G8" s="13"/>
      <c r="H8" s="13"/>
      <c r="I8" s="13"/>
      <c r="J8" s="13"/>
      <c r="K8" s="13"/>
      <c r="L8" s="23"/>
      <c r="M8" s="13"/>
      <c r="N8" s="13"/>
      <c r="O8" s="14"/>
      <c r="P8" s="15"/>
      <c r="Q8" s="42"/>
      <c r="R8" s="15">
        <f>SUM(R4:R7)</f>
        <v>50</v>
      </c>
      <c r="S8" s="13"/>
      <c r="T8" s="14" t="s">
        <v>1482</v>
      </c>
      <c r="U8" s="15">
        <f>IFERROR(SUMIF($H:$H,5,$I:$I),0)</f>
        <v>16</v>
      </c>
      <c r="V8" s="47">
        <f t="shared" si="1"/>
        <v>0.32</v>
      </c>
    </row>
    <row r="9" spans="1:22" ht="25.5">
      <c r="A9" s="13"/>
      <c r="B9" s="13"/>
      <c r="C9" s="28" t="s">
        <v>1481</v>
      </c>
      <c r="D9" s="28" t="s">
        <v>1538</v>
      </c>
      <c r="E9" s="27">
        <f>L77</f>
        <v>5</v>
      </c>
      <c r="F9" s="13"/>
      <c r="G9" s="13"/>
      <c r="H9" s="13"/>
      <c r="I9" s="13"/>
      <c r="J9" s="13"/>
      <c r="K9" s="13"/>
      <c r="L9" s="23"/>
      <c r="M9" s="13"/>
      <c r="N9" s="13"/>
      <c r="O9" s="14"/>
      <c r="P9" s="15"/>
      <c r="Q9" s="15"/>
      <c r="R9" s="15"/>
      <c r="S9" s="13"/>
      <c r="T9" s="14" t="s">
        <v>1626</v>
      </c>
      <c r="U9" s="15">
        <f>IFERROR(SUMIF($H:$H,6,$I:$I),0)</f>
        <v>11</v>
      </c>
      <c r="V9" s="47">
        <f t="shared" si="1"/>
        <v>0.22</v>
      </c>
    </row>
    <row r="10" spans="1:22">
      <c r="A10" s="13"/>
      <c r="B10" s="13"/>
      <c r="C10" s="28" t="s">
        <v>1470</v>
      </c>
      <c r="D10" s="28"/>
      <c r="E10" s="29">
        <f>SUM(E6:E9)</f>
        <v>50</v>
      </c>
      <c r="F10" s="13"/>
      <c r="G10" s="13"/>
      <c r="H10" s="13"/>
      <c r="I10" s="13"/>
      <c r="J10" s="13"/>
      <c r="K10" s="13"/>
      <c r="L10" s="23"/>
      <c r="M10" s="13"/>
      <c r="N10" s="13"/>
      <c r="O10" s="13"/>
      <c r="P10" s="13"/>
      <c r="Q10" s="13"/>
      <c r="R10" s="13"/>
      <c r="S10" s="13"/>
      <c r="T10" s="13"/>
      <c r="U10" s="23">
        <f>SUM(U4:U9)</f>
        <v>50</v>
      </c>
      <c r="V10" s="13"/>
    </row>
    <row r="11" spans="1:22">
      <c r="A11" s="13"/>
      <c r="B11" s="13"/>
      <c r="C11" s="16"/>
      <c r="D11" s="16"/>
      <c r="E11" s="16"/>
      <c r="F11" s="13"/>
      <c r="G11" s="13"/>
      <c r="H11" s="13"/>
      <c r="I11" s="13"/>
      <c r="J11" s="13"/>
      <c r="K11" s="13"/>
      <c r="L11" s="2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>
      <c r="A12" s="13"/>
      <c r="B12" s="13"/>
      <c r="C12" s="16"/>
      <c r="D12" s="16"/>
      <c r="E12" s="16"/>
      <c r="F12" s="13"/>
      <c r="G12" s="13"/>
      <c r="H12" s="13"/>
      <c r="I12" s="13"/>
      <c r="J12" s="13"/>
      <c r="K12" s="13"/>
      <c r="L12" s="2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>
      <c r="A13" s="13"/>
      <c r="B13" s="13"/>
      <c r="C13" s="13"/>
      <c r="D13" s="13"/>
      <c r="E13" s="22"/>
      <c r="F13" s="13"/>
      <c r="G13" s="13"/>
      <c r="H13" s="13"/>
      <c r="I13" s="13"/>
      <c r="J13" s="13"/>
      <c r="K13" s="13"/>
      <c r="L13" s="2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ht="51">
      <c r="A14" s="33" t="s">
        <v>1483</v>
      </c>
      <c r="B14" s="33" t="s">
        <v>1484</v>
      </c>
      <c r="C14" s="33" t="s">
        <v>1485</v>
      </c>
      <c r="D14" s="33" t="s">
        <v>1486</v>
      </c>
      <c r="E14" s="33" t="s">
        <v>1487</v>
      </c>
      <c r="F14" s="33" t="s">
        <v>1488</v>
      </c>
      <c r="G14" s="33" t="s">
        <v>1489</v>
      </c>
      <c r="H14" s="33" t="s">
        <v>1471</v>
      </c>
      <c r="I14" s="33" t="s">
        <v>1490</v>
      </c>
      <c r="J14" s="26" t="s">
        <v>1491</v>
      </c>
      <c r="K14" s="46" t="s">
        <v>1492</v>
      </c>
      <c r="L14" s="27">
        <f>SUM(I16:I25)</f>
        <v>10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>
      <c r="A15" s="31" t="s">
        <v>1493</v>
      </c>
      <c r="B15" s="31" t="s">
        <v>1539</v>
      </c>
      <c r="C15" s="32"/>
      <c r="D15" s="31"/>
      <c r="E15" s="31"/>
      <c r="F15" s="31"/>
      <c r="G15" s="31"/>
      <c r="H15" s="32"/>
      <c r="I15" s="32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>
      <c r="A16" s="31"/>
      <c r="B16" s="31"/>
      <c r="C16" s="32" t="s">
        <v>23</v>
      </c>
      <c r="D16" s="31" t="s">
        <v>1602</v>
      </c>
      <c r="E16" s="31"/>
      <c r="F16" s="31"/>
      <c r="G16" s="31"/>
      <c r="H16" s="32">
        <v>6</v>
      </c>
      <c r="I16" s="32">
        <v>2</v>
      </c>
      <c r="J16" s="13"/>
      <c r="K16" s="13"/>
      <c r="L16" s="25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>
      <c r="A17" s="31"/>
      <c r="B17" s="31"/>
      <c r="C17" s="32" t="s">
        <v>23</v>
      </c>
      <c r="D17" s="31" t="s">
        <v>1603</v>
      </c>
      <c r="E17" s="31"/>
      <c r="F17" s="31"/>
      <c r="G17" s="31"/>
      <c r="H17" s="32">
        <v>6</v>
      </c>
      <c r="I17" s="32">
        <v>1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>
      <c r="A18" s="31"/>
      <c r="B18" s="31"/>
      <c r="C18" s="32" t="s">
        <v>23</v>
      </c>
      <c r="D18" s="31" t="s">
        <v>1540</v>
      </c>
      <c r="E18" s="31"/>
      <c r="F18" s="31"/>
      <c r="G18" s="31"/>
      <c r="H18" s="32">
        <v>6</v>
      </c>
      <c r="I18" s="32">
        <v>2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>
      <c r="A19" s="31"/>
      <c r="B19" s="31"/>
      <c r="C19" s="32" t="s">
        <v>23</v>
      </c>
      <c r="D19" s="31" t="s">
        <v>1541</v>
      </c>
      <c r="E19" s="31"/>
      <c r="F19" s="31"/>
      <c r="G19" s="31"/>
      <c r="H19" s="32">
        <v>3</v>
      </c>
      <c r="I19" s="32">
        <v>0.5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s="45" customFormat="1" ht="25.5">
      <c r="A20" s="31" t="s">
        <v>1542</v>
      </c>
      <c r="B20" s="31" t="s">
        <v>1604</v>
      </c>
      <c r="C20" s="32"/>
      <c r="D20" s="31" t="s">
        <v>1605</v>
      </c>
      <c r="E20" s="31" t="s">
        <v>1605</v>
      </c>
      <c r="F20" s="31" t="s">
        <v>1605</v>
      </c>
      <c r="G20" s="31" t="s">
        <v>1605</v>
      </c>
      <c r="H20" s="32" t="s">
        <v>1605</v>
      </c>
      <c r="I20" s="32" t="s">
        <v>1605</v>
      </c>
      <c r="J20" s="13" t="s">
        <v>1605</v>
      </c>
      <c r="K20" s="13" t="s">
        <v>1605</v>
      </c>
    </row>
    <row r="21" spans="1:22" s="45" customFormat="1" ht="25.5">
      <c r="A21" s="31" t="s">
        <v>1605</v>
      </c>
      <c r="B21" s="31" t="s">
        <v>1605</v>
      </c>
      <c r="C21" s="32" t="s">
        <v>23</v>
      </c>
      <c r="D21" s="31" t="s">
        <v>1606</v>
      </c>
      <c r="E21" s="31"/>
      <c r="F21" s="31" t="s">
        <v>1605</v>
      </c>
      <c r="G21" s="31" t="s">
        <v>1605</v>
      </c>
      <c r="H21" s="32">
        <v>3</v>
      </c>
      <c r="I21" s="32">
        <v>1.5</v>
      </c>
      <c r="J21" s="13"/>
      <c r="K21" s="13"/>
    </row>
    <row r="22" spans="1:22">
      <c r="A22" s="31" t="s">
        <v>1607</v>
      </c>
      <c r="B22" s="31" t="s">
        <v>1543</v>
      </c>
      <c r="C22" s="32"/>
      <c r="D22" s="31"/>
      <c r="E22" s="31"/>
      <c r="F22" s="31"/>
      <c r="G22" s="31"/>
      <c r="H22" s="32"/>
      <c r="I22" s="32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t="25.5">
      <c r="A23" s="31"/>
      <c r="B23" s="31"/>
      <c r="C23" s="32" t="s">
        <v>23</v>
      </c>
      <c r="D23" s="31" t="s">
        <v>1544</v>
      </c>
      <c r="E23" s="31"/>
      <c r="F23" s="31"/>
      <c r="G23" s="31"/>
      <c r="H23" s="32">
        <v>4</v>
      </c>
      <c r="I23" s="32">
        <v>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ht="25.5">
      <c r="A24" s="31"/>
      <c r="B24" s="31"/>
      <c r="C24" s="32" t="s">
        <v>23</v>
      </c>
      <c r="D24" s="31" t="s">
        <v>1545</v>
      </c>
      <c r="E24" s="31"/>
      <c r="F24" s="31"/>
      <c r="G24" s="31"/>
      <c r="H24" s="32">
        <v>4</v>
      </c>
      <c r="I24" s="32">
        <v>1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 ht="25.5">
      <c r="A25" s="24"/>
      <c r="B25" s="31"/>
      <c r="C25" s="32" t="s">
        <v>23</v>
      </c>
      <c r="D25" s="31" t="s">
        <v>1546</v>
      </c>
      <c r="E25" s="31"/>
      <c r="F25" s="31"/>
      <c r="G25" s="31"/>
      <c r="H25" s="32">
        <v>4</v>
      </c>
      <c r="I25" s="32">
        <v>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 ht="51">
      <c r="A26" s="33" t="s">
        <v>1483</v>
      </c>
      <c r="B26" s="33" t="s">
        <v>1484</v>
      </c>
      <c r="C26" s="30" t="s">
        <v>1485</v>
      </c>
      <c r="D26" s="33" t="s">
        <v>1486</v>
      </c>
      <c r="E26" s="33" t="s">
        <v>1487</v>
      </c>
      <c r="F26" s="33" t="s">
        <v>1488</v>
      </c>
      <c r="G26" s="33" t="s">
        <v>1489</v>
      </c>
      <c r="H26" s="33" t="s">
        <v>1471</v>
      </c>
      <c r="I26" s="34" t="s">
        <v>1490</v>
      </c>
      <c r="J26" s="37" t="s">
        <v>1494</v>
      </c>
      <c r="K26" s="38" t="s">
        <v>1492</v>
      </c>
      <c r="L26" s="35">
        <f>SUM(I27:I37)</f>
        <v>10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s="45" customFormat="1" ht="25.5">
      <c r="A27" s="31" t="s">
        <v>1495</v>
      </c>
      <c r="B27" s="31" t="s">
        <v>1608</v>
      </c>
      <c r="C27" s="32"/>
      <c r="D27" s="31"/>
      <c r="E27" s="31"/>
      <c r="F27" s="31"/>
      <c r="G27" s="31"/>
      <c r="H27" s="32"/>
      <c r="I27" s="32"/>
    </row>
    <row r="28" spans="1:22" s="45" customFormat="1" ht="25.5">
      <c r="A28" s="31"/>
      <c r="B28" s="31"/>
      <c r="C28" s="32" t="s">
        <v>23</v>
      </c>
      <c r="D28" s="31" t="s">
        <v>1609</v>
      </c>
      <c r="E28" s="31"/>
      <c r="F28" s="31"/>
      <c r="G28" s="31"/>
      <c r="H28" s="32">
        <v>5</v>
      </c>
      <c r="I28" s="32">
        <v>2</v>
      </c>
    </row>
    <row r="29" spans="1:22" s="45" customFormat="1" ht="25.5">
      <c r="A29" s="31"/>
      <c r="B29" s="31"/>
      <c r="C29" s="32" t="s">
        <v>23</v>
      </c>
      <c r="D29" s="31" t="s">
        <v>1610</v>
      </c>
      <c r="E29" s="31"/>
      <c r="F29" s="31"/>
      <c r="G29" s="31"/>
      <c r="H29" s="32">
        <v>5</v>
      </c>
      <c r="I29" s="32">
        <v>2</v>
      </c>
    </row>
    <row r="30" spans="1:22" s="45" customFormat="1" ht="25.5">
      <c r="A30" s="31" t="s">
        <v>1548</v>
      </c>
      <c r="B30" s="31" t="s">
        <v>1547</v>
      </c>
      <c r="C30" s="32"/>
      <c r="D30" s="31" t="s">
        <v>1605</v>
      </c>
      <c r="E30" s="31" t="s">
        <v>1605</v>
      </c>
      <c r="F30" s="31" t="s">
        <v>1605</v>
      </c>
      <c r="G30" s="31" t="s">
        <v>1605</v>
      </c>
      <c r="H30" s="32" t="s">
        <v>1605</v>
      </c>
      <c r="I30" s="32" t="s">
        <v>1605</v>
      </c>
    </row>
    <row r="31" spans="1:22" s="45" customFormat="1" ht="25.5">
      <c r="A31" s="31" t="s">
        <v>1605</v>
      </c>
      <c r="B31" s="31" t="s">
        <v>1605</v>
      </c>
      <c r="C31" s="32" t="s">
        <v>23</v>
      </c>
      <c r="D31" s="31" t="s">
        <v>1612</v>
      </c>
      <c r="E31" s="31"/>
      <c r="F31" s="31" t="s">
        <v>1605</v>
      </c>
      <c r="G31" s="31" t="s">
        <v>1605</v>
      </c>
      <c r="H31" s="32">
        <v>4</v>
      </c>
      <c r="I31" s="32">
        <v>2</v>
      </c>
    </row>
    <row r="32" spans="1:22" s="45" customFormat="1" ht="25.5">
      <c r="A32" s="31" t="s">
        <v>1605</v>
      </c>
      <c r="B32" s="31" t="s">
        <v>1605</v>
      </c>
      <c r="C32" s="32" t="s">
        <v>23</v>
      </c>
      <c r="D32" s="31" t="s">
        <v>1613</v>
      </c>
      <c r="E32" s="31"/>
      <c r="F32" s="31" t="s">
        <v>1605</v>
      </c>
      <c r="G32" s="31" t="s">
        <v>1605</v>
      </c>
      <c r="H32" s="32">
        <v>4</v>
      </c>
      <c r="I32" s="32">
        <v>0.5</v>
      </c>
    </row>
    <row r="33" spans="1:22" s="45" customFormat="1" ht="25.5">
      <c r="A33" s="31" t="s">
        <v>1605</v>
      </c>
      <c r="B33" s="31" t="s">
        <v>1605</v>
      </c>
      <c r="C33" s="32" t="s">
        <v>23</v>
      </c>
      <c r="D33" s="31" t="s">
        <v>1614</v>
      </c>
      <c r="E33" s="31"/>
      <c r="F33" s="31" t="s">
        <v>1605</v>
      </c>
      <c r="G33" s="31" t="s">
        <v>1605</v>
      </c>
      <c r="H33" s="32">
        <v>4</v>
      </c>
      <c r="I33" s="32">
        <v>0.5</v>
      </c>
    </row>
    <row r="34" spans="1:22" s="45" customFormat="1" ht="25.5">
      <c r="A34" s="31" t="s">
        <v>1605</v>
      </c>
      <c r="B34" s="31" t="s">
        <v>1605</v>
      </c>
      <c r="C34" s="32" t="s">
        <v>23</v>
      </c>
      <c r="D34" s="31" t="s">
        <v>1615</v>
      </c>
      <c r="E34" s="31"/>
      <c r="F34" s="31" t="s">
        <v>1605</v>
      </c>
      <c r="G34" s="31" t="s">
        <v>1605</v>
      </c>
      <c r="H34" s="32">
        <v>4</v>
      </c>
      <c r="I34" s="32">
        <v>0.5</v>
      </c>
    </row>
    <row r="35" spans="1:22" s="45" customFormat="1" ht="38.25">
      <c r="A35" s="31" t="s">
        <v>1605</v>
      </c>
      <c r="B35" s="31" t="s">
        <v>1605</v>
      </c>
      <c r="C35" s="32" t="s">
        <v>23</v>
      </c>
      <c r="D35" s="31" t="s">
        <v>1616</v>
      </c>
      <c r="E35" s="31"/>
      <c r="F35" s="31" t="s">
        <v>1605</v>
      </c>
      <c r="G35" s="31" t="s">
        <v>1605</v>
      </c>
      <c r="H35" s="32">
        <v>4</v>
      </c>
      <c r="I35" s="32">
        <v>0.5</v>
      </c>
    </row>
    <row r="36" spans="1:22" s="45" customFormat="1">
      <c r="A36" s="31" t="s">
        <v>1618</v>
      </c>
      <c r="B36" s="31" t="s">
        <v>1549</v>
      </c>
      <c r="C36" s="32"/>
      <c r="D36" s="31"/>
      <c r="E36" s="31"/>
      <c r="F36" s="31"/>
      <c r="G36" s="31"/>
      <c r="H36" s="32"/>
      <c r="I36" s="32"/>
    </row>
    <row r="37" spans="1:22" s="45" customFormat="1" ht="38.25">
      <c r="A37" s="31"/>
      <c r="B37" s="31"/>
      <c r="C37" s="32" t="s">
        <v>23</v>
      </c>
      <c r="D37" s="31" t="s">
        <v>1617</v>
      </c>
      <c r="E37" s="31"/>
      <c r="F37" s="31"/>
      <c r="G37" s="31"/>
      <c r="H37" s="32">
        <v>6</v>
      </c>
      <c r="I37" s="32">
        <v>2</v>
      </c>
    </row>
    <row r="38" spans="1:22" ht="51">
      <c r="A38" s="33" t="s">
        <v>1483</v>
      </c>
      <c r="B38" s="33" t="s">
        <v>1484</v>
      </c>
      <c r="C38" s="30" t="s">
        <v>1485</v>
      </c>
      <c r="D38" s="33" t="s">
        <v>1486</v>
      </c>
      <c r="E38" s="33" t="s">
        <v>1487</v>
      </c>
      <c r="F38" s="33" t="s">
        <v>1488</v>
      </c>
      <c r="G38" s="33" t="s">
        <v>1489</v>
      </c>
      <c r="H38" s="33" t="s">
        <v>1471</v>
      </c>
      <c r="I38" s="34" t="s">
        <v>1490</v>
      </c>
      <c r="J38" s="37" t="s">
        <v>1496</v>
      </c>
      <c r="K38" s="38" t="s">
        <v>1492</v>
      </c>
      <c r="L38" s="35">
        <f>SUM(I39:I76)</f>
        <v>25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s="45" customFormat="1" ht="38.25">
      <c r="A39" s="31" t="s">
        <v>1497</v>
      </c>
      <c r="B39" s="31" t="s">
        <v>1594</v>
      </c>
      <c r="C39" s="32"/>
      <c r="D39" s="31"/>
      <c r="E39" s="31"/>
      <c r="F39" s="31"/>
      <c r="G39" s="31"/>
      <c r="H39" s="32"/>
      <c r="I39" s="32"/>
    </row>
    <row r="40" spans="1:22" s="45" customFormat="1">
      <c r="A40" s="31"/>
      <c r="B40" s="31"/>
      <c r="C40" s="32" t="s">
        <v>23</v>
      </c>
      <c r="D40" s="31" t="s">
        <v>1550</v>
      </c>
      <c r="E40" s="31"/>
      <c r="F40" s="31"/>
      <c r="G40" s="31"/>
      <c r="H40" s="32">
        <v>6</v>
      </c>
      <c r="I40" s="32">
        <v>2</v>
      </c>
    </row>
    <row r="41" spans="1:22" s="45" customFormat="1">
      <c r="A41" s="31"/>
      <c r="B41" s="31"/>
      <c r="C41" s="32" t="s">
        <v>47</v>
      </c>
      <c r="D41" s="31" t="s">
        <v>1551</v>
      </c>
      <c r="E41" s="31"/>
      <c r="F41" s="31"/>
      <c r="G41" s="31"/>
      <c r="H41" s="32">
        <v>6</v>
      </c>
      <c r="I41" s="32">
        <v>2</v>
      </c>
    </row>
    <row r="42" spans="1:22" s="45" customFormat="1">
      <c r="A42" s="31"/>
      <c r="B42" s="31"/>
      <c r="C42" s="32"/>
      <c r="D42" s="31"/>
      <c r="E42" s="24">
        <v>0</v>
      </c>
      <c r="F42" s="31" t="s">
        <v>1620</v>
      </c>
      <c r="G42" s="31"/>
      <c r="H42" s="32"/>
      <c r="I42" s="32"/>
    </row>
    <row r="43" spans="1:22" s="45" customFormat="1">
      <c r="A43" s="31"/>
      <c r="B43" s="31"/>
      <c r="C43" s="32"/>
      <c r="D43" s="31"/>
      <c r="E43" s="24">
        <v>1</v>
      </c>
      <c r="F43" s="31" t="s">
        <v>1621</v>
      </c>
      <c r="G43" s="31"/>
      <c r="H43" s="32"/>
      <c r="I43" s="32"/>
    </row>
    <row r="44" spans="1:22" s="45" customFormat="1">
      <c r="A44" s="31"/>
      <c r="B44" s="31"/>
      <c r="C44" s="32"/>
      <c r="D44" s="31"/>
      <c r="E44" s="24">
        <v>2</v>
      </c>
      <c r="F44" s="31" t="s">
        <v>1622</v>
      </c>
      <c r="G44" s="31"/>
      <c r="H44" s="32"/>
      <c r="I44" s="32"/>
    </row>
    <row r="45" spans="1:22" s="45" customFormat="1">
      <c r="A45" s="31"/>
      <c r="B45" s="31"/>
      <c r="C45" s="32"/>
      <c r="D45" s="31"/>
      <c r="E45" s="24">
        <v>3</v>
      </c>
      <c r="F45" s="31" t="s">
        <v>1623</v>
      </c>
      <c r="G45" s="31"/>
      <c r="H45" s="32"/>
      <c r="I45" s="32"/>
    </row>
    <row r="46" spans="1:22" s="45" customFormat="1" ht="38.25">
      <c r="A46" s="31" t="s">
        <v>1552</v>
      </c>
      <c r="B46" s="31" t="s">
        <v>1595</v>
      </c>
      <c r="C46" s="32"/>
      <c r="D46" s="31"/>
      <c r="E46" s="24"/>
      <c r="F46" s="31"/>
      <c r="G46" s="31"/>
      <c r="H46" s="32"/>
      <c r="I46" s="32"/>
    </row>
    <row r="47" spans="1:22" s="45" customFormat="1" ht="25.5">
      <c r="A47" s="31"/>
      <c r="B47" s="31"/>
      <c r="C47" s="32" t="s">
        <v>23</v>
      </c>
      <c r="D47" s="31" t="s">
        <v>1553</v>
      </c>
      <c r="E47" s="24"/>
      <c r="F47" s="31"/>
      <c r="G47" s="31"/>
      <c r="H47" s="32">
        <v>4</v>
      </c>
      <c r="I47" s="32">
        <v>0.5</v>
      </c>
    </row>
    <row r="48" spans="1:22" s="45" customFormat="1" ht="25.5">
      <c r="A48" s="31"/>
      <c r="B48" s="31"/>
      <c r="C48" s="32" t="s">
        <v>23</v>
      </c>
      <c r="D48" s="31" t="s">
        <v>1554</v>
      </c>
      <c r="E48" s="24"/>
      <c r="F48" s="31"/>
      <c r="G48" s="31"/>
      <c r="H48" s="32">
        <v>4</v>
      </c>
      <c r="I48" s="32">
        <v>0.5</v>
      </c>
    </row>
    <row r="49" spans="1:22" s="45" customFormat="1" ht="25.5">
      <c r="A49" s="31"/>
      <c r="B49" s="31"/>
      <c r="C49" s="32" t="s">
        <v>23</v>
      </c>
      <c r="D49" s="31" t="s">
        <v>1555</v>
      </c>
      <c r="E49" s="24"/>
      <c r="F49" s="31"/>
      <c r="G49" s="31"/>
      <c r="H49" s="32">
        <v>4</v>
      </c>
      <c r="I49" s="32">
        <v>1</v>
      </c>
    </row>
    <row r="50" spans="1:22" s="45" customFormat="1">
      <c r="A50" s="31"/>
      <c r="B50" s="31"/>
      <c r="C50" s="32" t="s">
        <v>23</v>
      </c>
      <c r="D50" s="31" t="s">
        <v>1556</v>
      </c>
      <c r="E50" s="24"/>
      <c r="F50" s="31"/>
      <c r="G50" s="31"/>
      <c r="H50" s="32">
        <v>4</v>
      </c>
      <c r="I50" s="32">
        <v>2</v>
      </c>
    </row>
    <row r="51" spans="1:22" s="45" customFormat="1" ht="25.5">
      <c r="A51" s="31"/>
      <c r="B51" s="31"/>
      <c r="C51" s="32" t="s">
        <v>47</v>
      </c>
      <c r="D51" s="31" t="s">
        <v>1557</v>
      </c>
      <c r="E51" s="24"/>
      <c r="F51" s="31"/>
      <c r="G51" s="31"/>
      <c r="H51" s="32">
        <v>3</v>
      </c>
      <c r="I51" s="32">
        <v>2</v>
      </c>
    </row>
    <row r="52" spans="1:22" s="45" customFormat="1">
      <c r="A52" s="31"/>
      <c r="B52" s="31"/>
      <c r="C52" s="32"/>
      <c r="D52" s="31"/>
      <c r="E52" s="24">
        <v>0</v>
      </c>
      <c r="F52" s="31" t="s">
        <v>1558</v>
      </c>
      <c r="G52" s="31"/>
      <c r="H52" s="32"/>
      <c r="I52" s="32"/>
    </row>
    <row r="53" spans="1:22" s="45" customFormat="1">
      <c r="A53" s="31"/>
      <c r="B53" s="31"/>
      <c r="C53" s="32"/>
      <c r="D53" s="31"/>
      <c r="E53" s="24">
        <v>1</v>
      </c>
      <c r="F53" s="31" t="s">
        <v>1559</v>
      </c>
      <c r="G53" s="31"/>
      <c r="H53" s="32"/>
      <c r="I53" s="32"/>
    </row>
    <row r="54" spans="1:22" s="45" customFormat="1">
      <c r="A54" s="31"/>
      <c r="B54" s="31"/>
      <c r="C54" s="32"/>
      <c r="D54" s="31"/>
      <c r="E54" s="24">
        <v>2</v>
      </c>
      <c r="F54" s="31" t="s">
        <v>1560</v>
      </c>
      <c r="G54" s="31"/>
      <c r="H54" s="32"/>
      <c r="I54" s="32"/>
    </row>
    <row r="55" spans="1:22" s="45" customFormat="1">
      <c r="A55" s="31"/>
      <c r="B55" s="31"/>
      <c r="C55" s="32"/>
      <c r="D55" s="31"/>
      <c r="E55" s="24">
        <v>3</v>
      </c>
      <c r="F55" s="31" t="s">
        <v>1561</v>
      </c>
      <c r="G55" s="31"/>
      <c r="H55" s="32"/>
      <c r="I55" s="32"/>
    </row>
    <row r="56" spans="1:22" s="45" customFormat="1" ht="38.25">
      <c r="A56" s="31" t="s">
        <v>1562</v>
      </c>
      <c r="B56" s="31" t="s">
        <v>1563</v>
      </c>
      <c r="C56" s="32"/>
      <c r="D56" s="31"/>
      <c r="E56" s="24"/>
      <c r="F56" s="31"/>
      <c r="G56" s="31"/>
      <c r="H56" s="32"/>
      <c r="I56" s="32"/>
    </row>
    <row r="57" spans="1:22" s="45" customFormat="1">
      <c r="A57" s="31"/>
      <c r="B57" s="31"/>
      <c r="C57" s="32" t="s">
        <v>23</v>
      </c>
      <c r="D57" s="31" t="s">
        <v>1564</v>
      </c>
      <c r="E57" s="31"/>
      <c r="F57" s="31"/>
      <c r="G57" s="31"/>
      <c r="H57" s="32">
        <v>4</v>
      </c>
      <c r="I57" s="32">
        <v>1.5</v>
      </c>
    </row>
    <row r="58" spans="1:22" s="45" customFormat="1">
      <c r="A58" s="31"/>
      <c r="B58" s="31"/>
      <c r="C58" s="32" t="s">
        <v>23</v>
      </c>
      <c r="D58" s="31" t="s">
        <v>1565</v>
      </c>
      <c r="E58" s="31"/>
      <c r="F58" s="31"/>
      <c r="G58" s="31"/>
      <c r="H58" s="32">
        <v>4</v>
      </c>
      <c r="I58" s="32">
        <v>1.5</v>
      </c>
    </row>
    <row r="59" spans="1:22" s="45" customFormat="1" ht="25.5">
      <c r="A59" s="31"/>
      <c r="B59" s="31"/>
      <c r="C59" s="32" t="s">
        <v>23</v>
      </c>
      <c r="D59" s="31" t="s">
        <v>1619</v>
      </c>
      <c r="E59" s="31"/>
      <c r="F59" s="31"/>
      <c r="G59" s="31"/>
      <c r="H59" s="32">
        <v>5</v>
      </c>
      <c r="I59" s="32">
        <v>1.5</v>
      </c>
    </row>
    <row r="60" spans="1:22" s="45" customFormat="1">
      <c r="A60" s="31"/>
      <c r="B60" s="31"/>
      <c r="C60" s="32" t="s">
        <v>23</v>
      </c>
      <c r="D60" s="31" t="s">
        <v>1566</v>
      </c>
      <c r="E60" s="31"/>
      <c r="F60" s="31"/>
      <c r="G60" s="31"/>
      <c r="H60" s="32">
        <v>5</v>
      </c>
      <c r="I60" s="32">
        <v>0.5</v>
      </c>
    </row>
    <row r="61" spans="1:22" ht="25.5">
      <c r="A61" s="31" t="s">
        <v>1596</v>
      </c>
      <c r="B61" s="31" t="s">
        <v>1567</v>
      </c>
      <c r="C61" s="32"/>
      <c r="D61" s="31"/>
      <c r="E61" s="31"/>
      <c r="F61" s="31"/>
      <c r="G61" s="31"/>
      <c r="H61" s="32"/>
      <c r="I61" s="32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spans="1:22">
      <c r="A62" s="31"/>
      <c r="B62" s="31"/>
      <c r="C62" s="32" t="s">
        <v>23</v>
      </c>
      <c r="D62" s="31" t="s">
        <v>1569</v>
      </c>
      <c r="E62" s="31"/>
      <c r="F62" s="31"/>
      <c r="G62" s="31"/>
      <c r="H62" s="32">
        <v>5</v>
      </c>
      <c r="I62" s="32">
        <v>0.5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spans="1:22">
      <c r="A63" s="31"/>
      <c r="B63" s="31"/>
      <c r="C63" s="32" t="s">
        <v>23</v>
      </c>
      <c r="D63" s="31" t="s">
        <v>1568</v>
      </c>
      <c r="E63" s="31"/>
      <c r="F63" s="31"/>
      <c r="G63" s="31"/>
      <c r="H63" s="32">
        <v>5</v>
      </c>
      <c r="I63" s="32">
        <v>0.5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spans="1:22">
      <c r="A64" s="31"/>
      <c r="B64" s="31"/>
      <c r="C64" s="32" t="s">
        <v>47</v>
      </c>
      <c r="D64" s="31" t="s">
        <v>1570</v>
      </c>
      <c r="E64" s="31"/>
      <c r="F64" s="31"/>
      <c r="G64" s="31"/>
      <c r="H64" s="32">
        <v>5</v>
      </c>
      <c r="I64" s="32">
        <v>1</v>
      </c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1:22">
      <c r="A65" s="31"/>
      <c r="B65" s="31"/>
      <c r="C65" s="32"/>
      <c r="D65" s="31"/>
      <c r="E65" s="24">
        <v>0</v>
      </c>
      <c r="F65" s="31" t="s">
        <v>1571</v>
      </c>
      <c r="G65" s="31"/>
      <c r="H65" s="32"/>
      <c r="I65" s="32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1:22">
      <c r="A66" s="31"/>
      <c r="B66" s="31"/>
      <c r="C66" s="32"/>
      <c r="D66" s="31"/>
      <c r="E66" s="24">
        <v>1</v>
      </c>
      <c r="F66" s="31" t="s">
        <v>1572</v>
      </c>
      <c r="G66" s="31"/>
      <c r="H66" s="32"/>
      <c r="I66" s="32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>
      <c r="A67" s="31"/>
      <c r="B67" s="31"/>
      <c r="C67" s="32"/>
      <c r="D67" s="31"/>
      <c r="E67" s="24">
        <v>2</v>
      </c>
      <c r="F67" s="31" t="s">
        <v>1573</v>
      </c>
      <c r="G67" s="31"/>
      <c r="H67" s="32"/>
      <c r="I67" s="32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>
      <c r="A68" s="31"/>
      <c r="B68" s="31"/>
      <c r="C68" s="32"/>
      <c r="D68" s="31"/>
      <c r="E68" s="24">
        <v>3</v>
      </c>
      <c r="F68" s="31" t="s">
        <v>1574</v>
      </c>
      <c r="G68" s="31"/>
      <c r="H68" s="32"/>
      <c r="I68" s="32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1:22" ht="25.5">
      <c r="A69" s="31" t="s">
        <v>1597</v>
      </c>
      <c r="B69" s="31" t="s">
        <v>1575</v>
      </c>
      <c r="C69" s="32"/>
      <c r="D69" s="31"/>
      <c r="E69" s="24"/>
      <c r="F69" s="31"/>
      <c r="G69" s="31"/>
      <c r="H69" s="32"/>
      <c r="I69" s="32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spans="1:22">
      <c r="A70" s="31"/>
      <c r="B70" s="31"/>
      <c r="C70" s="32" t="s">
        <v>23</v>
      </c>
      <c r="D70" s="31" t="s">
        <v>1576</v>
      </c>
      <c r="E70" s="24"/>
      <c r="F70" s="31"/>
      <c r="G70" s="31"/>
      <c r="H70" s="32">
        <v>5</v>
      </c>
      <c r="I70" s="32">
        <v>2</v>
      </c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 ht="25.5">
      <c r="A71" s="31"/>
      <c r="B71" s="31"/>
      <c r="C71" s="32" t="s">
        <v>23</v>
      </c>
      <c r="D71" s="31" t="s">
        <v>1624</v>
      </c>
      <c r="E71" s="24"/>
      <c r="F71" s="31"/>
      <c r="G71" s="31"/>
      <c r="H71" s="32">
        <v>5</v>
      </c>
      <c r="I71" s="32">
        <v>0.5</v>
      </c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1:22" ht="25.5">
      <c r="A72" s="31"/>
      <c r="B72" s="31"/>
      <c r="C72" s="32" t="s">
        <v>23</v>
      </c>
      <c r="D72" s="31" t="s">
        <v>1577</v>
      </c>
      <c r="E72" s="24"/>
      <c r="F72" s="31"/>
      <c r="G72" s="31"/>
      <c r="H72" s="32">
        <v>5</v>
      </c>
      <c r="I72" s="32">
        <v>1</v>
      </c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>
      <c r="A73" s="31"/>
      <c r="B73" s="31"/>
      <c r="C73" s="32" t="s">
        <v>23</v>
      </c>
      <c r="D73" s="31" t="s">
        <v>1578</v>
      </c>
      <c r="E73" s="31"/>
      <c r="F73" s="31"/>
      <c r="G73" s="31"/>
      <c r="H73" s="32">
        <v>5</v>
      </c>
      <c r="I73" s="32">
        <v>0.5</v>
      </c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1:22" ht="25.5">
      <c r="A74" s="31"/>
      <c r="B74" s="31"/>
      <c r="C74" s="32" t="s">
        <v>23</v>
      </c>
      <c r="D74" s="31" t="s">
        <v>1579</v>
      </c>
      <c r="E74" s="31"/>
      <c r="F74" s="31"/>
      <c r="G74" s="31"/>
      <c r="H74" s="32">
        <v>5</v>
      </c>
      <c r="I74" s="32">
        <v>2</v>
      </c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spans="1:22">
      <c r="A75" s="31" t="s">
        <v>1598</v>
      </c>
      <c r="B75" s="31" t="s">
        <v>1580</v>
      </c>
      <c r="C75" s="32"/>
      <c r="D75" s="31"/>
      <c r="E75" s="31"/>
      <c r="F75" s="31"/>
      <c r="G75" s="31"/>
      <c r="H75" s="32"/>
      <c r="I75" s="32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25.5">
      <c r="A76" s="31"/>
      <c r="B76" s="31"/>
      <c r="C76" s="32" t="s">
        <v>23</v>
      </c>
      <c r="D76" s="31" t="s">
        <v>1581</v>
      </c>
      <c r="E76" s="31"/>
      <c r="F76" s="31"/>
      <c r="G76" s="31"/>
      <c r="H76" s="32">
        <v>5</v>
      </c>
      <c r="I76" s="32">
        <v>2</v>
      </c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ht="51">
      <c r="A77" s="33" t="s">
        <v>1483</v>
      </c>
      <c r="B77" s="33" t="s">
        <v>1484</v>
      </c>
      <c r="C77" s="30" t="s">
        <v>1485</v>
      </c>
      <c r="D77" s="33" t="s">
        <v>1486</v>
      </c>
      <c r="E77" s="33" t="s">
        <v>1487</v>
      </c>
      <c r="F77" s="33" t="s">
        <v>1488</v>
      </c>
      <c r="G77" s="33" t="s">
        <v>1489</v>
      </c>
      <c r="H77" s="33" t="s">
        <v>1471</v>
      </c>
      <c r="I77" s="34" t="s">
        <v>1490</v>
      </c>
      <c r="J77" s="37" t="s">
        <v>1593</v>
      </c>
      <c r="K77" s="38" t="s">
        <v>1492</v>
      </c>
      <c r="L77" s="35">
        <f>SUM(I78:I94)</f>
        <v>5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spans="1:22">
      <c r="A78" s="31" t="s">
        <v>1599</v>
      </c>
      <c r="B78" s="31" t="s">
        <v>1582</v>
      </c>
      <c r="C78" s="32"/>
      <c r="D78" s="31"/>
      <c r="E78" s="31"/>
      <c r="F78" s="31"/>
      <c r="G78" s="31"/>
      <c r="H78" s="32"/>
      <c r="I78" s="32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1:22">
      <c r="A79" s="31"/>
      <c r="B79" s="31"/>
      <c r="C79" s="32" t="s">
        <v>23</v>
      </c>
      <c r="D79" s="31" t="s">
        <v>1583</v>
      </c>
      <c r="E79" s="31"/>
      <c r="F79" s="31"/>
      <c r="G79" s="31"/>
      <c r="H79" s="32">
        <v>2</v>
      </c>
      <c r="I79" s="32">
        <v>0.5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spans="1:22" ht="25.5">
      <c r="A80" s="31"/>
      <c r="B80" s="31"/>
      <c r="C80" s="32" t="s">
        <v>47</v>
      </c>
      <c r="D80" s="31" t="s">
        <v>1584</v>
      </c>
      <c r="E80" s="31"/>
      <c r="F80" s="31"/>
      <c r="G80" s="31"/>
      <c r="H80" s="32">
        <v>2</v>
      </c>
      <c r="I80" s="32">
        <v>1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1:22">
      <c r="A81" s="31"/>
      <c r="B81" s="31"/>
      <c r="C81" s="32"/>
      <c r="D81" s="31"/>
      <c r="E81" s="24">
        <v>0</v>
      </c>
      <c r="F81" s="31" t="s">
        <v>1585</v>
      </c>
      <c r="G81" s="31"/>
      <c r="H81" s="32"/>
      <c r="I81" s="32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spans="1:22" ht="25.5">
      <c r="A82" s="31"/>
      <c r="B82" s="31"/>
      <c r="C82" s="32"/>
      <c r="D82" s="31"/>
      <c r="E82" s="24">
        <v>1</v>
      </c>
      <c r="F82" s="31" t="s">
        <v>1586</v>
      </c>
      <c r="G82" s="31"/>
      <c r="H82" s="32"/>
      <c r="I82" s="32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spans="1:22" ht="25.5">
      <c r="A83" s="31"/>
      <c r="B83" s="31"/>
      <c r="C83" s="32"/>
      <c r="D83" s="31"/>
      <c r="E83" s="24">
        <v>2</v>
      </c>
      <c r="F83" s="31" t="s">
        <v>1587</v>
      </c>
      <c r="G83" s="31"/>
      <c r="H83" s="32"/>
      <c r="I83" s="32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spans="1:22" ht="25.5">
      <c r="A84" s="31"/>
      <c r="B84" s="31"/>
      <c r="C84" s="32"/>
      <c r="D84" s="31"/>
      <c r="E84" s="24">
        <v>3</v>
      </c>
      <c r="F84" s="31" t="s">
        <v>1588</v>
      </c>
      <c r="G84" s="31"/>
      <c r="H84" s="32"/>
      <c r="I84" s="32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spans="1:22">
      <c r="A85" s="31" t="s">
        <v>1600</v>
      </c>
      <c r="B85" s="31" t="s">
        <v>1589</v>
      </c>
      <c r="C85" s="32"/>
      <c r="D85" s="31"/>
      <c r="E85" s="24"/>
      <c r="F85" s="31"/>
      <c r="G85" s="31"/>
      <c r="H85" s="32"/>
      <c r="I85" s="32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spans="1:22">
      <c r="A86" s="31"/>
      <c r="B86" s="31"/>
      <c r="C86" s="32" t="s">
        <v>23</v>
      </c>
      <c r="D86" s="31" t="s">
        <v>1583</v>
      </c>
      <c r="E86" s="24"/>
      <c r="F86" s="31"/>
      <c r="G86" s="31"/>
      <c r="H86" s="32">
        <v>2</v>
      </c>
      <c r="I86" s="32">
        <v>0.5</v>
      </c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spans="1:22" ht="25.5">
      <c r="A87" s="31"/>
      <c r="B87" s="31"/>
      <c r="C87" s="32" t="s">
        <v>47</v>
      </c>
      <c r="D87" s="31" t="s">
        <v>1584</v>
      </c>
      <c r="E87" s="24"/>
      <c r="F87" s="31"/>
      <c r="G87" s="31"/>
      <c r="H87" s="32">
        <v>2</v>
      </c>
      <c r="I87" s="32">
        <v>1</v>
      </c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spans="1:22">
      <c r="A88" s="31"/>
      <c r="B88" s="31"/>
      <c r="C88" s="32"/>
      <c r="D88" s="31"/>
      <c r="E88" s="24">
        <v>0</v>
      </c>
      <c r="F88" s="31" t="s">
        <v>1585</v>
      </c>
      <c r="G88" s="31"/>
      <c r="H88" s="32"/>
      <c r="I88" s="32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spans="1:22" ht="25.5">
      <c r="A89" s="31"/>
      <c r="B89" s="31"/>
      <c r="C89" s="32"/>
      <c r="D89" s="31"/>
      <c r="E89" s="24">
        <v>1</v>
      </c>
      <c r="F89" s="31" t="s">
        <v>1586</v>
      </c>
      <c r="G89" s="31"/>
      <c r="H89" s="32"/>
      <c r="I89" s="32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spans="1:22" ht="25.5">
      <c r="A90" s="31"/>
      <c r="B90" s="31"/>
      <c r="C90" s="32"/>
      <c r="D90" s="31"/>
      <c r="E90" s="24">
        <v>2</v>
      </c>
      <c r="F90" s="31" t="s">
        <v>1587</v>
      </c>
      <c r="G90" s="31"/>
      <c r="H90" s="32"/>
      <c r="I90" s="32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1:22" ht="25.5">
      <c r="A91" s="31"/>
      <c r="B91" s="31"/>
      <c r="C91" s="32"/>
      <c r="D91" s="31"/>
      <c r="E91" s="24">
        <v>3</v>
      </c>
      <c r="F91" s="31" t="s">
        <v>1588</v>
      </c>
      <c r="G91" s="31"/>
      <c r="H91" s="32"/>
      <c r="I91" s="32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spans="1:22">
      <c r="A92" s="31" t="s">
        <v>1601</v>
      </c>
      <c r="B92" s="31" t="s">
        <v>1592</v>
      </c>
      <c r="C92" s="32"/>
      <c r="D92" s="31"/>
      <c r="E92" s="24"/>
      <c r="F92" s="31"/>
      <c r="G92" s="31"/>
      <c r="H92" s="32"/>
      <c r="I92" s="32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spans="1:22" ht="25.5">
      <c r="A93" s="31"/>
      <c r="B93" s="31"/>
      <c r="C93" s="32" t="s">
        <v>23</v>
      </c>
      <c r="D93" s="31" t="s">
        <v>1590</v>
      </c>
      <c r="E93" s="31"/>
      <c r="F93" s="31"/>
      <c r="G93" s="31"/>
      <c r="H93" s="32">
        <v>1</v>
      </c>
      <c r="I93" s="32">
        <v>1</v>
      </c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spans="1:22" ht="63.75">
      <c r="A94" s="31"/>
      <c r="B94" s="31"/>
      <c r="C94" s="32" t="s">
        <v>23</v>
      </c>
      <c r="D94" s="31" t="s">
        <v>1591</v>
      </c>
      <c r="E94" s="31"/>
      <c r="F94" s="31"/>
      <c r="G94" s="31" t="s">
        <v>1625</v>
      </c>
      <c r="H94" s="32">
        <v>1</v>
      </c>
      <c r="I94" s="32">
        <v>1</v>
      </c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</sheetData>
  <autoFilter ref="A14:I9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E1000"/>
  <sheetViews>
    <sheetView topLeftCell="J1" workbookViewId="0">
      <selection activeCell="T13" sqref="T13"/>
    </sheetView>
  </sheetViews>
  <sheetFormatPr defaultColWidth="14.42578125" defaultRowHeight="15.75" customHeight="1"/>
  <cols>
    <col min="1" max="1" width="28.85546875" customWidth="1"/>
    <col min="2" max="2" width="18.5703125" customWidth="1"/>
  </cols>
  <sheetData>
    <row r="1" spans="1:109" ht="15.75" customHeight="1">
      <c r="A1" s="1" t="s">
        <v>0</v>
      </c>
      <c r="B1" s="1" t="s">
        <v>1</v>
      </c>
      <c r="C1" s="2"/>
      <c r="D1" s="2" t="s">
        <v>2</v>
      </c>
      <c r="E1" s="2" t="s">
        <v>3</v>
      </c>
      <c r="F1" s="3"/>
      <c r="G1" s="3" t="s">
        <v>4</v>
      </c>
      <c r="H1" s="3"/>
      <c r="I1" s="3"/>
      <c r="J1" s="3"/>
      <c r="K1" s="3"/>
      <c r="L1" s="3"/>
      <c r="M1" s="2"/>
      <c r="N1" s="2"/>
      <c r="O1" s="4" t="s">
        <v>5</v>
      </c>
      <c r="P1" s="2"/>
      <c r="Q1" s="4" t="s">
        <v>6</v>
      </c>
      <c r="R1" s="2"/>
      <c r="S1" s="4" t="s">
        <v>7</v>
      </c>
      <c r="T1" s="3"/>
      <c r="U1" s="2" t="s">
        <v>8</v>
      </c>
      <c r="V1" s="2"/>
      <c r="W1" s="4" t="s">
        <v>9</v>
      </c>
      <c r="X1" s="3"/>
      <c r="Y1" s="2" t="s">
        <v>10</v>
      </c>
      <c r="Z1" s="5" t="s">
        <v>11</v>
      </c>
      <c r="AA1" s="5" t="s">
        <v>12</v>
      </c>
      <c r="AB1" s="2"/>
      <c r="AC1" s="2" t="s">
        <v>13</v>
      </c>
      <c r="AD1" s="2"/>
      <c r="AE1" s="6" t="s">
        <v>14</v>
      </c>
      <c r="AF1" s="7" t="s">
        <v>15</v>
      </c>
      <c r="AG1" s="7" t="s">
        <v>16</v>
      </c>
      <c r="AH1" s="3"/>
      <c r="AI1" s="3"/>
      <c r="AJ1" s="3"/>
      <c r="AK1" s="3"/>
      <c r="AL1" s="3"/>
      <c r="AM1" s="3"/>
      <c r="AN1" s="3" t="s">
        <v>17</v>
      </c>
      <c r="AO1" s="2"/>
      <c r="AP1" s="4" t="s">
        <v>18</v>
      </c>
      <c r="AQ1" s="2"/>
      <c r="AR1" s="4" t="s">
        <v>19</v>
      </c>
      <c r="AS1" s="3"/>
      <c r="AT1" s="2" t="s">
        <v>20</v>
      </c>
      <c r="AU1" s="3"/>
      <c r="AV1" s="3" t="s">
        <v>21</v>
      </c>
      <c r="AW1" s="3"/>
      <c r="AX1" s="2" t="s">
        <v>22</v>
      </c>
      <c r="AY1" s="3"/>
      <c r="AZ1" s="3" t="s">
        <v>23</v>
      </c>
      <c r="BA1" s="3"/>
      <c r="BB1" s="8">
        <v>1</v>
      </c>
      <c r="BC1" s="3"/>
      <c r="BD1" s="3" t="s">
        <v>24</v>
      </c>
      <c r="BE1" s="2"/>
      <c r="BF1" s="4" t="s">
        <v>25</v>
      </c>
      <c r="BG1" s="3"/>
      <c r="BH1" s="3" t="s">
        <v>26</v>
      </c>
      <c r="BI1" s="3"/>
      <c r="BJ1" s="2" t="s">
        <v>27</v>
      </c>
      <c r="BK1" s="3"/>
      <c r="BL1" s="3"/>
      <c r="BM1" s="3" t="s">
        <v>28</v>
      </c>
      <c r="BN1" s="3"/>
      <c r="BO1" s="3" t="s">
        <v>29</v>
      </c>
      <c r="BP1" s="2"/>
      <c r="BQ1" s="9" t="s">
        <v>30</v>
      </c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3"/>
    </row>
    <row r="2" spans="1:109" ht="15.75" customHeight="1">
      <c r="A2" s="17" t="s">
        <v>31</v>
      </c>
      <c r="B2" s="17" t="s">
        <v>32</v>
      </c>
      <c r="C2" s="3"/>
      <c r="D2" s="3" t="s">
        <v>33</v>
      </c>
      <c r="E2" s="3" t="s">
        <v>34</v>
      </c>
      <c r="F2" s="3"/>
      <c r="G2" s="3" t="s">
        <v>33</v>
      </c>
      <c r="H2" s="3"/>
      <c r="I2" s="3"/>
      <c r="J2" s="3"/>
      <c r="K2" s="3"/>
      <c r="L2" s="3"/>
      <c r="M2" s="2"/>
      <c r="N2" s="2"/>
      <c r="O2" s="4" t="s">
        <v>35</v>
      </c>
      <c r="P2" s="3"/>
      <c r="Q2" s="8">
        <v>1</v>
      </c>
      <c r="R2" s="8">
        <v>1</v>
      </c>
      <c r="S2" s="8" t="s">
        <v>36</v>
      </c>
      <c r="T2" s="2"/>
      <c r="U2" s="2" t="s">
        <v>37</v>
      </c>
      <c r="V2" s="2"/>
      <c r="W2" s="4" t="s">
        <v>38</v>
      </c>
      <c r="X2" s="2"/>
      <c r="Y2" s="2" t="s">
        <v>24</v>
      </c>
      <c r="Z2" s="11" t="s">
        <v>39</v>
      </c>
      <c r="AA2" s="11" t="s">
        <v>40</v>
      </c>
      <c r="AB2" s="2"/>
      <c r="AC2" s="4" t="s">
        <v>41</v>
      </c>
      <c r="AD2" s="2"/>
      <c r="AE2" s="12">
        <v>1</v>
      </c>
      <c r="AF2" s="12">
        <v>2</v>
      </c>
      <c r="AG2" s="12">
        <v>3</v>
      </c>
      <c r="AH2" s="3"/>
      <c r="AI2" s="3"/>
      <c r="AJ2" s="3"/>
      <c r="AK2" s="3"/>
      <c r="AL2" s="3"/>
      <c r="AM2" s="3"/>
      <c r="AN2" s="3" t="s">
        <v>42</v>
      </c>
      <c r="AO2" s="2"/>
      <c r="AP2" s="4" t="s">
        <v>43</v>
      </c>
      <c r="AQ2" s="3"/>
      <c r="AR2" s="8">
        <v>3</v>
      </c>
      <c r="AS2" s="2"/>
      <c r="AT2" s="4" t="s">
        <v>44</v>
      </c>
      <c r="AU2" s="3"/>
      <c r="AV2" s="2" t="s">
        <v>45</v>
      </c>
      <c r="AW2" s="2"/>
      <c r="AX2" s="4" t="s">
        <v>46</v>
      </c>
      <c r="AY2" s="3"/>
      <c r="AZ2" s="3" t="s">
        <v>47</v>
      </c>
      <c r="BA2" s="3"/>
      <c r="BB2" s="8">
        <v>2</v>
      </c>
      <c r="BC2" s="3"/>
      <c r="BD2" s="3" t="s">
        <v>48</v>
      </c>
      <c r="BE2" s="3"/>
      <c r="BF2" s="3" t="s">
        <v>49</v>
      </c>
      <c r="BG2" s="3"/>
      <c r="BH2" s="8">
        <v>1</v>
      </c>
      <c r="BI2" s="2"/>
      <c r="BJ2" s="4" t="s">
        <v>50</v>
      </c>
      <c r="BK2" s="3"/>
      <c r="BL2" s="3"/>
      <c r="BM2" s="3" t="s">
        <v>51</v>
      </c>
      <c r="BN2" s="3"/>
      <c r="BO2" s="3" t="s">
        <v>52</v>
      </c>
      <c r="BP2" s="2"/>
      <c r="BQ2" s="4" t="s">
        <v>53</v>
      </c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</row>
    <row r="3" spans="1:109" ht="15.75" customHeight="1">
      <c r="A3" s="17" t="s">
        <v>54</v>
      </c>
      <c r="B3" s="17" t="s">
        <v>55</v>
      </c>
      <c r="C3" s="3"/>
      <c r="D3" s="3" t="s">
        <v>56</v>
      </c>
      <c r="E3" s="3" t="s">
        <v>57</v>
      </c>
      <c r="F3" s="3"/>
      <c r="G3" s="3" t="s">
        <v>56</v>
      </c>
      <c r="H3" s="3"/>
      <c r="I3" s="3"/>
      <c r="J3" s="3"/>
      <c r="K3" s="3"/>
      <c r="L3" s="3"/>
      <c r="M3" s="2"/>
      <c r="N3" s="2"/>
      <c r="O3" s="4" t="s">
        <v>58</v>
      </c>
      <c r="P3" s="3"/>
      <c r="Q3" s="8">
        <v>2</v>
      </c>
      <c r="R3" s="8">
        <v>2</v>
      </c>
      <c r="S3" s="12" t="s">
        <v>59</v>
      </c>
      <c r="T3" s="2"/>
      <c r="U3" s="4" t="s">
        <v>60</v>
      </c>
      <c r="V3" s="2"/>
      <c r="W3" s="4" t="s">
        <v>61</v>
      </c>
      <c r="X3" s="2"/>
      <c r="Y3" s="2" t="s">
        <v>62</v>
      </c>
      <c r="Z3" s="11" t="s">
        <v>63</v>
      </c>
      <c r="AA3" s="11" t="s">
        <v>64</v>
      </c>
      <c r="AB3" s="2"/>
      <c r="AC3" s="4" t="s">
        <v>65</v>
      </c>
      <c r="AD3" s="2"/>
      <c r="AE3" s="2"/>
      <c r="AF3" s="2"/>
      <c r="AG3" s="12">
        <v>4</v>
      </c>
      <c r="AH3" s="3"/>
      <c r="AI3" s="3"/>
      <c r="AJ3" s="3"/>
      <c r="AK3" s="3"/>
      <c r="AL3" s="3"/>
      <c r="AM3" s="3"/>
      <c r="AN3" s="3" t="s">
        <v>66</v>
      </c>
      <c r="AO3" s="2"/>
      <c r="AP3" s="4" t="s">
        <v>67</v>
      </c>
      <c r="AQ3" s="3"/>
      <c r="AR3" s="8">
        <v>4</v>
      </c>
      <c r="AS3" s="2"/>
      <c r="AT3" s="4" t="s">
        <v>68</v>
      </c>
      <c r="AU3" s="2"/>
      <c r="AV3" s="4" t="s">
        <v>69</v>
      </c>
      <c r="AW3" s="3"/>
      <c r="AX3" s="3" t="s">
        <v>70</v>
      </c>
      <c r="AY3" s="3"/>
      <c r="AZ3" s="3"/>
      <c r="BA3" s="3"/>
      <c r="BB3" s="8">
        <v>3</v>
      </c>
      <c r="BC3" s="3"/>
      <c r="BD3" s="3"/>
      <c r="BE3" s="3"/>
      <c r="BF3" s="8">
        <v>1</v>
      </c>
      <c r="BG3" s="3"/>
      <c r="BH3" s="8">
        <v>2</v>
      </c>
      <c r="BI3" s="3"/>
      <c r="BJ3" s="3" t="s">
        <v>71</v>
      </c>
      <c r="BK3" s="3"/>
      <c r="BL3" s="3"/>
      <c r="BM3" s="3"/>
      <c r="BN3" s="3"/>
      <c r="BO3" s="3" t="s">
        <v>72</v>
      </c>
      <c r="BP3" s="2"/>
      <c r="BQ3" s="4" t="s">
        <v>73</v>
      </c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</row>
    <row r="4" spans="1:109" ht="15.75" customHeight="1">
      <c r="A4" s="17" t="s">
        <v>74</v>
      </c>
      <c r="B4" s="17" t="s">
        <v>75</v>
      </c>
      <c r="C4" s="3"/>
      <c r="D4" s="3" t="s">
        <v>76</v>
      </c>
      <c r="E4" s="3" t="s">
        <v>77</v>
      </c>
      <c r="F4" s="3"/>
      <c r="G4" s="3" t="s">
        <v>76</v>
      </c>
      <c r="H4" s="3"/>
      <c r="I4" s="3"/>
      <c r="J4" s="3"/>
      <c r="K4" s="3"/>
      <c r="L4" s="3"/>
      <c r="M4" s="2"/>
      <c r="N4" s="2"/>
      <c r="O4" s="4" t="s">
        <v>78</v>
      </c>
      <c r="P4" s="3"/>
      <c r="Q4" s="8">
        <v>3</v>
      </c>
      <c r="R4" s="8">
        <v>3</v>
      </c>
      <c r="S4" s="12" t="s">
        <v>79</v>
      </c>
      <c r="T4" s="2"/>
      <c r="U4" s="4" t="s">
        <v>80</v>
      </c>
      <c r="V4" s="2"/>
      <c r="W4" s="4" t="s">
        <v>81</v>
      </c>
      <c r="X4" s="2"/>
      <c r="Y4" s="2"/>
      <c r="Z4" s="11" t="s">
        <v>82</v>
      </c>
      <c r="AA4" s="11" t="s">
        <v>83</v>
      </c>
      <c r="AB4" s="3"/>
      <c r="AC4" s="2"/>
      <c r="AD4" s="2"/>
      <c r="AE4" s="2"/>
      <c r="AF4" s="2"/>
      <c r="AG4" s="12">
        <v>5</v>
      </c>
      <c r="AH4" s="3"/>
      <c r="AI4" s="3"/>
      <c r="AJ4" s="3"/>
      <c r="AK4" s="3"/>
      <c r="AL4" s="3"/>
      <c r="AM4" s="3"/>
      <c r="AN4" s="3"/>
      <c r="AO4" s="2"/>
      <c r="AP4" s="4" t="s">
        <v>84</v>
      </c>
      <c r="AQ4" s="3"/>
      <c r="AR4" s="8">
        <v>5</v>
      </c>
      <c r="AS4" s="2"/>
      <c r="AT4" s="4" t="s">
        <v>85</v>
      </c>
      <c r="AU4" s="2"/>
      <c r="AV4" s="4" t="s">
        <v>86</v>
      </c>
      <c r="AW4" s="3"/>
      <c r="AX4" s="3" t="s">
        <v>87</v>
      </c>
      <c r="AY4" s="3"/>
      <c r="AZ4" s="3"/>
      <c r="BA4" s="3"/>
      <c r="BB4" s="8">
        <v>4</v>
      </c>
      <c r="BC4" s="3"/>
      <c r="BD4" s="3"/>
      <c r="BE4" s="3"/>
      <c r="BF4" s="8">
        <v>2</v>
      </c>
      <c r="BG4" s="3"/>
      <c r="BH4" s="8">
        <v>3</v>
      </c>
      <c r="BI4" s="3"/>
      <c r="BJ4" s="3" t="s">
        <v>88</v>
      </c>
      <c r="BK4" s="3"/>
      <c r="BL4" s="3"/>
      <c r="BM4" s="3"/>
      <c r="BN4" s="3"/>
      <c r="BO4" s="3"/>
      <c r="BP4" s="2"/>
      <c r="BQ4" s="4" t="s">
        <v>89</v>
      </c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</row>
    <row r="5" spans="1:109" ht="15.75" customHeight="1">
      <c r="A5" s="17" t="s">
        <v>90</v>
      </c>
      <c r="B5" s="17" t="s">
        <v>91</v>
      </c>
      <c r="C5" s="3"/>
      <c r="D5" s="3" t="s">
        <v>92</v>
      </c>
      <c r="E5" s="3" t="s">
        <v>93</v>
      </c>
      <c r="F5" s="3"/>
      <c r="G5" s="3" t="s">
        <v>92</v>
      </c>
      <c r="H5" s="3"/>
      <c r="I5" s="3"/>
      <c r="J5" s="3"/>
      <c r="K5" s="3"/>
      <c r="L5" s="3"/>
      <c r="M5" s="3"/>
      <c r="N5" s="3"/>
      <c r="O5" s="3"/>
      <c r="P5" s="3"/>
      <c r="Q5" s="8">
        <v>4</v>
      </c>
      <c r="R5" s="8">
        <v>4</v>
      </c>
      <c r="S5" s="8" t="s">
        <v>94</v>
      </c>
      <c r="T5" s="3"/>
      <c r="U5" s="2"/>
      <c r="V5" s="2"/>
      <c r="W5" s="4" t="s">
        <v>62</v>
      </c>
      <c r="X5" s="2"/>
      <c r="Y5" s="2"/>
      <c r="Z5" s="11" t="s">
        <v>95</v>
      </c>
      <c r="AA5" s="11" t="s">
        <v>96</v>
      </c>
      <c r="AB5" s="3"/>
      <c r="AC5" s="2"/>
      <c r="AD5" s="2"/>
      <c r="AE5" s="2"/>
      <c r="AF5" s="2"/>
      <c r="AG5" s="12">
        <v>6</v>
      </c>
      <c r="AH5" s="3"/>
      <c r="AI5" s="3"/>
      <c r="AJ5" s="3"/>
      <c r="AK5" s="3"/>
      <c r="AL5" s="3"/>
      <c r="AM5" s="3"/>
      <c r="AN5" s="3"/>
      <c r="AO5" s="2"/>
      <c r="AP5" s="4" t="s">
        <v>97</v>
      </c>
      <c r="AQ5" s="3"/>
      <c r="AR5" s="8">
        <v>6</v>
      </c>
      <c r="AS5" s="3"/>
      <c r="AT5" s="3"/>
      <c r="AU5" s="3"/>
      <c r="AV5" s="3"/>
      <c r="AW5" s="3"/>
      <c r="AX5" s="3"/>
      <c r="AY5" s="3"/>
      <c r="AZ5" s="3"/>
      <c r="BA5" s="3"/>
      <c r="BB5" s="8">
        <v>5</v>
      </c>
      <c r="BC5" s="3"/>
      <c r="BD5" s="3"/>
      <c r="BE5" s="3"/>
      <c r="BF5" s="8">
        <v>3</v>
      </c>
      <c r="BG5" s="3"/>
      <c r="BH5" s="8">
        <v>4</v>
      </c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</row>
    <row r="6" spans="1:109" ht="15.75" customHeight="1">
      <c r="A6" s="17" t="s">
        <v>98</v>
      </c>
      <c r="B6" s="17" t="s">
        <v>99</v>
      </c>
      <c r="C6" s="3"/>
      <c r="D6" s="3" t="s">
        <v>100</v>
      </c>
      <c r="E6" s="3" t="s">
        <v>101</v>
      </c>
      <c r="F6" s="3"/>
      <c r="G6" s="3" t="s">
        <v>100</v>
      </c>
      <c r="H6" s="3"/>
      <c r="I6" s="3"/>
      <c r="J6" s="3"/>
      <c r="K6" s="3"/>
      <c r="L6" s="3"/>
      <c r="M6" s="3"/>
      <c r="N6" s="3"/>
      <c r="O6" s="3"/>
      <c r="P6" s="3"/>
      <c r="Q6" s="8">
        <v>5</v>
      </c>
      <c r="R6" s="8">
        <v>5</v>
      </c>
      <c r="S6" s="8" t="s">
        <v>102</v>
      </c>
      <c r="T6" s="3"/>
      <c r="U6" s="3"/>
      <c r="V6" s="3"/>
      <c r="W6" s="3"/>
      <c r="X6" s="2"/>
      <c r="Y6" s="2"/>
      <c r="Z6" s="11" t="s">
        <v>103</v>
      </c>
      <c r="AA6" s="11" t="s">
        <v>104</v>
      </c>
      <c r="AB6" s="3"/>
      <c r="AC6" s="2"/>
      <c r="AD6" s="2"/>
      <c r="AE6" s="2"/>
      <c r="AF6" s="2"/>
      <c r="AG6" s="12">
        <v>7</v>
      </c>
      <c r="AH6" s="3"/>
      <c r="AI6" s="3"/>
      <c r="AJ6" s="3"/>
      <c r="AK6" s="3"/>
      <c r="AL6" s="3"/>
      <c r="AM6" s="3"/>
      <c r="AN6" s="3"/>
      <c r="AO6" s="2"/>
      <c r="AP6" s="4" t="s">
        <v>105</v>
      </c>
      <c r="AQ6" s="3"/>
      <c r="AR6" s="8">
        <v>7</v>
      </c>
      <c r="AS6" s="3"/>
      <c r="AT6" s="3"/>
      <c r="AU6" s="3"/>
      <c r="AV6" s="3"/>
      <c r="AW6" s="3"/>
      <c r="AX6" s="3"/>
      <c r="AY6" s="3"/>
      <c r="AZ6" s="3"/>
      <c r="BA6" s="3"/>
      <c r="BB6" s="8">
        <v>6</v>
      </c>
      <c r="BC6" s="3"/>
      <c r="BD6" s="3"/>
      <c r="BE6" s="3"/>
      <c r="BF6" s="8">
        <v>4</v>
      </c>
      <c r="BG6" s="3"/>
      <c r="BH6" s="8">
        <v>5</v>
      </c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</row>
    <row r="7" spans="1:109" ht="15.75" customHeight="1">
      <c r="A7" s="17" t="s">
        <v>106</v>
      </c>
      <c r="B7" s="17" t="s">
        <v>107</v>
      </c>
      <c r="C7" s="3"/>
      <c r="D7" s="3" t="s">
        <v>108</v>
      </c>
      <c r="E7" s="3"/>
      <c r="F7" s="3"/>
      <c r="G7" s="3" t="s">
        <v>108</v>
      </c>
      <c r="H7" s="3"/>
      <c r="I7" s="3"/>
      <c r="J7" s="3"/>
      <c r="K7" s="3"/>
      <c r="L7" s="3"/>
      <c r="M7" s="3"/>
      <c r="N7" s="3"/>
      <c r="O7" s="3"/>
      <c r="P7" s="3"/>
      <c r="Q7" s="8">
        <v>6</v>
      </c>
      <c r="R7" s="8">
        <v>6</v>
      </c>
      <c r="S7" s="8" t="s">
        <v>109</v>
      </c>
      <c r="T7" s="3"/>
      <c r="U7" s="3"/>
      <c r="V7" s="3"/>
      <c r="W7" s="3"/>
      <c r="X7" s="2"/>
      <c r="Y7" s="2"/>
      <c r="Z7" s="11" t="s">
        <v>110</v>
      </c>
      <c r="AA7" s="11" t="s">
        <v>111</v>
      </c>
      <c r="AB7" s="3"/>
      <c r="AC7" s="2"/>
      <c r="AD7" s="2"/>
      <c r="AE7" s="2"/>
      <c r="AF7" s="2"/>
      <c r="AG7" s="12">
        <v>8</v>
      </c>
      <c r="AH7" s="3"/>
      <c r="AI7" s="3"/>
      <c r="AJ7" s="3"/>
      <c r="AK7" s="3"/>
      <c r="AL7" s="3"/>
      <c r="AM7" s="3"/>
      <c r="AN7" s="3"/>
      <c r="AO7" s="2"/>
      <c r="AP7" s="4" t="s">
        <v>112</v>
      </c>
      <c r="AQ7" s="3"/>
      <c r="AR7" s="8">
        <v>8</v>
      </c>
      <c r="AS7" s="3"/>
      <c r="AT7" s="3"/>
      <c r="AU7" s="3"/>
      <c r="AV7" s="3"/>
      <c r="AW7" s="3"/>
      <c r="AX7" s="3"/>
      <c r="AY7" s="3"/>
      <c r="AZ7" s="3"/>
      <c r="BA7" s="3"/>
      <c r="BB7" s="8">
        <v>7</v>
      </c>
      <c r="BC7" s="3"/>
      <c r="BD7" s="3"/>
      <c r="BE7" s="3"/>
      <c r="BF7" s="8">
        <v>5</v>
      </c>
      <c r="BG7" s="3"/>
      <c r="BH7" s="8">
        <v>6</v>
      </c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</row>
    <row r="8" spans="1:109" ht="15.75" customHeight="1">
      <c r="A8" s="17" t="s">
        <v>113</v>
      </c>
      <c r="B8" s="17" t="s">
        <v>114</v>
      </c>
      <c r="C8" s="3"/>
      <c r="D8" s="3" t="s">
        <v>115</v>
      </c>
      <c r="E8" s="3"/>
      <c r="F8" s="3"/>
      <c r="G8" s="3" t="s">
        <v>115</v>
      </c>
      <c r="H8" s="3"/>
      <c r="I8" s="3"/>
      <c r="J8" s="3"/>
      <c r="K8" s="3"/>
      <c r="L8" s="3"/>
      <c r="M8" s="3"/>
      <c r="N8" s="3"/>
      <c r="O8" s="3"/>
      <c r="P8" s="3"/>
      <c r="Q8" s="8">
        <v>7</v>
      </c>
      <c r="R8" s="8">
        <v>7</v>
      </c>
      <c r="S8" s="3"/>
      <c r="T8" s="3"/>
      <c r="U8" s="3"/>
      <c r="V8" s="3"/>
      <c r="W8" s="3"/>
      <c r="X8" s="2"/>
      <c r="Y8" s="2"/>
      <c r="Z8" s="11" t="s">
        <v>116</v>
      </c>
      <c r="AA8" s="11" t="s">
        <v>117</v>
      </c>
      <c r="AB8" s="3"/>
      <c r="AC8" s="2"/>
      <c r="AD8" s="2"/>
      <c r="AE8" s="2"/>
      <c r="AF8" s="2"/>
      <c r="AG8" s="12">
        <v>9</v>
      </c>
      <c r="AH8" s="3"/>
      <c r="AI8" s="3"/>
      <c r="AJ8" s="3"/>
      <c r="AK8" s="3"/>
      <c r="AL8" s="3"/>
      <c r="AM8" s="3"/>
      <c r="AN8" s="3"/>
      <c r="AO8" s="2"/>
      <c r="AP8" s="4" t="s">
        <v>118</v>
      </c>
      <c r="AQ8" s="3"/>
      <c r="AR8" s="8">
        <v>9</v>
      </c>
      <c r="AS8" s="3"/>
      <c r="AT8" s="3"/>
      <c r="AU8" s="3"/>
      <c r="AV8" s="3"/>
      <c r="AW8" s="3"/>
      <c r="AX8" s="3"/>
      <c r="AY8" s="3"/>
      <c r="AZ8" s="3"/>
      <c r="BA8" s="3"/>
      <c r="BB8" s="8">
        <v>8</v>
      </c>
      <c r="BC8" s="3"/>
      <c r="BD8" s="3"/>
      <c r="BE8" s="3"/>
      <c r="BF8" s="8">
        <v>6</v>
      </c>
      <c r="BG8" s="3"/>
      <c r="BH8" s="8">
        <v>7</v>
      </c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</row>
    <row r="9" spans="1:109" ht="15.75" customHeight="1">
      <c r="A9" s="17" t="s">
        <v>119</v>
      </c>
      <c r="B9" s="17" t="s">
        <v>120</v>
      </c>
      <c r="C9" s="3"/>
      <c r="D9" s="3" t="s">
        <v>121</v>
      </c>
      <c r="E9" s="3"/>
      <c r="F9" s="3"/>
      <c r="G9" s="3" t="s">
        <v>121</v>
      </c>
      <c r="H9" s="3"/>
      <c r="I9" s="3"/>
      <c r="J9" s="3"/>
      <c r="K9" s="3"/>
      <c r="L9" s="3"/>
      <c r="M9" s="3"/>
      <c r="N9" s="3"/>
      <c r="O9" s="3"/>
      <c r="P9" s="3"/>
      <c r="Q9" s="8">
        <v>8</v>
      </c>
      <c r="R9" s="8">
        <v>8</v>
      </c>
      <c r="S9" s="3"/>
      <c r="T9" s="3"/>
      <c r="U9" s="3"/>
      <c r="V9" s="3"/>
      <c r="W9" s="3"/>
      <c r="X9" s="2"/>
      <c r="Y9" s="2"/>
      <c r="Z9" s="11" t="s">
        <v>122</v>
      </c>
      <c r="AA9" s="11" t="s">
        <v>123</v>
      </c>
      <c r="AB9" s="3"/>
      <c r="AC9" s="2"/>
      <c r="AD9" s="2"/>
      <c r="AE9" s="2"/>
      <c r="AF9" s="2"/>
      <c r="AG9" s="12">
        <v>10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8">
        <v>10</v>
      </c>
      <c r="AS9" s="3"/>
      <c r="AT9" s="3"/>
      <c r="AU9" s="3"/>
      <c r="AV9" s="3"/>
      <c r="AW9" s="3"/>
      <c r="AX9" s="3"/>
      <c r="AY9" s="3"/>
      <c r="AZ9" s="3"/>
      <c r="BA9" s="3"/>
      <c r="BB9" s="8">
        <v>9</v>
      </c>
      <c r="BC9" s="3"/>
      <c r="BD9" s="3"/>
      <c r="BE9" s="3"/>
      <c r="BF9" s="8">
        <v>7</v>
      </c>
      <c r="BG9" s="3"/>
      <c r="BH9" s="8">
        <v>8</v>
      </c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</row>
    <row r="10" spans="1:109" ht="15.75" customHeight="1">
      <c r="A10" s="17" t="s">
        <v>124</v>
      </c>
      <c r="B10" s="17">
        <v>8</v>
      </c>
      <c r="C10" s="3"/>
      <c r="D10" s="3" t="s">
        <v>125</v>
      </c>
      <c r="E10" s="3"/>
      <c r="F10" s="3"/>
      <c r="G10" s="3" t="s">
        <v>125</v>
      </c>
      <c r="H10" s="3"/>
      <c r="I10" s="3"/>
      <c r="J10" s="3"/>
      <c r="K10" s="3"/>
      <c r="L10" s="3"/>
      <c r="M10" s="3"/>
      <c r="N10" s="3"/>
      <c r="O10" s="3"/>
      <c r="P10" s="3"/>
      <c r="Q10" s="8">
        <v>9</v>
      </c>
      <c r="R10" s="8">
        <v>9</v>
      </c>
      <c r="S10" s="3"/>
      <c r="T10" s="3"/>
      <c r="U10" s="3"/>
      <c r="V10" s="3"/>
      <c r="W10" s="3"/>
      <c r="X10" s="2"/>
      <c r="Y10" s="2"/>
      <c r="Z10" s="11" t="s">
        <v>126</v>
      </c>
      <c r="AA10" s="11" t="s">
        <v>127</v>
      </c>
      <c r="AB10" s="3"/>
      <c r="AC10" s="2"/>
      <c r="AD10" s="2"/>
      <c r="AE10" s="2"/>
      <c r="AF10" s="2"/>
      <c r="AG10" s="12">
        <v>11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8">
        <v>11</v>
      </c>
      <c r="AS10" s="3"/>
      <c r="AT10" s="3"/>
      <c r="AU10" s="3"/>
      <c r="AV10" s="3"/>
      <c r="AW10" s="3"/>
      <c r="AX10" s="3"/>
      <c r="AY10" s="3"/>
      <c r="AZ10" s="3"/>
      <c r="BA10" s="3"/>
      <c r="BB10" s="8" t="s">
        <v>1533</v>
      </c>
      <c r="BC10" s="3"/>
      <c r="BD10" s="3"/>
      <c r="BE10" s="3"/>
      <c r="BF10" s="8">
        <v>8</v>
      </c>
      <c r="BG10" s="3"/>
      <c r="BH10" s="8">
        <v>9</v>
      </c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</row>
    <row r="11" spans="1:109" ht="15.75" customHeight="1">
      <c r="A11" s="17" t="s">
        <v>128</v>
      </c>
      <c r="B11" s="17" t="s">
        <v>129</v>
      </c>
      <c r="C11" s="3"/>
      <c r="D11" s="3" t="s">
        <v>130</v>
      </c>
      <c r="E11" s="3"/>
      <c r="F11" s="3"/>
      <c r="G11" s="3" t="s">
        <v>130</v>
      </c>
      <c r="H11" s="3"/>
      <c r="I11" s="3"/>
      <c r="J11" s="3"/>
      <c r="K11" s="3"/>
      <c r="L11" s="3"/>
      <c r="M11" s="3"/>
      <c r="N11" s="3"/>
      <c r="O11" s="3"/>
      <c r="P11" s="3"/>
      <c r="Q11" s="8">
        <v>10</v>
      </c>
      <c r="R11" s="8">
        <v>10</v>
      </c>
      <c r="S11" s="3"/>
      <c r="T11" s="3"/>
      <c r="U11" s="3"/>
      <c r="V11" s="3"/>
      <c r="W11" s="3"/>
      <c r="X11" s="2"/>
      <c r="Y11" s="2"/>
      <c r="Z11" s="11" t="s">
        <v>131</v>
      </c>
      <c r="AA11" s="11" t="s">
        <v>132</v>
      </c>
      <c r="AB11" s="3"/>
      <c r="AC11" s="2"/>
      <c r="AD11" s="2"/>
      <c r="AE11" s="2"/>
      <c r="AF11" s="2"/>
      <c r="AG11" s="12">
        <v>12</v>
      </c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8">
        <v>12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8">
        <v>9</v>
      </c>
      <c r="BG11" s="3"/>
      <c r="BH11" s="8">
        <v>10</v>
      </c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</row>
    <row r="12" spans="1:109" ht="15.75" customHeight="1">
      <c r="A12" s="17" t="s">
        <v>133</v>
      </c>
      <c r="B12" s="17" t="s">
        <v>134</v>
      </c>
      <c r="C12" s="3"/>
      <c r="D12" s="3"/>
      <c r="E12" s="3"/>
      <c r="F12" s="3"/>
      <c r="G12" s="3" t="s">
        <v>34</v>
      </c>
      <c r="H12" s="3"/>
      <c r="I12" s="3"/>
      <c r="J12" s="3"/>
      <c r="K12" s="3"/>
      <c r="L12" s="3"/>
      <c r="M12" s="3"/>
      <c r="N12" s="3"/>
      <c r="O12" s="3"/>
      <c r="P12" s="3"/>
      <c r="Q12" s="8">
        <v>11</v>
      </c>
      <c r="R12" s="8">
        <v>11</v>
      </c>
      <c r="S12" s="3"/>
      <c r="T12" s="3"/>
      <c r="U12" s="3"/>
      <c r="V12" s="3"/>
      <c r="W12" s="3"/>
      <c r="X12" s="2"/>
      <c r="Y12" s="2"/>
      <c r="Z12" s="11" t="s">
        <v>135</v>
      </c>
      <c r="AA12" s="11" t="s">
        <v>136</v>
      </c>
      <c r="AB12" s="3"/>
      <c r="AC12" s="2"/>
      <c r="AD12" s="2"/>
      <c r="AE12" s="2"/>
      <c r="AF12" s="2"/>
      <c r="AG12" s="12">
        <v>13</v>
      </c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8">
        <v>13</v>
      </c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8">
        <v>10</v>
      </c>
      <c r="BG12" s="3"/>
      <c r="BH12" s="8">
        <v>11</v>
      </c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</row>
    <row r="13" spans="1:109" ht="15.75" customHeight="1">
      <c r="A13" s="17" t="s">
        <v>137</v>
      </c>
      <c r="B13" s="17" t="s">
        <v>138</v>
      </c>
      <c r="C13" s="3"/>
      <c r="D13" s="3"/>
      <c r="E13" s="3"/>
      <c r="F13" s="3"/>
      <c r="G13" s="3" t="s">
        <v>57</v>
      </c>
      <c r="H13" s="3"/>
      <c r="I13" s="3"/>
      <c r="J13" s="3"/>
      <c r="K13" s="3"/>
      <c r="L13" s="3"/>
      <c r="M13" s="3"/>
      <c r="N13" s="3"/>
      <c r="O13" s="3"/>
      <c r="P13" s="3"/>
      <c r="Q13" s="8">
        <v>12</v>
      </c>
      <c r="R13" s="8">
        <v>12</v>
      </c>
      <c r="S13" s="3"/>
      <c r="T13" s="3"/>
      <c r="U13" s="3"/>
      <c r="V13" s="3"/>
      <c r="W13" s="3"/>
      <c r="X13" s="2"/>
      <c r="Y13" s="2"/>
      <c r="Z13" s="11" t="s">
        <v>139</v>
      </c>
      <c r="AA13" s="11" t="s">
        <v>140</v>
      </c>
      <c r="AB13" s="3"/>
      <c r="AC13" s="2"/>
      <c r="AD13" s="2"/>
      <c r="AE13" s="2"/>
      <c r="AF13" s="2"/>
      <c r="AG13" s="12">
        <v>14</v>
      </c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8">
        <v>14</v>
      </c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8">
        <v>11</v>
      </c>
      <c r="BG13" s="3"/>
      <c r="BH13" s="8">
        <v>12</v>
      </c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</row>
    <row r="14" spans="1:109" ht="15.75" customHeight="1">
      <c r="A14" s="17" t="s">
        <v>141</v>
      </c>
      <c r="B14" s="17">
        <v>46</v>
      </c>
      <c r="C14" s="3"/>
      <c r="D14" s="3"/>
      <c r="E14" s="3"/>
      <c r="F14" s="3"/>
      <c r="G14" s="3" t="s">
        <v>77</v>
      </c>
      <c r="H14" s="3"/>
      <c r="I14" s="3"/>
      <c r="J14" s="3"/>
      <c r="K14" s="3"/>
      <c r="L14" s="3"/>
      <c r="M14" s="3"/>
      <c r="N14" s="3"/>
      <c r="O14" s="3"/>
      <c r="P14" s="3"/>
      <c r="Q14" s="8">
        <v>13</v>
      </c>
      <c r="R14" s="8"/>
      <c r="S14" s="3"/>
      <c r="T14" s="3"/>
      <c r="U14" s="3"/>
      <c r="V14" s="3"/>
      <c r="W14" s="3"/>
      <c r="X14" s="2"/>
      <c r="Y14" s="2"/>
      <c r="Z14" s="11" t="s">
        <v>142</v>
      </c>
      <c r="AA14" s="11" t="s">
        <v>143</v>
      </c>
      <c r="AB14" s="3"/>
      <c r="AC14" s="2"/>
      <c r="AD14" s="2"/>
      <c r="AE14" s="2"/>
      <c r="AF14" s="2"/>
      <c r="AG14" s="12">
        <v>15</v>
      </c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8">
        <v>15</v>
      </c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8">
        <v>12</v>
      </c>
      <c r="BG14" s="3"/>
      <c r="BH14" s="8">
        <v>13</v>
      </c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</row>
    <row r="15" spans="1:109" ht="15.75" customHeight="1">
      <c r="A15" s="17" t="s">
        <v>144</v>
      </c>
      <c r="B15" s="17" t="s">
        <v>145</v>
      </c>
      <c r="C15" s="3"/>
      <c r="D15" s="3"/>
      <c r="E15" s="3"/>
      <c r="F15" s="3"/>
      <c r="G15" s="3" t="s">
        <v>93</v>
      </c>
      <c r="H15" s="3"/>
      <c r="I15" s="3"/>
      <c r="J15" s="3"/>
      <c r="K15" s="3"/>
      <c r="L15" s="3"/>
      <c r="M15" s="3"/>
      <c r="N15" s="3"/>
      <c r="O15" s="3"/>
      <c r="P15" s="3"/>
      <c r="Q15" s="8">
        <v>14</v>
      </c>
      <c r="R15" s="3"/>
      <c r="S15" s="3"/>
      <c r="T15" s="3"/>
      <c r="U15" s="3"/>
      <c r="V15" s="3"/>
      <c r="W15" s="3"/>
      <c r="X15" s="2"/>
      <c r="Y15" s="2"/>
      <c r="Z15" s="11" t="s">
        <v>146</v>
      </c>
      <c r="AA15" s="11" t="s">
        <v>147</v>
      </c>
      <c r="AB15" s="3"/>
      <c r="AC15" s="2"/>
      <c r="AD15" s="2"/>
      <c r="AE15" s="2"/>
      <c r="AF15" s="2"/>
      <c r="AG15" s="12">
        <v>16</v>
      </c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 t="s">
        <v>148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8">
        <v>13</v>
      </c>
      <c r="BG15" s="3"/>
      <c r="BH15" s="8">
        <v>14</v>
      </c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</row>
    <row r="16" spans="1:109" ht="15.75" customHeight="1">
      <c r="A16" s="17" t="s">
        <v>1498</v>
      </c>
      <c r="B16" s="17" t="s">
        <v>1499</v>
      </c>
      <c r="C16" s="3"/>
      <c r="D16" s="3"/>
      <c r="E16" s="3"/>
      <c r="F16" s="3"/>
      <c r="G16" s="3" t="s">
        <v>101</v>
      </c>
      <c r="H16" s="3"/>
      <c r="I16" s="3"/>
      <c r="J16" s="3"/>
      <c r="K16" s="3"/>
      <c r="L16" s="3"/>
      <c r="M16" s="3"/>
      <c r="N16" s="3"/>
      <c r="O16" s="3"/>
      <c r="P16" s="3"/>
      <c r="Q16" s="8">
        <v>15</v>
      </c>
      <c r="R16" s="3"/>
      <c r="S16" s="3"/>
      <c r="T16" s="3"/>
      <c r="U16" s="3"/>
      <c r="V16" s="3"/>
      <c r="W16" s="3"/>
      <c r="X16" s="2"/>
      <c r="Y16" s="2"/>
      <c r="Z16" s="11" t="s">
        <v>151</v>
      </c>
      <c r="AA16" s="11" t="s">
        <v>152</v>
      </c>
      <c r="AB16" s="3"/>
      <c r="AC16" s="2"/>
      <c r="AD16" s="2"/>
      <c r="AE16" s="2"/>
      <c r="AF16" s="2"/>
      <c r="AG16" s="12">
        <v>17</v>
      </c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8">
        <v>14</v>
      </c>
      <c r="BG16" s="3"/>
      <c r="BH16" s="8">
        <v>15</v>
      </c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</row>
    <row r="17" spans="1:109" ht="15.75" customHeight="1">
      <c r="A17" s="17" t="s">
        <v>149</v>
      </c>
      <c r="B17" s="17" t="s">
        <v>150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8">
        <v>16</v>
      </c>
      <c r="R17" s="3"/>
      <c r="S17" s="3"/>
      <c r="T17" s="3"/>
      <c r="U17" s="3"/>
      <c r="V17" s="3"/>
      <c r="W17" s="3"/>
      <c r="X17" s="2"/>
      <c r="Y17" s="2"/>
      <c r="Z17" s="11" t="s">
        <v>155</v>
      </c>
      <c r="AA17" s="11" t="s">
        <v>156</v>
      </c>
      <c r="AB17" s="3"/>
      <c r="AC17" s="2"/>
      <c r="AD17" s="2"/>
      <c r="AE17" s="2"/>
      <c r="AF17" s="2"/>
      <c r="AG17" s="12">
        <v>18</v>
      </c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8">
        <v>15</v>
      </c>
      <c r="BG17" s="3"/>
      <c r="BH17" s="8">
        <v>16</v>
      </c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</row>
    <row r="18" spans="1:109" ht="15.75" customHeight="1">
      <c r="A18" s="17" t="s">
        <v>153</v>
      </c>
      <c r="B18" s="17" t="s">
        <v>154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8">
        <v>17</v>
      </c>
      <c r="R18" s="3"/>
      <c r="S18" s="3"/>
      <c r="T18" s="3"/>
      <c r="U18" s="3"/>
      <c r="V18" s="3"/>
      <c r="W18" s="3"/>
      <c r="X18" s="2"/>
      <c r="Y18" s="2"/>
      <c r="Z18" s="11" t="s">
        <v>158</v>
      </c>
      <c r="AA18" s="11" t="s">
        <v>159</v>
      </c>
      <c r="AB18" s="3"/>
      <c r="AC18" s="2"/>
      <c r="AD18" s="2"/>
      <c r="AE18" s="2"/>
      <c r="AF18" s="2"/>
      <c r="AG18" s="12">
        <v>19</v>
      </c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8">
        <v>16</v>
      </c>
      <c r="BG18" s="3"/>
      <c r="BH18" s="8">
        <v>17</v>
      </c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</row>
    <row r="19" spans="1:109" ht="15.75" customHeight="1">
      <c r="A19" s="17" t="s">
        <v>157</v>
      </c>
      <c r="B19" s="17">
        <v>17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8">
        <v>18</v>
      </c>
      <c r="R19" s="3"/>
      <c r="S19" s="3"/>
      <c r="T19" s="3"/>
      <c r="U19" s="3"/>
      <c r="V19" s="3"/>
      <c r="W19" s="3"/>
      <c r="X19" s="2"/>
      <c r="Y19" s="2"/>
      <c r="Z19" s="11" t="s">
        <v>162</v>
      </c>
      <c r="AA19" s="11" t="s">
        <v>163</v>
      </c>
      <c r="AB19" s="3"/>
      <c r="AC19" s="2"/>
      <c r="AD19" s="2"/>
      <c r="AE19" s="2"/>
      <c r="AF19" s="2"/>
      <c r="AG19" s="12">
        <v>20</v>
      </c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8">
        <v>17</v>
      </c>
      <c r="BG19" s="3"/>
      <c r="BH19" s="8">
        <v>18</v>
      </c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</row>
    <row r="20" spans="1:109" ht="15.75" customHeight="1">
      <c r="A20" s="17" t="s">
        <v>160</v>
      </c>
      <c r="B20" s="17" t="s">
        <v>161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8">
        <v>19</v>
      </c>
      <c r="R20" s="3"/>
      <c r="S20" s="3"/>
      <c r="T20" s="3"/>
      <c r="U20" s="3"/>
      <c r="V20" s="3"/>
      <c r="W20" s="3"/>
      <c r="X20" s="2"/>
      <c r="Y20" s="2"/>
      <c r="Z20" s="11" t="s">
        <v>166</v>
      </c>
      <c r="AA20" s="11" t="s">
        <v>167</v>
      </c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8">
        <v>18</v>
      </c>
      <c r="BG20" s="3"/>
      <c r="BH20" s="8">
        <v>19</v>
      </c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</row>
    <row r="21" spans="1:109" ht="15.75" customHeight="1">
      <c r="A21" s="17" t="s">
        <v>164</v>
      </c>
      <c r="B21" s="17" t="s">
        <v>165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8">
        <v>20</v>
      </c>
      <c r="R21" s="3"/>
      <c r="S21" s="3"/>
      <c r="T21" s="3"/>
      <c r="U21" s="3"/>
      <c r="V21" s="3"/>
      <c r="W21" s="3"/>
      <c r="X21" s="2"/>
      <c r="Y21" s="2"/>
      <c r="Z21" s="11" t="s">
        <v>170</v>
      </c>
      <c r="AA21" s="11" t="s">
        <v>171</v>
      </c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8">
        <v>19</v>
      </c>
      <c r="BG21" s="3"/>
      <c r="BH21" s="8">
        <v>20</v>
      </c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</row>
    <row r="22" spans="1:109" ht="76.5">
      <c r="A22" s="17" t="s">
        <v>168</v>
      </c>
      <c r="B22" s="17" t="s">
        <v>169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2"/>
      <c r="Y22" s="2"/>
      <c r="Z22" s="11" t="s">
        <v>174</v>
      </c>
      <c r="AA22" s="11" t="s">
        <v>175</v>
      </c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8">
        <v>20</v>
      </c>
      <c r="BG22" s="3"/>
      <c r="BH22" s="8">
        <v>21</v>
      </c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</row>
    <row r="23" spans="1:109" ht="76.5">
      <c r="A23" s="17" t="s">
        <v>172</v>
      </c>
      <c r="B23" s="17" t="s">
        <v>173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2"/>
      <c r="Y23" s="2"/>
      <c r="Z23" s="11" t="s">
        <v>177</v>
      </c>
      <c r="AA23" s="11" t="s">
        <v>178</v>
      </c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8">
        <v>22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</row>
    <row r="24" spans="1:109" ht="51">
      <c r="A24" s="17" t="s">
        <v>176</v>
      </c>
      <c r="B24" s="17">
        <v>44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2"/>
      <c r="Y24" s="2"/>
      <c r="Z24" s="11" t="s">
        <v>181</v>
      </c>
      <c r="AA24" s="11" t="s">
        <v>182</v>
      </c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8">
        <v>23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</row>
    <row r="25" spans="1:109" ht="38.25">
      <c r="A25" s="17" t="s">
        <v>179</v>
      </c>
      <c r="B25" s="17" t="s">
        <v>180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2"/>
      <c r="Y25" s="2"/>
      <c r="Z25" s="11" t="s">
        <v>185</v>
      </c>
      <c r="AA25" s="11" t="s">
        <v>186</v>
      </c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8">
        <v>24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</row>
    <row r="26" spans="1:109" ht="47.25">
      <c r="A26" s="17" t="s">
        <v>183</v>
      </c>
      <c r="B26" s="17" t="s">
        <v>184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2"/>
      <c r="Y26" s="2"/>
      <c r="Z26" s="11" t="s">
        <v>189</v>
      </c>
      <c r="AA26" s="11" t="s">
        <v>190</v>
      </c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8">
        <v>25</v>
      </c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</row>
    <row r="27" spans="1:109" ht="76.5">
      <c r="A27" s="17" t="s">
        <v>187</v>
      </c>
      <c r="B27" s="17" t="s">
        <v>188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2"/>
      <c r="Y27" s="2"/>
      <c r="Z27" s="11" t="s">
        <v>193</v>
      </c>
      <c r="AA27" s="11" t="s">
        <v>194</v>
      </c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</row>
    <row r="28" spans="1:109" ht="63.75">
      <c r="A28" s="17" t="s">
        <v>191</v>
      </c>
      <c r="B28" s="17" t="s">
        <v>192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2"/>
      <c r="Y28" s="2"/>
      <c r="Z28" s="11" t="s">
        <v>197</v>
      </c>
      <c r="AA28" s="11" t="s">
        <v>198</v>
      </c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</row>
    <row r="29" spans="1:109" ht="102">
      <c r="A29" s="17" t="s">
        <v>195</v>
      </c>
      <c r="B29" s="17" t="s">
        <v>196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2"/>
      <c r="Y29" s="2"/>
      <c r="Z29" s="11" t="s">
        <v>201</v>
      </c>
      <c r="AA29" s="11" t="s">
        <v>202</v>
      </c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</row>
    <row r="30" spans="1:109" ht="51">
      <c r="A30" s="17" t="s">
        <v>199</v>
      </c>
      <c r="B30" s="17" t="s">
        <v>200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2"/>
      <c r="Y30" s="2"/>
      <c r="Z30" s="11" t="s">
        <v>205</v>
      </c>
      <c r="AA30" s="11" t="s">
        <v>206</v>
      </c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</row>
    <row r="31" spans="1:109" ht="63">
      <c r="A31" s="17" t="s">
        <v>203</v>
      </c>
      <c r="B31" s="17" t="s">
        <v>204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2"/>
      <c r="Y31" s="2"/>
      <c r="Z31" s="11" t="s">
        <v>209</v>
      </c>
      <c r="AA31" s="11" t="s">
        <v>210</v>
      </c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</row>
    <row r="32" spans="1:109" ht="76.5">
      <c r="A32" s="17" t="s">
        <v>207</v>
      </c>
      <c r="B32" s="17" t="s">
        <v>208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2"/>
      <c r="Y32" s="2"/>
      <c r="Z32" s="11" t="s">
        <v>213</v>
      </c>
      <c r="AA32" s="11" t="s">
        <v>214</v>
      </c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</row>
    <row r="33" spans="1:109" ht="38.25">
      <c r="A33" s="17" t="s">
        <v>211</v>
      </c>
      <c r="B33" s="17" t="s">
        <v>212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2"/>
      <c r="Y33" s="2"/>
      <c r="Z33" s="11" t="s">
        <v>216</v>
      </c>
      <c r="AA33" s="11" t="s">
        <v>217</v>
      </c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</row>
    <row r="34" spans="1:109" ht="63.75">
      <c r="A34" s="17" t="s">
        <v>215</v>
      </c>
      <c r="B34" s="17">
        <v>40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2"/>
      <c r="Y34" s="2"/>
      <c r="Z34" s="11" t="s">
        <v>220</v>
      </c>
      <c r="AA34" s="11" t="s">
        <v>221</v>
      </c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</row>
    <row r="35" spans="1:109" ht="63.75">
      <c r="A35" s="17" t="s">
        <v>218</v>
      </c>
      <c r="B35" s="17" t="s">
        <v>219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2"/>
      <c r="Y35" s="2"/>
      <c r="Z35" s="11" t="s">
        <v>223</v>
      </c>
      <c r="AA35" s="11" t="s">
        <v>224</v>
      </c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</row>
    <row r="36" spans="1:109" ht="102">
      <c r="A36" s="17" t="s">
        <v>222</v>
      </c>
      <c r="B36" s="17">
        <v>57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2"/>
      <c r="Y36" s="2"/>
      <c r="Z36" s="11" t="s">
        <v>227</v>
      </c>
      <c r="AA36" s="11" t="s">
        <v>228</v>
      </c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</row>
    <row r="37" spans="1:109" ht="63.75">
      <c r="A37" s="17" t="s">
        <v>225</v>
      </c>
      <c r="B37" s="17" t="s">
        <v>226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2"/>
      <c r="Y37" s="2"/>
      <c r="Z37" s="11" t="s">
        <v>231</v>
      </c>
      <c r="AA37" s="11" t="s">
        <v>232</v>
      </c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</row>
    <row r="38" spans="1:109" ht="102">
      <c r="A38" s="17" t="s">
        <v>229</v>
      </c>
      <c r="B38" s="17" t="s">
        <v>230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2"/>
      <c r="Y38" s="2"/>
      <c r="Z38" s="11" t="s">
        <v>235</v>
      </c>
      <c r="AA38" s="11" t="s">
        <v>236</v>
      </c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</row>
    <row r="39" spans="1:109" ht="63.75">
      <c r="A39" s="17" t="s">
        <v>233</v>
      </c>
      <c r="B39" s="17" t="s">
        <v>234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2"/>
      <c r="Y39" s="2"/>
      <c r="Z39" s="11" t="s">
        <v>239</v>
      </c>
      <c r="AA39" s="11" t="s">
        <v>240</v>
      </c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</row>
    <row r="40" spans="1:109" ht="63.75">
      <c r="A40" s="17" t="s">
        <v>237</v>
      </c>
      <c r="B40" s="17" t="s">
        <v>238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2"/>
      <c r="Y40" s="2"/>
      <c r="Z40" s="11" t="s">
        <v>243</v>
      </c>
      <c r="AA40" s="11" t="s">
        <v>244</v>
      </c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</row>
    <row r="41" spans="1:109" ht="51">
      <c r="A41" s="17" t="s">
        <v>241</v>
      </c>
      <c r="B41" s="17" t="s">
        <v>242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2"/>
      <c r="Y41" s="2"/>
      <c r="Z41" s="11" t="s">
        <v>247</v>
      </c>
      <c r="AA41" s="11" t="s">
        <v>248</v>
      </c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</row>
    <row r="42" spans="1:109" ht="38.25">
      <c r="A42" s="17" t="s">
        <v>245</v>
      </c>
      <c r="B42" s="17" t="s">
        <v>246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2"/>
      <c r="Y42" s="2"/>
      <c r="Z42" s="11" t="s">
        <v>251</v>
      </c>
      <c r="AA42" s="11" t="s">
        <v>252</v>
      </c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</row>
    <row r="43" spans="1:109" ht="51">
      <c r="A43" s="17" t="s">
        <v>249</v>
      </c>
      <c r="B43" s="17" t="s">
        <v>250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2"/>
      <c r="Y43" s="2"/>
      <c r="Z43" s="11" t="s">
        <v>254</v>
      </c>
      <c r="AA43" s="11" t="s">
        <v>255</v>
      </c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</row>
    <row r="44" spans="1:109" ht="38.25">
      <c r="A44" s="17" t="s">
        <v>253</v>
      </c>
      <c r="B44" s="17">
        <v>43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2"/>
      <c r="Y44" s="2"/>
      <c r="Z44" s="11" t="s">
        <v>257</v>
      </c>
      <c r="AA44" s="11" t="s">
        <v>258</v>
      </c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</row>
    <row r="45" spans="1:109" ht="25.5">
      <c r="A45" s="17" t="s">
        <v>256</v>
      </c>
      <c r="B45" s="17">
        <v>45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2"/>
      <c r="Y45" s="2"/>
      <c r="Z45" s="11" t="s">
        <v>261</v>
      </c>
      <c r="AA45" s="11" t="s">
        <v>262</v>
      </c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</row>
    <row r="46" spans="1:109" ht="51">
      <c r="A46" s="17" t="s">
        <v>259</v>
      </c>
      <c r="B46" s="17" t="s">
        <v>260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2"/>
      <c r="Y46" s="2"/>
      <c r="Z46" s="11" t="s">
        <v>265</v>
      </c>
      <c r="AA46" s="11" t="s">
        <v>266</v>
      </c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</row>
    <row r="47" spans="1:109" ht="38.25">
      <c r="A47" s="17" t="s">
        <v>263</v>
      </c>
      <c r="B47" s="17" t="s">
        <v>264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2"/>
      <c r="Y47" s="2"/>
      <c r="Z47" s="11" t="s">
        <v>269</v>
      </c>
      <c r="AA47" s="11" t="s">
        <v>270</v>
      </c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</row>
    <row r="48" spans="1:109" ht="47.25">
      <c r="A48" s="17" t="s">
        <v>1500</v>
      </c>
      <c r="B48" s="17" t="s">
        <v>1501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2"/>
      <c r="Y48" s="2"/>
      <c r="Z48" s="11" t="s">
        <v>272</v>
      </c>
      <c r="AA48" s="11" t="s">
        <v>273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</row>
    <row r="49" spans="1:109" ht="51">
      <c r="A49" s="17" t="s">
        <v>267</v>
      </c>
      <c r="B49" s="17" t="s">
        <v>268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2"/>
      <c r="Y49" s="2"/>
      <c r="Z49" s="11" t="s">
        <v>276</v>
      </c>
      <c r="AA49" s="11" t="s">
        <v>277</v>
      </c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</row>
    <row r="50" spans="1:109" ht="51">
      <c r="A50" s="17" t="s">
        <v>271</v>
      </c>
      <c r="B50" s="17">
        <v>5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2"/>
      <c r="Y50" s="2"/>
      <c r="Z50" s="11" t="s">
        <v>280</v>
      </c>
      <c r="AA50" s="11" t="s">
        <v>281</v>
      </c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</row>
    <row r="51" spans="1:109" ht="51">
      <c r="A51" s="17" t="s">
        <v>274</v>
      </c>
      <c r="B51" s="17" t="s">
        <v>275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2"/>
      <c r="Y51" s="2"/>
      <c r="Z51" s="11" t="s">
        <v>284</v>
      </c>
      <c r="AA51" s="11" t="s">
        <v>285</v>
      </c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</row>
    <row r="52" spans="1:109" ht="76.5">
      <c r="A52" s="17" t="s">
        <v>278</v>
      </c>
      <c r="B52" s="17" t="s">
        <v>279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2"/>
      <c r="Y52" s="2"/>
      <c r="Z52" s="11" t="s">
        <v>287</v>
      </c>
      <c r="AA52" s="11" t="s">
        <v>288</v>
      </c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</row>
    <row r="53" spans="1:109" ht="63.75">
      <c r="A53" s="17" t="s">
        <v>282</v>
      </c>
      <c r="B53" s="17" t="s">
        <v>283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2"/>
      <c r="Y53" s="2"/>
      <c r="Z53" s="11" t="s">
        <v>290</v>
      </c>
      <c r="AA53" s="11" t="s">
        <v>291</v>
      </c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</row>
    <row r="54" spans="1:109" ht="89.25">
      <c r="A54" s="17" t="s">
        <v>286</v>
      </c>
      <c r="B54" s="17">
        <v>2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2"/>
      <c r="Y54" s="2"/>
      <c r="Z54" s="11" t="s">
        <v>294</v>
      </c>
      <c r="AA54" s="11" t="s">
        <v>295</v>
      </c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</row>
    <row r="55" spans="1:109" ht="76.5">
      <c r="A55" s="17" t="s">
        <v>1502</v>
      </c>
      <c r="B55" s="17" t="s">
        <v>289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2"/>
      <c r="Y55" s="2"/>
      <c r="Z55" s="11" t="s">
        <v>298</v>
      </c>
      <c r="AA55" s="11" t="s">
        <v>299</v>
      </c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</row>
    <row r="56" spans="1:109" ht="63.75">
      <c r="A56" s="17" t="s">
        <v>292</v>
      </c>
      <c r="B56" s="17" t="s">
        <v>293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2"/>
      <c r="Y56" s="2"/>
      <c r="Z56" s="11" t="s">
        <v>301</v>
      </c>
      <c r="AA56" s="11" t="s">
        <v>302</v>
      </c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</row>
    <row r="57" spans="1:109">
      <c r="A57" s="17" t="s">
        <v>296</v>
      </c>
      <c r="B57" s="17" t="s">
        <v>297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2"/>
      <c r="Y57" s="2"/>
      <c r="Z57" s="11" t="s">
        <v>304</v>
      </c>
      <c r="AA57" s="11" t="s">
        <v>305</v>
      </c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</row>
    <row r="58" spans="1:109" ht="25.5">
      <c r="A58" s="17" t="s">
        <v>300</v>
      </c>
      <c r="B58" s="17">
        <v>20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2"/>
      <c r="Y58" s="2"/>
      <c r="Z58" s="11" t="s">
        <v>308</v>
      </c>
      <c r="AA58" s="11" t="s">
        <v>309</v>
      </c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</row>
    <row r="59" spans="1:109" ht="63.75">
      <c r="A59" s="17" t="s">
        <v>1503</v>
      </c>
      <c r="B59" s="17" t="s">
        <v>1504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2"/>
      <c r="Y59" s="2"/>
      <c r="Z59" s="11" t="s">
        <v>311</v>
      </c>
      <c r="AA59" s="11" t="s">
        <v>312</v>
      </c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</row>
    <row r="60" spans="1:109" ht="114.75">
      <c r="A60" s="17" t="s">
        <v>303</v>
      </c>
      <c r="B60" s="17">
        <v>3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2"/>
      <c r="Y60" s="2"/>
      <c r="Z60" s="11" t="s">
        <v>315</v>
      </c>
      <c r="AA60" s="11" t="s">
        <v>316</v>
      </c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</row>
    <row r="61" spans="1:109" ht="47.25">
      <c r="A61" s="17" t="s">
        <v>306</v>
      </c>
      <c r="B61" s="17" t="s">
        <v>307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2"/>
      <c r="Y61" s="2"/>
      <c r="Z61" s="11" t="s">
        <v>319</v>
      </c>
      <c r="AA61" s="11" t="s">
        <v>320</v>
      </c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</row>
    <row r="62" spans="1:109" ht="76.5">
      <c r="A62" s="17" t="s">
        <v>1505</v>
      </c>
      <c r="B62" s="17" t="s">
        <v>1506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2"/>
      <c r="Y62" s="2"/>
      <c r="Z62" s="11" t="s">
        <v>323</v>
      </c>
      <c r="AA62" s="11" t="s">
        <v>324</v>
      </c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</row>
    <row r="63" spans="1:109" ht="25.5">
      <c r="A63" s="17" t="s">
        <v>310</v>
      </c>
      <c r="B63" s="17">
        <v>32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2"/>
      <c r="Y63" s="2"/>
      <c r="Z63" s="11" t="s">
        <v>327</v>
      </c>
      <c r="AA63" s="11" t="s">
        <v>328</v>
      </c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</row>
    <row r="64" spans="1:109" ht="76.5">
      <c r="A64" s="17" t="s">
        <v>313</v>
      </c>
      <c r="B64" s="17" t="s">
        <v>314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2"/>
      <c r="Y64" s="2"/>
      <c r="Z64" s="11" t="s">
        <v>330</v>
      </c>
      <c r="AA64" s="11" t="s">
        <v>331</v>
      </c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</row>
    <row r="65" spans="1:109" ht="63.75">
      <c r="A65" s="17" t="s">
        <v>1507</v>
      </c>
      <c r="B65" s="17" t="s">
        <v>1508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2"/>
      <c r="Y65" s="2"/>
      <c r="Z65" s="11" t="s">
        <v>334</v>
      </c>
      <c r="AA65" s="11" t="s">
        <v>335</v>
      </c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</row>
    <row r="66" spans="1:109" ht="89.25">
      <c r="A66" s="17" t="s">
        <v>317</v>
      </c>
      <c r="B66" s="17" t="s">
        <v>318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2"/>
      <c r="Y66" s="2"/>
      <c r="Z66" s="11" t="s">
        <v>338</v>
      </c>
      <c r="AA66" s="11" t="s">
        <v>339</v>
      </c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</row>
    <row r="67" spans="1:109" ht="25.5">
      <c r="A67" s="17" t="s">
        <v>321</v>
      </c>
      <c r="B67" s="17" t="s">
        <v>322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2"/>
      <c r="Y67" s="2"/>
      <c r="Z67" s="11" t="s">
        <v>342</v>
      </c>
      <c r="AA67" s="11" t="s">
        <v>343</v>
      </c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</row>
    <row r="68" spans="1:109" ht="102">
      <c r="A68" s="17" t="s">
        <v>325</v>
      </c>
      <c r="B68" s="17" t="s">
        <v>326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2"/>
      <c r="Y68" s="2"/>
      <c r="Z68" s="11" t="s">
        <v>345</v>
      </c>
      <c r="AA68" s="11" t="s">
        <v>346</v>
      </c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</row>
    <row r="69" spans="1:109" ht="51">
      <c r="A69" s="17" t="s">
        <v>329</v>
      </c>
      <c r="B69" s="17">
        <v>13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2"/>
      <c r="Y69" s="2"/>
      <c r="Z69" s="11" t="s">
        <v>349</v>
      </c>
      <c r="AA69" s="11" t="s">
        <v>350</v>
      </c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</row>
    <row r="70" spans="1:109" ht="38.25">
      <c r="A70" s="17" t="s">
        <v>332</v>
      </c>
      <c r="B70" s="17" t="s">
        <v>333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2"/>
      <c r="Y70" s="2"/>
      <c r="Z70" s="11" t="s">
        <v>353</v>
      </c>
      <c r="AA70" s="11" t="s">
        <v>354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</row>
    <row r="71" spans="1:109" ht="63.75">
      <c r="A71" s="17" t="s">
        <v>336</v>
      </c>
      <c r="B71" s="17" t="s">
        <v>337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2"/>
      <c r="Y71" s="2"/>
      <c r="Z71" s="11" t="s">
        <v>356</v>
      </c>
      <c r="AA71" s="11" t="s">
        <v>357</v>
      </c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</row>
    <row r="72" spans="1:109" ht="38.25">
      <c r="A72" s="17" t="s">
        <v>340</v>
      </c>
      <c r="B72" s="17" t="s">
        <v>341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2"/>
      <c r="Y72" s="2"/>
      <c r="Z72" s="11" t="s">
        <v>359</v>
      </c>
      <c r="AA72" s="11" t="s">
        <v>360</v>
      </c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</row>
    <row r="73" spans="1:109" ht="38.25">
      <c r="A73" s="17" t="s">
        <v>344</v>
      </c>
      <c r="B73" s="17">
        <v>37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2"/>
      <c r="Y73" s="2"/>
      <c r="Z73" s="11" t="s">
        <v>363</v>
      </c>
      <c r="AA73" s="11" t="s">
        <v>364</v>
      </c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</row>
    <row r="74" spans="1:109">
      <c r="A74" s="17" t="s">
        <v>1509</v>
      </c>
      <c r="B74" s="17" t="s">
        <v>1510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2"/>
      <c r="Y74" s="2"/>
      <c r="Z74" s="11" t="s">
        <v>367</v>
      </c>
      <c r="AA74" s="11" t="s">
        <v>368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</row>
    <row r="75" spans="1:109" ht="31.5">
      <c r="A75" s="17" t="s">
        <v>347</v>
      </c>
      <c r="B75" s="17" t="s">
        <v>348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2"/>
      <c r="Y75" s="2"/>
      <c r="Z75" s="11" t="s">
        <v>371</v>
      </c>
      <c r="AA75" s="11" t="s">
        <v>372</v>
      </c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</row>
    <row r="76" spans="1:109" ht="38.25">
      <c r="A76" s="17" t="s">
        <v>351</v>
      </c>
      <c r="B76" s="17" t="s">
        <v>352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2"/>
      <c r="Y76" s="2"/>
      <c r="Z76" s="11" t="s">
        <v>374</v>
      </c>
      <c r="AA76" s="11" t="s">
        <v>375</v>
      </c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</row>
    <row r="77" spans="1:109" ht="63">
      <c r="A77" s="17" t="s">
        <v>1511</v>
      </c>
      <c r="B77" s="17" t="s">
        <v>355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2"/>
      <c r="Y77" s="2"/>
      <c r="Z77" s="11" t="s">
        <v>378</v>
      </c>
      <c r="AA77" s="11" t="s">
        <v>379</v>
      </c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</row>
    <row r="78" spans="1:109" ht="89.25">
      <c r="A78" s="17" t="s">
        <v>358</v>
      </c>
      <c r="B78" s="17">
        <v>22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2"/>
      <c r="Y78" s="2"/>
      <c r="Z78" s="11" t="s">
        <v>382</v>
      </c>
      <c r="AA78" s="11" t="s">
        <v>383</v>
      </c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</row>
    <row r="79" spans="1:109" ht="47.25">
      <c r="A79" s="17" t="s">
        <v>361</v>
      </c>
      <c r="B79" s="17" t="s">
        <v>362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2"/>
      <c r="Y79" s="2"/>
      <c r="Z79" s="11" t="s">
        <v>385</v>
      </c>
      <c r="AA79" s="11" t="s">
        <v>386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</row>
    <row r="80" spans="1:109" ht="76.5">
      <c r="A80" s="17" t="s">
        <v>1512</v>
      </c>
      <c r="B80" s="17" t="s">
        <v>1513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2"/>
      <c r="Y80" s="2"/>
      <c r="Z80" s="11" t="s">
        <v>389</v>
      </c>
      <c r="AA80" s="11" t="s">
        <v>390</v>
      </c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</row>
    <row r="81" spans="1:109" ht="114.75">
      <c r="A81" s="17" t="s">
        <v>365</v>
      </c>
      <c r="B81" s="17" t="s">
        <v>366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2"/>
      <c r="Y81" s="2"/>
      <c r="Z81" s="11" t="s">
        <v>392</v>
      </c>
      <c r="AA81" s="11" t="s">
        <v>393</v>
      </c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</row>
    <row r="82" spans="1:109" ht="38.25">
      <c r="A82" s="17" t="s">
        <v>1514</v>
      </c>
      <c r="B82" s="17" t="s">
        <v>1515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2"/>
      <c r="Y82" s="2"/>
      <c r="Z82" s="11" t="s">
        <v>396</v>
      </c>
      <c r="AA82" s="11" t="s">
        <v>397</v>
      </c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</row>
    <row r="83" spans="1:109" ht="63.75">
      <c r="A83" s="17" t="s">
        <v>369</v>
      </c>
      <c r="B83" s="17" t="s">
        <v>370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2"/>
      <c r="Y83" s="2"/>
      <c r="Z83" s="11" t="s">
        <v>399</v>
      </c>
      <c r="AA83" s="11" t="s">
        <v>400</v>
      </c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</row>
    <row r="84" spans="1:109" ht="38.25">
      <c r="A84" s="17" t="s">
        <v>373</v>
      </c>
      <c r="B84" s="17">
        <v>41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2"/>
      <c r="Y84" s="2"/>
      <c r="Z84" s="11" t="s">
        <v>403</v>
      </c>
      <c r="AA84" s="11" t="s">
        <v>404</v>
      </c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</row>
    <row r="85" spans="1:109" ht="51">
      <c r="A85" s="17" t="s">
        <v>376</v>
      </c>
      <c r="B85" s="17" t="s">
        <v>377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2"/>
      <c r="Y85" s="2"/>
      <c r="Z85" s="11" t="s">
        <v>407</v>
      </c>
      <c r="AA85" s="11" t="s">
        <v>408</v>
      </c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</row>
    <row r="86" spans="1:109" ht="63.75">
      <c r="A86" s="17" t="s">
        <v>380</v>
      </c>
      <c r="B86" s="17" t="s">
        <v>381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2"/>
      <c r="Y86" s="2"/>
      <c r="Z86" s="11" t="s">
        <v>411</v>
      </c>
      <c r="AA86" s="11" t="s">
        <v>412</v>
      </c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</row>
    <row r="87" spans="1:109" ht="76.5">
      <c r="A87" s="17" t="s">
        <v>384</v>
      </c>
      <c r="B87" s="17">
        <v>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2"/>
      <c r="Y87" s="2"/>
      <c r="Z87" s="11" t="s">
        <v>415</v>
      </c>
      <c r="AA87" s="11" t="s">
        <v>416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</row>
    <row r="88" spans="1:109" ht="63.75">
      <c r="A88" s="17" t="s">
        <v>387</v>
      </c>
      <c r="B88" s="17" t="s">
        <v>388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2"/>
      <c r="Y88" s="2"/>
      <c r="Z88" s="11" t="s">
        <v>419</v>
      </c>
      <c r="AA88" s="11" t="s">
        <v>420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</row>
    <row r="89" spans="1:109" ht="89.25">
      <c r="A89" s="17" t="s">
        <v>391</v>
      </c>
      <c r="B89" s="17">
        <v>23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2"/>
      <c r="Y89" s="2"/>
      <c r="Z89" s="11" t="s">
        <v>423</v>
      </c>
      <c r="AA89" s="11" t="s">
        <v>424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</row>
    <row r="90" spans="1:109" ht="114.75">
      <c r="A90" s="17" t="s">
        <v>394</v>
      </c>
      <c r="B90" s="17" t="s">
        <v>395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2"/>
      <c r="Y90" s="2"/>
      <c r="Z90" s="11" t="s">
        <v>426</v>
      </c>
      <c r="AA90" s="11" t="s">
        <v>427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</row>
    <row r="91" spans="1:109" ht="47.25">
      <c r="A91" s="17" t="s">
        <v>1516</v>
      </c>
      <c r="B91" s="17" t="s">
        <v>398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2"/>
      <c r="Y91" s="2"/>
      <c r="Z91" s="11" t="s">
        <v>430</v>
      </c>
      <c r="AA91" s="11" t="s">
        <v>431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</row>
    <row r="92" spans="1:109" ht="38.25">
      <c r="A92" s="17" t="s">
        <v>401</v>
      </c>
      <c r="B92" s="17" t="s">
        <v>402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2"/>
      <c r="Y92" s="2"/>
      <c r="Z92" s="11" t="s">
        <v>434</v>
      </c>
      <c r="AA92" s="11" t="s">
        <v>435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</row>
    <row r="93" spans="1:109" ht="51">
      <c r="A93" s="17" t="s">
        <v>405</v>
      </c>
      <c r="B93" s="17" t="s">
        <v>406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2"/>
      <c r="Y93" s="2"/>
      <c r="Z93" s="11" t="s">
        <v>438</v>
      </c>
      <c r="AA93" s="11" t="s">
        <v>439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</row>
    <row r="94" spans="1:109" ht="51">
      <c r="A94" s="17" t="s">
        <v>409</v>
      </c>
      <c r="B94" s="17" t="s">
        <v>410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2"/>
      <c r="Y94" s="2"/>
      <c r="Z94" s="11" t="s">
        <v>442</v>
      </c>
      <c r="AA94" s="11" t="s">
        <v>443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</row>
    <row r="95" spans="1:109" ht="76.5">
      <c r="A95" s="17" t="s">
        <v>413</v>
      </c>
      <c r="B95" s="17" t="s">
        <v>414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2"/>
      <c r="Y95" s="2"/>
      <c r="Z95" s="11" t="s">
        <v>445</v>
      </c>
      <c r="AA95" s="11" t="s">
        <v>446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</row>
    <row r="96" spans="1:109" ht="89.25">
      <c r="A96" s="17" t="s">
        <v>417</v>
      </c>
      <c r="B96" s="17" t="s">
        <v>418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2"/>
      <c r="Y96" s="2"/>
      <c r="Z96" s="11" t="s">
        <v>448</v>
      </c>
      <c r="AA96" s="11" t="s">
        <v>449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</row>
    <row r="97" spans="1:109" ht="38.25">
      <c r="A97" s="17" t="s">
        <v>421</v>
      </c>
      <c r="B97" s="17" t="s">
        <v>422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2"/>
      <c r="Y97" s="2"/>
      <c r="Z97" s="11" t="s">
        <v>452</v>
      </c>
      <c r="AA97" s="11" t="s">
        <v>453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</row>
    <row r="98" spans="1:109" ht="76.5">
      <c r="A98" s="17" t="s">
        <v>425</v>
      </c>
      <c r="B98" s="17">
        <v>12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2"/>
      <c r="Y98" s="2"/>
      <c r="Z98" s="11" t="s">
        <v>456</v>
      </c>
      <c r="AA98" s="11" t="s">
        <v>457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</row>
    <row r="99" spans="1:109" ht="31.5">
      <c r="A99" s="17" t="s">
        <v>428</v>
      </c>
      <c r="B99" s="17" t="s">
        <v>429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2"/>
      <c r="Y99" s="2"/>
      <c r="Z99" s="11" t="s">
        <v>460</v>
      </c>
      <c r="AA99" s="11" t="s">
        <v>461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</row>
    <row r="100" spans="1:109" ht="31.5">
      <c r="A100" s="17" t="s">
        <v>432</v>
      </c>
      <c r="B100" s="17" t="s">
        <v>433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2"/>
      <c r="Y100" s="2"/>
      <c r="Z100" s="11" t="s">
        <v>464</v>
      </c>
      <c r="AA100" s="11" t="s">
        <v>465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</row>
    <row r="101" spans="1:109" ht="38.25">
      <c r="A101" s="17" t="s">
        <v>436</v>
      </c>
      <c r="B101" s="17" t="s">
        <v>437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2"/>
      <c r="Y101" s="2"/>
      <c r="Z101" s="11" t="s">
        <v>468</v>
      </c>
      <c r="AA101" s="11" t="s">
        <v>469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</row>
    <row r="102" spans="1:109" ht="63.75">
      <c r="A102" s="17" t="s">
        <v>440</v>
      </c>
      <c r="B102" s="17" t="s">
        <v>441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2"/>
      <c r="Y102" s="2"/>
      <c r="Z102" s="11" t="s">
        <v>471</v>
      </c>
      <c r="AA102" s="11" t="s">
        <v>472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</row>
    <row r="103" spans="1:109" ht="38.25">
      <c r="A103" s="17" t="s">
        <v>444</v>
      </c>
      <c r="B103" s="17">
        <v>14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2"/>
      <c r="Y103" s="2"/>
      <c r="Z103" s="11" t="s">
        <v>475</v>
      </c>
      <c r="AA103" s="11" t="s">
        <v>476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</row>
    <row r="104" spans="1:109" ht="38.25">
      <c r="A104" s="17" t="s">
        <v>447</v>
      </c>
      <c r="B104" s="17">
        <v>54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2"/>
      <c r="Y104" s="2"/>
      <c r="Z104" s="11" t="s">
        <v>479</v>
      </c>
      <c r="AA104" s="11" t="s">
        <v>480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/>
      <c r="CY104" s="3"/>
      <c r="CZ104" s="3"/>
      <c r="DA104" s="3"/>
      <c r="DB104" s="3"/>
      <c r="DC104" s="3"/>
      <c r="DD104" s="3"/>
      <c r="DE104" s="3"/>
    </row>
    <row r="105" spans="1:109" ht="76.5">
      <c r="A105" s="17" t="s">
        <v>450</v>
      </c>
      <c r="B105" s="17" t="s">
        <v>451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2"/>
      <c r="Y105" s="2"/>
      <c r="Z105" s="11" t="s">
        <v>482</v>
      </c>
      <c r="AA105" s="11" t="s">
        <v>483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</row>
    <row r="106" spans="1:109" ht="63.75">
      <c r="A106" s="17" t="s">
        <v>454</v>
      </c>
      <c r="B106" s="17" t="s">
        <v>455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2"/>
      <c r="Y106" s="2"/>
      <c r="Z106" s="11" t="s">
        <v>486</v>
      </c>
      <c r="AA106" s="11" t="s">
        <v>487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/>
      <c r="DC106" s="3"/>
      <c r="DD106" s="3"/>
      <c r="DE106" s="3"/>
    </row>
    <row r="107" spans="1:109" ht="38.25">
      <c r="A107" s="17" t="s">
        <v>458</v>
      </c>
      <c r="B107" s="17" t="s">
        <v>459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2"/>
      <c r="Y107" s="2"/>
      <c r="Z107" s="11" t="s">
        <v>490</v>
      </c>
      <c r="AA107" s="11" t="s">
        <v>491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/>
      <c r="CZ107" s="3"/>
      <c r="DA107" s="3"/>
      <c r="DB107" s="3"/>
      <c r="DC107" s="3"/>
      <c r="DD107" s="3"/>
      <c r="DE107" s="3"/>
    </row>
    <row r="108" spans="1:109" ht="63.75">
      <c r="A108" s="17" t="s">
        <v>462</v>
      </c>
      <c r="B108" s="17" t="s">
        <v>463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2"/>
      <c r="Y108" s="2"/>
      <c r="Z108" s="11" t="s">
        <v>494</v>
      </c>
      <c r="AA108" s="11" t="s">
        <v>495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/>
      <c r="DE108" s="3"/>
    </row>
    <row r="109" spans="1:109" ht="63.75">
      <c r="A109" s="17" t="s">
        <v>466</v>
      </c>
      <c r="B109" s="17" t="s">
        <v>467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2"/>
      <c r="Y109" s="2"/>
      <c r="Z109" s="11" t="s">
        <v>497</v>
      </c>
      <c r="AA109" s="11" t="s">
        <v>498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</row>
    <row r="110" spans="1:109" ht="38.25">
      <c r="A110" s="17" t="s">
        <v>470</v>
      </c>
      <c r="B110" s="17">
        <v>49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2"/>
      <c r="Y110" s="2"/>
      <c r="Z110" s="11" t="s">
        <v>501</v>
      </c>
      <c r="AA110" s="11" t="s">
        <v>502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/>
      <c r="DD110" s="3"/>
      <c r="DE110" s="3"/>
    </row>
    <row r="111" spans="1:109" ht="114.75">
      <c r="A111" s="17" t="s">
        <v>473</v>
      </c>
      <c r="B111" s="17" t="s">
        <v>474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2"/>
      <c r="Y111" s="2"/>
      <c r="Z111" s="11" t="s">
        <v>505</v>
      </c>
      <c r="AA111" s="11" t="s">
        <v>506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/>
      <c r="CY111" s="3"/>
      <c r="CZ111" s="3"/>
      <c r="DA111" s="3"/>
      <c r="DB111" s="3"/>
      <c r="DC111" s="3"/>
      <c r="DD111" s="3"/>
      <c r="DE111" s="3"/>
    </row>
    <row r="112" spans="1:109" ht="51">
      <c r="A112" s="17" t="s">
        <v>477</v>
      </c>
      <c r="B112" s="17" t="s">
        <v>478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2"/>
      <c r="Y112" s="2"/>
      <c r="Z112" s="11" t="s">
        <v>508</v>
      </c>
      <c r="AA112" s="11" t="s">
        <v>509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/>
    </row>
    <row r="113" spans="1:109" ht="25.5">
      <c r="A113" s="17" t="s">
        <v>481</v>
      </c>
      <c r="B113" s="17">
        <v>36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2"/>
      <c r="Y113" s="2"/>
      <c r="Z113" s="11" t="s">
        <v>511</v>
      </c>
      <c r="AA113" s="11" t="s">
        <v>512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/>
      <c r="CY113" s="3"/>
      <c r="CZ113" s="3"/>
      <c r="DA113" s="3"/>
      <c r="DB113" s="3"/>
      <c r="DC113" s="3"/>
      <c r="DD113" s="3"/>
      <c r="DE113" s="3"/>
    </row>
    <row r="114" spans="1:109" ht="63.75">
      <c r="A114" s="17" t="s">
        <v>484</v>
      </c>
      <c r="B114" s="17" t="s">
        <v>485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2"/>
      <c r="Y114" s="2"/>
      <c r="Z114" s="11" t="s">
        <v>515</v>
      </c>
      <c r="AA114" s="11" t="s">
        <v>516</v>
      </c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</row>
    <row r="115" spans="1:109" ht="76.5">
      <c r="A115" s="17" t="s">
        <v>488</v>
      </c>
      <c r="B115" s="17" t="s">
        <v>489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2"/>
      <c r="Y115" s="2"/>
      <c r="Z115" s="11" t="s">
        <v>518</v>
      </c>
      <c r="AA115" s="11" t="s">
        <v>519</v>
      </c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</row>
    <row r="116" spans="1:109" ht="38.25">
      <c r="A116" s="17" t="s">
        <v>492</v>
      </c>
      <c r="B116" s="17" t="s">
        <v>493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2"/>
      <c r="Y116" s="2"/>
      <c r="Z116" s="11" t="s">
        <v>521</v>
      </c>
      <c r="AA116" s="11" t="s">
        <v>522</v>
      </c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</row>
    <row r="117" spans="1:109" ht="38.25">
      <c r="A117" s="17" t="s">
        <v>1517</v>
      </c>
      <c r="B117" s="17" t="s">
        <v>496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2"/>
      <c r="Y117" s="2"/>
      <c r="Z117" s="11" t="s">
        <v>525</v>
      </c>
      <c r="AA117" s="11" t="s">
        <v>526</v>
      </c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/>
      <c r="DA117" s="3"/>
      <c r="DB117" s="3"/>
      <c r="DC117" s="3"/>
      <c r="DD117" s="3"/>
      <c r="DE117" s="3"/>
    </row>
    <row r="118" spans="1:109" ht="63.75">
      <c r="A118" s="17" t="s">
        <v>499</v>
      </c>
      <c r="B118" s="17" t="s">
        <v>500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2"/>
      <c r="Y118" s="2"/>
      <c r="Z118" s="11" t="s">
        <v>528</v>
      </c>
      <c r="AA118" s="11" t="s">
        <v>529</v>
      </c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</row>
    <row r="119" spans="1:109" ht="63.75">
      <c r="A119" s="17" t="s">
        <v>503</v>
      </c>
      <c r="B119" s="17" t="s">
        <v>504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2"/>
      <c r="Y119" s="2"/>
      <c r="Z119" s="11" t="s">
        <v>531</v>
      </c>
      <c r="AA119" s="11" t="s">
        <v>532</v>
      </c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/>
      <c r="CY119" s="3"/>
      <c r="CZ119" s="3"/>
      <c r="DA119" s="3"/>
      <c r="DB119" s="3"/>
      <c r="DC119" s="3"/>
      <c r="DD119" s="3"/>
      <c r="DE119" s="3"/>
    </row>
    <row r="120" spans="1:109" ht="76.5">
      <c r="A120" s="17" t="s">
        <v>507</v>
      </c>
      <c r="B120" s="17">
        <v>29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2"/>
      <c r="Y120" s="2"/>
      <c r="Z120" s="11" t="s">
        <v>535</v>
      </c>
      <c r="AA120" s="11" t="s">
        <v>536</v>
      </c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</row>
    <row r="121" spans="1:109" ht="63.75">
      <c r="A121" s="17" t="s">
        <v>1518</v>
      </c>
      <c r="B121" s="17" t="s">
        <v>510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2"/>
      <c r="Y121" s="2"/>
      <c r="Z121" s="11" t="s">
        <v>539</v>
      </c>
      <c r="AA121" s="11" t="s">
        <v>540</v>
      </c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</row>
    <row r="122" spans="1:109" ht="38.25">
      <c r="A122" s="17" t="s">
        <v>513</v>
      </c>
      <c r="B122" s="17" t="s">
        <v>514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2"/>
      <c r="Y122" s="2"/>
      <c r="Z122" s="11" t="s">
        <v>543</v>
      </c>
      <c r="AA122" s="11" t="s">
        <v>544</v>
      </c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</row>
    <row r="123" spans="1:109" ht="63.75">
      <c r="A123" s="17" t="s">
        <v>517</v>
      </c>
      <c r="B123" s="17">
        <v>26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2"/>
      <c r="Y123" s="2"/>
      <c r="Z123" s="11" t="s">
        <v>547</v>
      </c>
      <c r="AA123" s="11" t="s">
        <v>548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</row>
    <row r="124" spans="1:109" ht="63.75">
      <c r="A124" s="17" t="s">
        <v>520</v>
      </c>
      <c r="B124" s="17">
        <v>34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2"/>
      <c r="Y124" s="2"/>
      <c r="Z124" s="11" t="s">
        <v>551</v>
      </c>
      <c r="AA124" s="11" t="s">
        <v>552</v>
      </c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</row>
    <row r="125" spans="1:109" ht="51">
      <c r="A125" s="17" t="s">
        <v>1519</v>
      </c>
      <c r="B125" s="17" t="s">
        <v>1520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2"/>
      <c r="Y125" s="2"/>
      <c r="Z125" s="11" t="s">
        <v>555</v>
      </c>
      <c r="AA125" s="11" t="s">
        <v>556</v>
      </c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</row>
    <row r="126" spans="1:109" ht="25.5">
      <c r="A126" s="17" t="s">
        <v>523</v>
      </c>
      <c r="B126" s="17" t="s">
        <v>524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2"/>
      <c r="Y126" s="2"/>
      <c r="Z126" s="11" t="s">
        <v>559</v>
      </c>
      <c r="AA126" s="11" t="s">
        <v>560</v>
      </c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</row>
    <row r="127" spans="1:109" ht="76.5">
      <c r="A127" s="17" t="s">
        <v>527</v>
      </c>
      <c r="B127" s="17">
        <v>11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2"/>
      <c r="Y127" s="2"/>
      <c r="Z127" s="11" t="s">
        <v>563</v>
      </c>
      <c r="AA127" s="11" t="s">
        <v>564</v>
      </c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</row>
    <row r="128" spans="1:109" ht="38.25">
      <c r="A128" s="17" t="s">
        <v>530</v>
      </c>
      <c r="B128" s="17">
        <v>1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2"/>
      <c r="Y128" s="2"/>
      <c r="Z128" s="11" t="s">
        <v>567</v>
      </c>
      <c r="AA128" s="11" t="s">
        <v>568</v>
      </c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</row>
    <row r="129" spans="1:109" ht="47.25">
      <c r="A129" s="17" t="s">
        <v>533</v>
      </c>
      <c r="B129" s="17" t="s">
        <v>534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2"/>
      <c r="Y129" s="2"/>
      <c r="Z129" s="11" t="s">
        <v>570</v>
      </c>
      <c r="AA129" s="11" t="s">
        <v>571</v>
      </c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</row>
    <row r="130" spans="1:109" ht="25.5">
      <c r="A130" s="17" t="s">
        <v>537</v>
      </c>
      <c r="B130" s="17" t="s">
        <v>538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2"/>
      <c r="Y130" s="2"/>
      <c r="Z130" s="11" t="s">
        <v>574</v>
      </c>
      <c r="AA130" s="11" t="s">
        <v>575</v>
      </c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</row>
    <row r="131" spans="1:109" ht="51">
      <c r="A131" s="17" t="s">
        <v>541</v>
      </c>
      <c r="B131" s="17" t="s">
        <v>542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2"/>
      <c r="Y131" s="2"/>
      <c r="Z131" s="11" t="s">
        <v>578</v>
      </c>
      <c r="AA131" s="11" t="s">
        <v>579</v>
      </c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</row>
    <row r="132" spans="1:109" ht="31.5">
      <c r="A132" s="17" t="s">
        <v>545</v>
      </c>
      <c r="B132" s="17" t="s">
        <v>546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2"/>
      <c r="Y132" s="2"/>
      <c r="Z132" s="11" t="s">
        <v>582</v>
      </c>
      <c r="AA132" s="11" t="s">
        <v>583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</row>
    <row r="133" spans="1:109" ht="63.75">
      <c r="A133" s="17" t="s">
        <v>549</v>
      </c>
      <c r="B133" s="17" t="s">
        <v>550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2"/>
      <c r="Y133" s="2"/>
      <c r="Z133" s="11" t="s">
        <v>586</v>
      </c>
      <c r="AA133" s="11" t="s">
        <v>587</v>
      </c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</row>
    <row r="134" spans="1:109" ht="51">
      <c r="A134" s="17" t="s">
        <v>553</v>
      </c>
      <c r="B134" s="17" t="s">
        <v>554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2"/>
      <c r="Y134" s="2"/>
      <c r="Z134" s="11" t="s">
        <v>589</v>
      </c>
      <c r="AA134" s="11" t="s">
        <v>590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</row>
    <row r="135" spans="1:109" ht="63.75">
      <c r="A135" s="17" t="s">
        <v>557</v>
      </c>
      <c r="B135" s="17" t="s">
        <v>558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2"/>
      <c r="Y135" s="2"/>
      <c r="Z135" s="11" t="s">
        <v>592</v>
      </c>
      <c r="AA135" s="11" t="s">
        <v>593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</row>
    <row r="136" spans="1:109" ht="63.75">
      <c r="A136" s="17" t="s">
        <v>561</v>
      </c>
      <c r="B136" s="17" t="s">
        <v>562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2"/>
      <c r="Y136" s="2"/>
      <c r="Z136" s="11" t="s">
        <v>596</v>
      </c>
      <c r="AA136" s="11" t="s">
        <v>597</v>
      </c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</row>
    <row r="137" spans="1:109" ht="38.25">
      <c r="A137" s="17" t="s">
        <v>565</v>
      </c>
      <c r="B137" s="17" t="s">
        <v>566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2"/>
      <c r="Y137" s="2"/>
      <c r="Z137" s="11" t="s">
        <v>600</v>
      </c>
      <c r="AA137" s="11" t="s">
        <v>601</v>
      </c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</row>
    <row r="138" spans="1:109" ht="31.5">
      <c r="A138" s="17" t="s">
        <v>569</v>
      </c>
      <c r="B138" s="17">
        <v>9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2"/>
      <c r="Y138" s="2"/>
      <c r="Z138" s="11" t="s">
        <v>603</v>
      </c>
      <c r="AA138" s="11" t="s">
        <v>604</v>
      </c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</row>
    <row r="139" spans="1:109" ht="89.25">
      <c r="A139" s="17" t="s">
        <v>572</v>
      </c>
      <c r="B139" s="17" t="s">
        <v>573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2"/>
      <c r="Y139" s="2"/>
      <c r="Z139" s="11" t="s">
        <v>606</v>
      </c>
      <c r="AA139" s="11" t="s">
        <v>607</v>
      </c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</row>
    <row r="140" spans="1:109" ht="89.25">
      <c r="A140" s="17" t="s">
        <v>576</v>
      </c>
      <c r="B140" s="17" t="s">
        <v>577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2"/>
      <c r="Y140" s="2"/>
      <c r="Z140" s="11" t="s">
        <v>610</v>
      </c>
      <c r="AA140" s="11" t="s">
        <v>611</v>
      </c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</row>
    <row r="141" spans="1:109" ht="102">
      <c r="A141" s="17" t="s">
        <v>580</v>
      </c>
      <c r="B141" s="17" t="s">
        <v>581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2"/>
      <c r="Y141" s="2"/>
      <c r="Z141" s="11" t="s">
        <v>614</v>
      </c>
      <c r="AA141" s="11" t="s">
        <v>615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</row>
    <row r="142" spans="1:109" ht="47.25">
      <c r="A142" s="17" t="s">
        <v>1521</v>
      </c>
      <c r="B142" s="17" t="s">
        <v>1522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2"/>
      <c r="Y142" s="2"/>
      <c r="Z142" s="11" t="s">
        <v>618</v>
      </c>
      <c r="AA142" s="11" t="s">
        <v>619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</row>
    <row r="143" spans="1:109" ht="76.5">
      <c r="A143" s="17" t="s">
        <v>584</v>
      </c>
      <c r="B143" s="17" t="s">
        <v>585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2"/>
      <c r="Y143" s="2"/>
      <c r="Z143" s="11" t="s">
        <v>622</v>
      </c>
      <c r="AA143" s="11" t="s">
        <v>623</v>
      </c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</row>
    <row r="144" spans="1:109" ht="102">
      <c r="A144" s="17" t="s">
        <v>588</v>
      </c>
      <c r="B144" s="17">
        <v>24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2"/>
      <c r="Y144" s="2"/>
      <c r="Z144" s="11" t="s">
        <v>626</v>
      </c>
      <c r="AA144" s="11" t="s">
        <v>627</v>
      </c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</row>
    <row r="145" spans="1:109" ht="63.75">
      <c r="A145" s="17" t="s">
        <v>591</v>
      </c>
      <c r="B145" s="17">
        <v>42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2"/>
      <c r="Y145" s="2"/>
      <c r="Z145" s="11" t="s">
        <v>630</v>
      </c>
      <c r="AA145" s="11" t="s">
        <v>631</v>
      </c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</row>
    <row r="146" spans="1:109" ht="38.25">
      <c r="A146" s="18" t="s">
        <v>594</v>
      </c>
      <c r="B146" s="17" t="s">
        <v>595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2"/>
      <c r="Y146" s="2"/>
      <c r="Z146" s="11" t="s">
        <v>634</v>
      </c>
      <c r="AA146" s="11" t="s">
        <v>635</v>
      </c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</row>
    <row r="147" spans="1:109" ht="31.5">
      <c r="A147" s="17" t="s">
        <v>598</v>
      </c>
      <c r="B147" s="17" t="s">
        <v>599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2"/>
      <c r="Y147" s="2"/>
      <c r="Z147" s="11" t="s">
        <v>638</v>
      </c>
      <c r="AA147" s="11" t="s">
        <v>639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</row>
    <row r="148" spans="1:109" ht="51">
      <c r="A148" s="17" t="s">
        <v>602</v>
      </c>
      <c r="B148" s="17">
        <v>19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2"/>
      <c r="Y148" s="2"/>
      <c r="Z148" s="11" t="s">
        <v>642</v>
      </c>
      <c r="AA148" s="11" t="s">
        <v>643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</row>
    <row r="149" spans="1:109" ht="76.5">
      <c r="A149" s="17" t="s">
        <v>605</v>
      </c>
      <c r="B149" s="17">
        <v>48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2"/>
      <c r="Y149" s="2"/>
      <c r="Z149" s="11" t="s">
        <v>646</v>
      </c>
      <c r="AA149" s="11" t="s">
        <v>647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</row>
    <row r="150" spans="1:109" ht="102">
      <c r="A150" s="17" t="s">
        <v>608</v>
      </c>
      <c r="B150" s="17" t="s">
        <v>609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2"/>
      <c r="Y150" s="2"/>
      <c r="Z150" s="11" t="s">
        <v>650</v>
      </c>
      <c r="AA150" s="11" t="s">
        <v>651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</row>
    <row r="151" spans="1:109" ht="89.25">
      <c r="A151" s="17" t="s">
        <v>612</v>
      </c>
      <c r="B151" s="17" t="s">
        <v>613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2"/>
      <c r="Y151" s="2"/>
      <c r="Z151" s="11" t="s">
        <v>654</v>
      </c>
      <c r="AA151" s="11" t="s">
        <v>655</v>
      </c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</row>
    <row r="152" spans="1:109" ht="89.25">
      <c r="A152" s="17" t="s">
        <v>616</v>
      </c>
      <c r="B152" s="17" t="s">
        <v>617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2"/>
      <c r="Y152" s="2"/>
      <c r="Z152" s="11" t="s">
        <v>658</v>
      </c>
      <c r="AA152" s="11" t="s">
        <v>659</v>
      </c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</row>
    <row r="153" spans="1:109" ht="51">
      <c r="A153" s="17" t="s">
        <v>620</v>
      </c>
      <c r="B153" s="17" t="s">
        <v>621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2"/>
      <c r="Y153" s="2"/>
      <c r="Z153" s="11" t="s">
        <v>662</v>
      </c>
      <c r="AA153" s="11" t="s">
        <v>663</v>
      </c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</row>
    <row r="154" spans="1:109" ht="51">
      <c r="A154" s="17" t="s">
        <v>624</v>
      </c>
      <c r="B154" s="17" t="s">
        <v>625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2"/>
      <c r="Y154" s="2"/>
      <c r="Z154" s="11" t="s">
        <v>666</v>
      </c>
      <c r="AA154" s="11" t="s">
        <v>667</v>
      </c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</row>
    <row r="155" spans="1:109" ht="25.5">
      <c r="A155" s="17" t="s">
        <v>628</v>
      </c>
      <c r="B155" s="17" t="s">
        <v>629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2"/>
      <c r="Y155" s="2"/>
      <c r="Z155" s="11" t="s">
        <v>670</v>
      </c>
      <c r="AA155" s="11" t="s">
        <v>671</v>
      </c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</row>
    <row r="156" spans="1:109" ht="51">
      <c r="A156" s="17" t="s">
        <v>1523</v>
      </c>
      <c r="B156" s="17" t="s">
        <v>1524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2"/>
      <c r="Y156" s="2"/>
      <c r="Z156" s="11" t="s">
        <v>673</v>
      </c>
      <c r="AA156" s="11" t="s">
        <v>674</v>
      </c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</row>
    <row r="157" spans="1:109" ht="63.75">
      <c r="A157" s="17" t="s">
        <v>632</v>
      </c>
      <c r="B157" s="17" t="s">
        <v>633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2"/>
      <c r="Y157" s="2"/>
      <c r="Z157" s="11" t="s">
        <v>677</v>
      </c>
      <c r="AA157" s="11" t="s">
        <v>678</v>
      </c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</row>
    <row r="158" spans="1:109" ht="114.75">
      <c r="A158" s="17" t="s">
        <v>636</v>
      </c>
      <c r="B158" s="17" t="s">
        <v>637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2"/>
      <c r="Y158" s="2"/>
      <c r="Z158" s="11" t="s">
        <v>681</v>
      </c>
      <c r="AA158" s="11" t="s">
        <v>682</v>
      </c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</row>
    <row r="159" spans="1:109" ht="63.75">
      <c r="A159" s="17" t="s">
        <v>640</v>
      </c>
      <c r="B159" s="17" t="s">
        <v>641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2"/>
      <c r="Y159" s="2"/>
      <c r="Z159" s="11" t="s">
        <v>685</v>
      </c>
      <c r="AA159" s="11" t="s">
        <v>686</v>
      </c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</row>
    <row r="160" spans="1:109" ht="51">
      <c r="A160" s="17" t="s">
        <v>644</v>
      </c>
      <c r="B160" s="17" t="s">
        <v>645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2"/>
      <c r="Y160" s="2"/>
      <c r="Z160" s="11" t="s">
        <v>689</v>
      </c>
      <c r="AA160" s="11" t="s">
        <v>690</v>
      </c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</row>
    <row r="161" spans="1:109" ht="47.25">
      <c r="A161" s="17" t="s">
        <v>648</v>
      </c>
      <c r="B161" s="17" t="s">
        <v>649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2"/>
      <c r="Y161" s="2"/>
      <c r="Z161" s="11" t="s">
        <v>692</v>
      </c>
      <c r="AA161" s="11" t="s">
        <v>693</v>
      </c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</row>
    <row r="162" spans="1:109" ht="38.25">
      <c r="A162" s="17" t="s">
        <v>652</v>
      </c>
      <c r="B162" s="17" t="s">
        <v>653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2"/>
      <c r="Y162" s="2"/>
      <c r="Z162" s="11" t="s">
        <v>696</v>
      </c>
      <c r="AA162" s="11" t="s">
        <v>697</v>
      </c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</row>
    <row r="163" spans="1:109" ht="63.75">
      <c r="A163" s="17" t="s">
        <v>656</v>
      </c>
      <c r="B163" s="17" t="s">
        <v>657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2"/>
      <c r="Y163" s="2"/>
      <c r="Z163" s="11" t="s">
        <v>699</v>
      </c>
      <c r="AA163" s="11" t="s">
        <v>700</v>
      </c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</row>
    <row r="164" spans="1:109" ht="51">
      <c r="A164" s="17" t="s">
        <v>660</v>
      </c>
      <c r="B164" s="17" t="s">
        <v>661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2"/>
      <c r="Y164" s="2"/>
      <c r="Z164" s="11" t="s">
        <v>703</v>
      </c>
      <c r="AA164" s="11" t="s">
        <v>704</v>
      </c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</row>
    <row r="165" spans="1:109" ht="38.25">
      <c r="A165" s="17" t="s">
        <v>664</v>
      </c>
      <c r="B165" s="17" t="s">
        <v>665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2"/>
      <c r="Y165" s="2"/>
      <c r="Z165" s="11" t="s">
        <v>706</v>
      </c>
      <c r="AA165" s="11" t="s">
        <v>707</v>
      </c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</row>
    <row r="166" spans="1:109" ht="51">
      <c r="A166" s="17" t="s">
        <v>668</v>
      </c>
      <c r="B166" s="17" t="s">
        <v>669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2"/>
      <c r="Y166" s="2"/>
      <c r="Z166" s="11" t="s">
        <v>710</v>
      </c>
      <c r="AA166" s="11" t="s">
        <v>711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</row>
    <row r="167" spans="1:109" ht="63.75">
      <c r="A167" s="17" t="s">
        <v>672</v>
      </c>
      <c r="B167" s="17">
        <v>33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2"/>
      <c r="Y167" s="2"/>
      <c r="Z167" s="11" t="s">
        <v>714</v>
      </c>
      <c r="AA167" s="11" t="s">
        <v>715</v>
      </c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</row>
    <row r="168" spans="1:109" ht="89.25">
      <c r="A168" s="17" t="s">
        <v>675</v>
      </c>
      <c r="B168" s="17" t="s">
        <v>676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2"/>
      <c r="Y168" s="2"/>
      <c r="Z168" s="11" t="s">
        <v>717</v>
      </c>
      <c r="AA168" s="11" t="s">
        <v>718</v>
      </c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</row>
    <row r="169" spans="1:109" ht="153">
      <c r="A169" s="17" t="s">
        <v>679</v>
      </c>
      <c r="B169" s="17" t="s">
        <v>680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2"/>
      <c r="Y169" s="2"/>
      <c r="Z169" s="11" t="s">
        <v>721</v>
      </c>
      <c r="AA169" s="11" t="s">
        <v>722</v>
      </c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</row>
    <row r="170" spans="1:109" ht="63.75">
      <c r="A170" s="17" t="s">
        <v>683</v>
      </c>
      <c r="B170" s="17" t="s">
        <v>684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2"/>
      <c r="Y170" s="2"/>
      <c r="Z170" s="11" t="s">
        <v>725</v>
      </c>
      <c r="AA170" s="11" t="s">
        <v>726</v>
      </c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</row>
    <row r="171" spans="1:109" ht="51">
      <c r="A171" s="17" t="s">
        <v>687</v>
      </c>
      <c r="B171" s="17" t="s">
        <v>688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2"/>
      <c r="Y171" s="2"/>
      <c r="Z171" s="11" t="s">
        <v>729</v>
      </c>
      <c r="AA171" s="11" t="s">
        <v>730</v>
      </c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</row>
    <row r="172" spans="1:109" ht="38.25">
      <c r="A172" s="17" t="s">
        <v>691</v>
      </c>
      <c r="B172" s="17">
        <v>35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2"/>
      <c r="Y172" s="2"/>
      <c r="Z172" s="11" t="s">
        <v>733</v>
      </c>
      <c r="AA172" s="11" t="s">
        <v>734</v>
      </c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</row>
    <row r="173" spans="1:109" ht="89.25">
      <c r="A173" s="17" t="s">
        <v>694</v>
      </c>
      <c r="B173" s="17" t="s">
        <v>695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2"/>
      <c r="Y173" s="2"/>
      <c r="Z173" s="11" t="s">
        <v>737</v>
      </c>
      <c r="AA173" s="11" t="s">
        <v>738</v>
      </c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</row>
    <row r="174" spans="1:109" ht="51">
      <c r="A174" s="17" t="s">
        <v>698</v>
      </c>
      <c r="B174" s="17">
        <v>15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2"/>
      <c r="Y174" s="2"/>
      <c r="Z174" s="11" t="s">
        <v>741</v>
      </c>
      <c r="AA174" s="11" t="s">
        <v>742</v>
      </c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</row>
    <row r="175" spans="1:109" ht="76.5">
      <c r="A175" s="17" t="s">
        <v>701</v>
      </c>
      <c r="B175" s="17" t="s">
        <v>702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2"/>
      <c r="Y175" s="2"/>
      <c r="Z175" s="11" t="s">
        <v>745</v>
      </c>
      <c r="AA175" s="11" t="s">
        <v>746</v>
      </c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</row>
    <row r="176" spans="1:109" ht="25.5">
      <c r="A176" s="17" t="s">
        <v>705</v>
      </c>
      <c r="B176" s="17">
        <v>10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2"/>
      <c r="Y176" s="2"/>
      <c r="Z176" s="11" t="s">
        <v>749</v>
      </c>
      <c r="AA176" s="11" t="s">
        <v>750</v>
      </c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</row>
    <row r="177" spans="1:109" ht="38.25">
      <c r="A177" s="17" t="s">
        <v>708</v>
      </c>
      <c r="B177" s="17" t="s">
        <v>709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2"/>
      <c r="Y177" s="2"/>
      <c r="Z177" s="11" t="s">
        <v>752</v>
      </c>
      <c r="AA177" s="11" t="s">
        <v>753</v>
      </c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</row>
    <row r="178" spans="1:109" ht="51">
      <c r="A178" s="17" t="s">
        <v>712</v>
      </c>
      <c r="B178" s="17" t="s">
        <v>713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2"/>
      <c r="Y178" s="2"/>
      <c r="Z178" s="11" t="s">
        <v>756</v>
      </c>
      <c r="AA178" s="11" t="s">
        <v>757</v>
      </c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</row>
    <row r="179" spans="1:109" ht="63.75">
      <c r="A179" s="17" t="s">
        <v>1525</v>
      </c>
      <c r="B179" s="17" t="s">
        <v>1526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2"/>
      <c r="Y179" s="2"/>
      <c r="Z179" s="11" t="s">
        <v>759</v>
      </c>
      <c r="AA179" s="11" t="s">
        <v>760</v>
      </c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</row>
    <row r="180" spans="1:109" ht="63.75">
      <c r="A180" s="17" t="s">
        <v>716</v>
      </c>
      <c r="B180" s="17">
        <v>39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2"/>
      <c r="Y180" s="2"/>
      <c r="Z180" s="11" t="s">
        <v>763</v>
      </c>
      <c r="AA180" s="11" t="s">
        <v>764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</row>
    <row r="181" spans="1:109" ht="38.25">
      <c r="A181" s="17" t="s">
        <v>719</v>
      </c>
      <c r="B181" s="17" t="s">
        <v>720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2"/>
      <c r="Y181" s="2"/>
      <c r="Z181" s="11" t="s">
        <v>767</v>
      </c>
      <c r="AA181" s="11" t="s">
        <v>768</v>
      </c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</row>
    <row r="182" spans="1:109" ht="25.5">
      <c r="A182" s="17" t="s">
        <v>723</v>
      </c>
      <c r="B182" s="17" t="s">
        <v>724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2"/>
      <c r="Y182" s="2"/>
      <c r="Z182" s="11" t="s">
        <v>771</v>
      </c>
      <c r="AA182" s="11" t="s">
        <v>772</v>
      </c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</row>
    <row r="183" spans="1:109">
      <c r="A183" s="17" t="s">
        <v>727</v>
      </c>
      <c r="B183" s="17" t="s">
        <v>728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2"/>
      <c r="Y183" s="2"/>
      <c r="Z183" s="11" t="s">
        <v>774</v>
      </c>
      <c r="AA183" s="11" t="s">
        <v>775</v>
      </c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</row>
    <row r="184" spans="1:109" ht="38.25">
      <c r="A184" s="17" t="s">
        <v>731</v>
      </c>
      <c r="B184" s="17" t="s">
        <v>732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2"/>
      <c r="Y184" s="2"/>
      <c r="Z184" s="11" t="s">
        <v>778</v>
      </c>
      <c r="AA184" s="11" t="s">
        <v>779</v>
      </c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</row>
    <row r="185" spans="1:109" ht="38.25">
      <c r="A185" s="17" t="s">
        <v>735</v>
      </c>
      <c r="B185" s="17" t="s">
        <v>736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2"/>
      <c r="Y185" s="2"/>
      <c r="Z185" s="11" t="s">
        <v>782</v>
      </c>
      <c r="AA185" s="11" t="s">
        <v>783</v>
      </c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</row>
    <row r="186" spans="1:109" ht="89.25">
      <c r="A186" s="17" t="s">
        <v>739</v>
      </c>
      <c r="B186" s="17" t="s">
        <v>740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2"/>
      <c r="Y186" s="2"/>
      <c r="Z186" s="11" t="s">
        <v>786</v>
      </c>
      <c r="AA186" s="11" t="s">
        <v>787</v>
      </c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</row>
    <row r="187" spans="1:109" ht="51">
      <c r="A187" s="17" t="s">
        <v>743</v>
      </c>
      <c r="B187" s="17" t="s">
        <v>744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2"/>
      <c r="Y187" s="2"/>
      <c r="Z187" s="11" t="s">
        <v>790</v>
      </c>
      <c r="AA187" s="11" t="s">
        <v>791</v>
      </c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</row>
    <row r="188" spans="1:109" ht="47.25">
      <c r="A188" s="17" t="s">
        <v>747</v>
      </c>
      <c r="B188" s="17" t="s">
        <v>748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2"/>
      <c r="Y188" s="2"/>
      <c r="Z188" s="11" t="s">
        <v>794</v>
      </c>
      <c r="AA188" s="11" t="s">
        <v>795</v>
      </c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</row>
    <row r="189" spans="1:109" ht="25.5">
      <c r="A189" s="17" t="s">
        <v>751</v>
      </c>
      <c r="B189" s="17">
        <v>25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2"/>
      <c r="Y189" s="2"/>
      <c r="Z189" s="11" t="s">
        <v>797</v>
      </c>
      <c r="AA189" s="11" t="s">
        <v>798</v>
      </c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</row>
    <row r="190" spans="1:109" ht="51">
      <c r="A190" s="17" t="s">
        <v>754</v>
      </c>
      <c r="B190" s="17" t="s">
        <v>755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2"/>
      <c r="Y190" s="2"/>
      <c r="Z190" s="11" t="s">
        <v>800</v>
      </c>
      <c r="AA190" s="11" t="s">
        <v>801</v>
      </c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</row>
    <row r="191" spans="1:109" ht="51">
      <c r="A191" s="17" t="s">
        <v>758</v>
      </c>
      <c r="B191" s="17">
        <v>21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2"/>
      <c r="Y191" s="2"/>
      <c r="Z191" s="11" t="s">
        <v>804</v>
      </c>
      <c r="AA191" s="11" t="s">
        <v>805</v>
      </c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</row>
    <row r="192" spans="1:109" ht="63">
      <c r="A192" s="17" t="s">
        <v>761</v>
      </c>
      <c r="B192" s="17" t="s">
        <v>762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2"/>
      <c r="Y192" s="2"/>
      <c r="Z192" s="11" t="s">
        <v>807</v>
      </c>
      <c r="AA192" s="11" t="s">
        <v>808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</row>
    <row r="193" spans="1:109" ht="51">
      <c r="A193" s="17" t="s">
        <v>765</v>
      </c>
      <c r="B193" s="17" t="s">
        <v>766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2"/>
      <c r="Y193" s="2"/>
      <c r="Z193" s="11" t="s">
        <v>811</v>
      </c>
      <c r="AA193" s="11" t="s">
        <v>812</v>
      </c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/>
      <c r="CY193" s="3"/>
      <c r="CZ193" s="3"/>
      <c r="DA193" s="3"/>
      <c r="DB193" s="3"/>
      <c r="DC193" s="3"/>
      <c r="DD193" s="3"/>
      <c r="DE193" s="3"/>
    </row>
    <row r="194" spans="1:109" ht="63.75">
      <c r="A194" s="17" t="s">
        <v>769</v>
      </c>
      <c r="B194" s="17" t="s">
        <v>770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2"/>
      <c r="Y194" s="2"/>
      <c r="Z194" s="11" t="s">
        <v>815</v>
      </c>
      <c r="AA194" s="11" t="s">
        <v>816</v>
      </c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/>
      <c r="CY194" s="3"/>
      <c r="CZ194" s="3"/>
      <c r="DA194" s="3"/>
      <c r="DB194" s="3"/>
      <c r="DC194" s="3"/>
      <c r="DD194" s="3"/>
      <c r="DE194" s="3"/>
    </row>
    <row r="195" spans="1:109" ht="38.25">
      <c r="A195" s="17" t="s">
        <v>773</v>
      </c>
      <c r="B195" s="17">
        <v>31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2"/>
      <c r="Y195" s="2"/>
      <c r="Z195" s="11" t="s">
        <v>819</v>
      </c>
      <c r="AA195" s="11" t="s">
        <v>820</v>
      </c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/>
      <c r="CY195" s="3"/>
      <c r="CZ195" s="3"/>
      <c r="DA195" s="3"/>
      <c r="DB195" s="3"/>
      <c r="DC195" s="3"/>
      <c r="DD195" s="3"/>
      <c r="DE195" s="3"/>
    </row>
    <row r="196" spans="1:109" ht="51">
      <c r="A196" s="17" t="s">
        <v>776</v>
      </c>
      <c r="B196" s="17" t="s">
        <v>777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2"/>
      <c r="Y196" s="2"/>
      <c r="Z196" s="11" t="s">
        <v>823</v>
      </c>
      <c r="AA196" s="11" t="s">
        <v>824</v>
      </c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/>
      <c r="CY196" s="3"/>
      <c r="CZ196" s="3"/>
      <c r="DA196" s="3"/>
      <c r="DB196" s="3"/>
      <c r="DC196" s="3"/>
      <c r="DD196" s="3"/>
      <c r="DE196" s="3"/>
    </row>
    <row r="197" spans="1:109" ht="51">
      <c r="A197" s="17" t="s">
        <v>780</v>
      </c>
      <c r="B197" s="17" t="s">
        <v>781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2"/>
      <c r="Y197" s="2"/>
      <c r="Z197" s="11" t="s">
        <v>826</v>
      </c>
      <c r="AA197" s="11" t="s">
        <v>827</v>
      </c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/>
      <c r="CY197" s="3"/>
      <c r="CZ197" s="3"/>
      <c r="DA197" s="3"/>
      <c r="DB197" s="3"/>
      <c r="DC197" s="3"/>
      <c r="DD197" s="3"/>
      <c r="DE197" s="3"/>
    </row>
    <row r="198" spans="1:109" ht="51">
      <c r="A198" s="17" t="s">
        <v>784</v>
      </c>
      <c r="B198" s="17" t="s">
        <v>785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2"/>
      <c r="Y198" s="2"/>
      <c r="Z198" s="11" t="s">
        <v>830</v>
      </c>
      <c r="AA198" s="11" t="s">
        <v>831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/>
      <c r="CY198" s="3"/>
      <c r="CZ198" s="3"/>
      <c r="DA198" s="3"/>
      <c r="DB198" s="3"/>
      <c r="DC198" s="3"/>
      <c r="DD198" s="3"/>
      <c r="DE198" s="3"/>
    </row>
    <row r="199" spans="1:109" ht="63">
      <c r="A199" s="17" t="s">
        <v>788</v>
      </c>
      <c r="B199" s="17" t="s">
        <v>789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2"/>
      <c r="Y199" s="2"/>
      <c r="Z199" s="11" t="s">
        <v>834</v>
      </c>
      <c r="AA199" s="11" t="s">
        <v>835</v>
      </c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/>
      <c r="CY199" s="3"/>
      <c r="CZ199" s="3"/>
      <c r="DA199" s="3"/>
      <c r="DB199" s="3"/>
      <c r="DC199" s="3"/>
      <c r="DD199" s="3"/>
      <c r="DE199" s="3"/>
    </row>
    <row r="200" spans="1:109" ht="51">
      <c r="A200" s="17" t="s">
        <v>792</v>
      </c>
      <c r="B200" s="17" t="s">
        <v>793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2"/>
      <c r="Y200" s="2"/>
      <c r="Z200" s="11" t="s">
        <v>838</v>
      </c>
      <c r="AA200" s="11" t="s">
        <v>839</v>
      </c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/>
      <c r="CY200" s="3"/>
      <c r="CZ200" s="3"/>
      <c r="DA200" s="3"/>
      <c r="DB200" s="3"/>
      <c r="DC200" s="3"/>
      <c r="DD200" s="3"/>
      <c r="DE200" s="3"/>
    </row>
    <row r="201" spans="1:109" ht="51">
      <c r="A201" s="17" t="s">
        <v>796</v>
      </c>
      <c r="B201" s="17">
        <v>6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2"/>
      <c r="Y201" s="2"/>
      <c r="Z201" s="11" t="s">
        <v>842</v>
      </c>
      <c r="AA201" s="11" t="s">
        <v>843</v>
      </c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</row>
    <row r="202" spans="1:109">
      <c r="A202" s="17" t="s">
        <v>1527</v>
      </c>
      <c r="B202" s="17" t="s">
        <v>799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2"/>
      <c r="Y202" s="2"/>
      <c r="Z202" s="11" t="s">
        <v>846</v>
      </c>
      <c r="AA202" s="11" t="s">
        <v>847</v>
      </c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/>
      <c r="CY202" s="3"/>
      <c r="CZ202" s="3"/>
      <c r="DA202" s="3"/>
      <c r="DB202" s="3"/>
      <c r="DC202" s="3"/>
      <c r="DD202" s="3"/>
      <c r="DE202" s="3"/>
    </row>
    <row r="203" spans="1:109" ht="63.75">
      <c r="A203" s="17" t="s">
        <v>802</v>
      </c>
      <c r="B203" s="17" t="s">
        <v>803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2"/>
      <c r="Y203" s="2"/>
      <c r="Z203" s="11" t="s">
        <v>850</v>
      </c>
      <c r="AA203" s="11" t="s">
        <v>851</v>
      </c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/>
      <c r="CY203" s="3"/>
      <c r="CZ203" s="3"/>
      <c r="DA203" s="3"/>
      <c r="DB203" s="3"/>
      <c r="DC203" s="3"/>
      <c r="DD203" s="3"/>
      <c r="DE203" s="3"/>
    </row>
    <row r="204" spans="1:109" ht="38.25">
      <c r="A204" s="17" t="s">
        <v>1528</v>
      </c>
      <c r="B204" s="17" t="s">
        <v>806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2"/>
      <c r="Y204" s="2"/>
      <c r="Z204" s="11" t="s">
        <v>854</v>
      </c>
      <c r="AA204" s="11" t="s">
        <v>855</v>
      </c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/>
      <c r="CY204" s="3"/>
      <c r="CZ204" s="3"/>
      <c r="DA204" s="3"/>
      <c r="DB204" s="3"/>
      <c r="DC204" s="3"/>
      <c r="DD204" s="3"/>
      <c r="DE204" s="3"/>
    </row>
    <row r="205" spans="1:109" ht="51">
      <c r="A205" s="17" t="s">
        <v>809</v>
      </c>
      <c r="B205" s="17" t="s">
        <v>810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2"/>
      <c r="Y205" s="2"/>
      <c r="Z205" s="11" t="s">
        <v>858</v>
      </c>
      <c r="AA205" s="11" t="s">
        <v>859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/>
      <c r="CY205" s="3"/>
      <c r="CZ205" s="3"/>
      <c r="DA205" s="3"/>
      <c r="DB205" s="3"/>
      <c r="DC205" s="3"/>
      <c r="DD205" s="3"/>
      <c r="DE205" s="3"/>
    </row>
    <row r="206" spans="1:109" ht="25.5">
      <c r="A206" s="17" t="s">
        <v>813</v>
      </c>
      <c r="B206" s="17" t="s">
        <v>814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2"/>
      <c r="Y206" s="2"/>
      <c r="Z206" s="11" t="s">
        <v>862</v>
      </c>
      <c r="AA206" s="11" t="s">
        <v>863</v>
      </c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/>
      <c r="CY206" s="3"/>
      <c r="CZ206" s="3"/>
      <c r="DA206" s="3"/>
      <c r="DB206" s="3"/>
      <c r="DC206" s="3"/>
      <c r="DD206" s="3"/>
      <c r="DE206" s="3"/>
    </row>
    <row r="207" spans="1:109" ht="76.5">
      <c r="A207" s="17" t="s">
        <v>817</v>
      </c>
      <c r="B207" s="17" t="s">
        <v>818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2"/>
      <c r="Y207" s="2"/>
      <c r="Z207" s="11" t="s">
        <v>866</v>
      </c>
      <c r="AA207" s="11" t="s">
        <v>867</v>
      </c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/>
      <c r="CY207" s="3"/>
      <c r="CZ207" s="3"/>
      <c r="DA207" s="3"/>
      <c r="DB207" s="3"/>
      <c r="DC207" s="3"/>
      <c r="DD207" s="3"/>
      <c r="DE207" s="3"/>
    </row>
    <row r="208" spans="1:109" ht="51">
      <c r="A208" s="17" t="s">
        <v>821</v>
      </c>
      <c r="B208" s="17" t="s">
        <v>822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2"/>
      <c r="Y208" s="2"/>
      <c r="Z208" s="11" t="s">
        <v>870</v>
      </c>
      <c r="AA208" s="11" t="s">
        <v>871</v>
      </c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/>
      <c r="CY208" s="3"/>
      <c r="CZ208" s="3"/>
      <c r="DA208" s="3"/>
      <c r="DB208" s="3"/>
      <c r="DC208" s="3"/>
      <c r="DD208" s="3"/>
      <c r="DE208" s="3"/>
    </row>
    <row r="209" spans="1:109" ht="38.25">
      <c r="A209" s="17" t="s">
        <v>1529</v>
      </c>
      <c r="B209" s="17" t="s">
        <v>825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2"/>
      <c r="Y209" s="2"/>
      <c r="Z209" s="11" t="s">
        <v>873</v>
      </c>
      <c r="AA209" s="11" t="s">
        <v>874</v>
      </c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/>
      <c r="CY209" s="3"/>
      <c r="CZ209" s="3"/>
      <c r="DA209" s="3"/>
      <c r="DB209" s="3"/>
      <c r="DC209" s="3"/>
      <c r="DD209" s="3"/>
      <c r="DE209" s="3"/>
    </row>
    <row r="210" spans="1:109" ht="63.75">
      <c r="A210" s="17" t="s">
        <v>828</v>
      </c>
      <c r="B210" s="17" t="s">
        <v>829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2"/>
      <c r="Y210" s="2"/>
      <c r="Z210" s="11" t="s">
        <v>877</v>
      </c>
      <c r="AA210" s="11" t="s">
        <v>878</v>
      </c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/>
      <c r="CY210" s="3"/>
      <c r="CZ210" s="3"/>
      <c r="DA210" s="3"/>
      <c r="DB210" s="3"/>
      <c r="DC210" s="3"/>
      <c r="DD210" s="3"/>
      <c r="DE210" s="3"/>
    </row>
    <row r="211" spans="1:109" ht="38.25">
      <c r="A211" s="17" t="s">
        <v>832</v>
      </c>
      <c r="B211" s="17" t="s">
        <v>833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2"/>
      <c r="Y211" s="2"/>
      <c r="Z211" s="11" t="s">
        <v>880</v>
      </c>
      <c r="AA211" s="11" t="s">
        <v>881</v>
      </c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</row>
    <row r="212" spans="1:109" ht="51">
      <c r="A212" s="17" t="s">
        <v>836</v>
      </c>
      <c r="B212" s="17" t="s">
        <v>837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2"/>
      <c r="Y212" s="2"/>
      <c r="Z212" s="11" t="s">
        <v>884</v>
      </c>
      <c r="AA212" s="11" t="s">
        <v>885</v>
      </c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/>
      <c r="CY212" s="3"/>
      <c r="CZ212" s="3"/>
      <c r="DA212" s="3"/>
      <c r="DB212" s="3"/>
      <c r="DC212" s="3"/>
      <c r="DD212" s="3"/>
      <c r="DE212" s="3"/>
    </row>
    <row r="213" spans="1:109" ht="63">
      <c r="A213" s="17" t="s">
        <v>840</v>
      </c>
      <c r="B213" s="17" t="s">
        <v>841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2"/>
      <c r="Y213" s="2"/>
      <c r="Z213" s="11" t="s">
        <v>887</v>
      </c>
      <c r="AA213" s="11" t="s">
        <v>888</v>
      </c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/>
      <c r="CY213" s="3"/>
      <c r="CZ213" s="3"/>
      <c r="DA213" s="3"/>
      <c r="DB213" s="3"/>
      <c r="DC213" s="3"/>
      <c r="DD213" s="3"/>
      <c r="DE213" s="3"/>
    </row>
    <row r="214" spans="1:109" ht="38.25">
      <c r="A214" s="17" t="s">
        <v>844</v>
      </c>
      <c r="B214" s="17" t="s">
        <v>845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2"/>
      <c r="Y214" s="2"/>
      <c r="Z214" s="11" t="s">
        <v>890</v>
      </c>
      <c r="AA214" s="11" t="s">
        <v>891</v>
      </c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/>
      <c r="CY214" s="3"/>
      <c r="CZ214" s="3"/>
      <c r="DA214" s="3"/>
      <c r="DB214" s="3"/>
      <c r="DC214" s="3"/>
      <c r="DD214" s="3"/>
      <c r="DE214" s="3"/>
    </row>
    <row r="215" spans="1:109">
      <c r="A215" s="17" t="s">
        <v>848</v>
      </c>
      <c r="B215" s="17" t="s">
        <v>849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2"/>
      <c r="Y215" s="2"/>
      <c r="Z215" s="11" t="s">
        <v>893</v>
      </c>
      <c r="AA215" s="11" t="s">
        <v>894</v>
      </c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/>
      <c r="CY215" s="3"/>
      <c r="CZ215" s="3"/>
      <c r="DA215" s="3"/>
      <c r="DB215" s="3"/>
      <c r="DC215" s="3"/>
      <c r="DD215" s="3"/>
      <c r="DE215" s="3"/>
    </row>
    <row r="216" spans="1:109" ht="31.5">
      <c r="A216" s="17" t="s">
        <v>852</v>
      </c>
      <c r="B216" s="17" t="s">
        <v>853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2"/>
      <c r="Y216" s="2"/>
      <c r="Z216" s="11" t="s">
        <v>897</v>
      </c>
      <c r="AA216" s="11" t="s">
        <v>898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</row>
    <row r="217" spans="1:109" ht="38.25">
      <c r="A217" s="17" t="s">
        <v>856</v>
      </c>
      <c r="B217" s="17" t="s">
        <v>857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2"/>
      <c r="Y217" s="2"/>
      <c r="Z217" s="11" t="s">
        <v>901</v>
      </c>
      <c r="AA217" s="11" t="s">
        <v>902</v>
      </c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</row>
    <row r="218" spans="1:109" ht="63.75">
      <c r="A218" s="17" t="s">
        <v>860</v>
      </c>
      <c r="B218" s="17" t="s">
        <v>861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2"/>
      <c r="Y218" s="2"/>
      <c r="Z218" s="11" t="s">
        <v>905</v>
      </c>
      <c r="AA218" s="11" t="s">
        <v>906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/>
      <c r="CY218" s="3"/>
      <c r="CZ218" s="3"/>
      <c r="DA218" s="3"/>
      <c r="DB218" s="3"/>
      <c r="DC218" s="3"/>
      <c r="DD218" s="3"/>
      <c r="DE218" s="3"/>
    </row>
    <row r="219" spans="1:109" ht="51">
      <c r="A219" s="17" t="s">
        <v>864</v>
      </c>
      <c r="B219" s="17" t="s">
        <v>865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2"/>
      <c r="Y219" s="2"/>
      <c r="Z219" s="11" t="s">
        <v>909</v>
      </c>
      <c r="AA219" s="11" t="s">
        <v>910</v>
      </c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/>
      <c r="CY219" s="3"/>
      <c r="CZ219" s="3"/>
      <c r="DA219" s="3"/>
      <c r="DB219" s="3"/>
      <c r="DC219" s="3"/>
      <c r="DD219" s="3"/>
      <c r="DE219" s="3"/>
    </row>
    <row r="220" spans="1:109" ht="63.75">
      <c r="A220" s="17" t="s">
        <v>868</v>
      </c>
      <c r="B220" s="17" t="s">
        <v>869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2"/>
      <c r="Y220" s="2"/>
      <c r="Z220" s="11" t="s">
        <v>913</v>
      </c>
      <c r="AA220" s="11" t="s">
        <v>914</v>
      </c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/>
      <c r="CY220" s="3"/>
      <c r="CZ220" s="3"/>
      <c r="DA220" s="3"/>
      <c r="DB220" s="3"/>
      <c r="DC220" s="3"/>
      <c r="DD220" s="3"/>
      <c r="DE220" s="3"/>
    </row>
    <row r="221" spans="1:109" ht="31.5">
      <c r="A221" s="17" t="s">
        <v>1530</v>
      </c>
      <c r="B221" s="17" t="s">
        <v>872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2"/>
      <c r="Y221" s="2"/>
      <c r="Z221" s="11" t="s">
        <v>917</v>
      </c>
      <c r="AA221" s="11" t="s">
        <v>918</v>
      </c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/>
      <c r="CY221" s="3"/>
      <c r="CZ221" s="3"/>
      <c r="DA221" s="3"/>
      <c r="DB221" s="3"/>
      <c r="DC221" s="3"/>
      <c r="DD221" s="3"/>
      <c r="DE221" s="3"/>
    </row>
    <row r="222" spans="1:109" ht="38.25">
      <c r="A222" s="17" t="s">
        <v>875</v>
      </c>
      <c r="B222" s="17" t="s">
        <v>876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2"/>
      <c r="Y222" s="2"/>
      <c r="Z222" s="11" t="s">
        <v>921</v>
      </c>
      <c r="AA222" s="11" t="s">
        <v>922</v>
      </c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/>
      <c r="CY222" s="3"/>
      <c r="CZ222" s="3"/>
      <c r="DA222" s="3"/>
      <c r="DB222" s="3"/>
      <c r="DC222" s="3"/>
      <c r="DD222" s="3"/>
      <c r="DE222" s="3"/>
    </row>
    <row r="223" spans="1:109" ht="76.5">
      <c r="A223" s="17" t="s">
        <v>879</v>
      </c>
      <c r="B223" s="17">
        <v>28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2"/>
      <c r="Y223" s="2"/>
      <c r="Z223" s="11" t="s">
        <v>925</v>
      </c>
      <c r="AA223" s="11" t="s">
        <v>926</v>
      </c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/>
      <c r="CY223" s="3"/>
      <c r="CZ223" s="3"/>
      <c r="DA223" s="3"/>
      <c r="DB223" s="3"/>
      <c r="DC223" s="3"/>
      <c r="DD223" s="3"/>
      <c r="DE223" s="3"/>
    </row>
    <row r="224" spans="1:109" ht="25.5">
      <c r="A224" s="17" t="s">
        <v>882</v>
      </c>
      <c r="B224" s="17" t="s">
        <v>883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2"/>
      <c r="Y224" s="2"/>
      <c r="Z224" s="11" t="s">
        <v>929</v>
      </c>
      <c r="AA224" s="11" t="s">
        <v>930</v>
      </c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/>
      <c r="CY224" s="3"/>
      <c r="CZ224" s="3"/>
      <c r="DA224" s="3"/>
      <c r="DB224" s="3"/>
      <c r="DC224" s="3"/>
      <c r="DD224" s="3"/>
      <c r="DE224" s="3"/>
    </row>
    <row r="225" spans="1:109" ht="31.5">
      <c r="A225" s="17" t="s">
        <v>886</v>
      </c>
      <c r="B225" s="17">
        <v>7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2"/>
      <c r="Y225" s="2"/>
      <c r="Z225" s="11" t="s">
        <v>933</v>
      </c>
      <c r="AA225" s="11" t="s">
        <v>934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/>
      <c r="CY225" s="3"/>
      <c r="CZ225" s="3"/>
      <c r="DA225" s="3"/>
      <c r="DB225" s="3"/>
      <c r="DC225" s="3"/>
      <c r="DD225" s="3"/>
      <c r="DE225" s="3"/>
    </row>
    <row r="226" spans="1:109" ht="38.25">
      <c r="A226" s="17" t="s">
        <v>1531</v>
      </c>
      <c r="B226" s="17" t="s">
        <v>1532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2"/>
      <c r="Y226" s="2"/>
      <c r="Z226" s="11" t="s">
        <v>937</v>
      </c>
      <c r="AA226" s="11" t="s">
        <v>938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/>
      <c r="CY226" s="3"/>
      <c r="CZ226" s="3"/>
      <c r="DA226" s="3"/>
      <c r="DB226" s="3"/>
      <c r="DC226" s="3"/>
      <c r="DD226" s="3"/>
      <c r="DE226" s="3"/>
    </row>
    <row r="227" spans="1:109" ht="63.75">
      <c r="A227" s="17" t="s">
        <v>889</v>
      </c>
      <c r="B227" s="17">
        <v>47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2"/>
      <c r="Y227" s="2"/>
      <c r="Z227" s="11" t="s">
        <v>941</v>
      </c>
      <c r="AA227" s="11" t="s">
        <v>942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/>
      <c r="CY227" s="3"/>
      <c r="CZ227" s="3"/>
      <c r="DA227" s="3"/>
      <c r="DB227" s="3"/>
      <c r="DC227" s="3"/>
      <c r="DD227" s="3"/>
      <c r="DE227" s="3"/>
    </row>
    <row r="228" spans="1:109" ht="89.25">
      <c r="A228" s="17" t="s">
        <v>892</v>
      </c>
      <c r="B228" s="17">
        <v>38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2"/>
      <c r="Y228" s="2"/>
      <c r="Z228" s="11" t="s">
        <v>944</v>
      </c>
      <c r="AA228" s="11" t="s">
        <v>945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/>
      <c r="CY228" s="3"/>
      <c r="CZ228" s="3"/>
      <c r="DA228" s="3"/>
      <c r="DB228" s="3"/>
      <c r="DC228" s="3"/>
      <c r="DD228" s="3"/>
      <c r="DE228" s="3"/>
    </row>
    <row r="229" spans="1:109" ht="76.5">
      <c r="A229" s="17" t="s">
        <v>895</v>
      </c>
      <c r="B229" s="17" t="s">
        <v>896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2"/>
      <c r="Y229" s="2"/>
      <c r="Z229" s="11" t="s">
        <v>947</v>
      </c>
      <c r="AA229" s="11" t="s">
        <v>948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/>
      <c r="CY229" s="3"/>
      <c r="CZ229" s="3"/>
      <c r="DA229" s="3"/>
      <c r="DB229" s="3"/>
      <c r="DC229" s="3"/>
      <c r="DD229" s="3"/>
      <c r="DE229" s="3"/>
    </row>
    <row r="230" spans="1:109" ht="76.5">
      <c r="A230" s="17" t="s">
        <v>899</v>
      </c>
      <c r="B230" s="17" t="s">
        <v>900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2"/>
      <c r="Y230" s="2"/>
      <c r="Z230" s="11" t="s">
        <v>951</v>
      </c>
      <c r="AA230" s="11" t="s">
        <v>952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/>
      <c r="CY230" s="3"/>
      <c r="CZ230" s="3"/>
      <c r="DA230" s="3"/>
      <c r="DB230" s="3"/>
      <c r="DC230" s="3"/>
      <c r="DD230" s="3"/>
      <c r="DE230" s="3"/>
    </row>
    <row r="231" spans="1:109" ht="25.5">
      <c r="A231" s="17" t="s">
        <v>903</v>
      </c>
      <c r="B231" s="17" t="s">
        <v>904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2"/>
      <c r="Y231" s="2"/>
      <c r="Z231" s="11" t="s">
        <v>954</v>
      </c>
      <c r="AA231" s="11" t="s">
        <v>955</v>
      </c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/>
      <c r="CY231" s="3"/>
      <c r="CZ231" s="3"/>
      <c r="DA231" s="3"/>
      <c r="DB231" s="3"/>
      <c r="DC231" s="3"/>
      <c r="DD231" s="3"/>
      <c r="DE231" s="3"/>
    </row>
    <row r="232" spans="1:109" ht="25.5">
      <c r="A232" s="17" t="s">
        <v>907</v>
      </c>
      <c r="B232" s="17" t="s">
        <v>908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2"/>
      <c r="Y232" s="2"/>
      <c r="Z232" s="11" t="s">
        <v>957</v>
      </c>
      <c r="AA232" s="11" t="s">
        <v>958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</row>
    <row r="233" spans="1:109" ht="25.5">
      <c r="A233" s="17" t="s">
        <v>911</v>
      </c>
      <c r="B233" s="17" t="s">
        <v>912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2"/>
      <c r="Y233" s="2"/>
      <c r="Z233" s="11" t="s">
        <v>959</v>
      </c>
      <c r="AA233" s="11" t="s">
        <v>960</v>
      </c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/>
      <c r="CY233" s="3"/>
      <c r="CZ233" s="3"/>
      <c r="DA233" s="3"/>
      <c r="DB233" s="3"/>
      <c r="DC233" s="3"/>
      <c r="DD233" s="3"/>
      <c r="DE233" s="3"/>
    </row>
    <row r="234" spans="1:109" ht="63.75">
      <c r="A234" s="17" t="s">
        <v>915</v>
      </c>
      <c r="B234" s="17" t="s">
        <v>916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2"/>
      <c r="Y234" s="2"/>
      <c r="Z234" s="11" t="s">
        <v>961</v>
      </c>
      <c r="AA234" s="11" t="s">
        <v>962</v>
      </c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/>
      <c r="CY234" s="3"/>
      <c r="CZ234" s="3"/>
      <c r="DA234" s="3"/>
      <c r="DB234" s="3"/>
      <c r="DC234" s="3"/>
      <c r="DD234" s="3"/>
      <c r="DE234" s="3"/>
    </row>
    <row r="235" spans="1:109" ht="38.25">
      <c r="A235" s="17" t="s">
        <v>919</v>
      </c>
      <c r="B235" s="17" t="s">
        <v>920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2"/>
      <c r="Y235" s="2"/>
      <c r="Z235" s="11" t="s">
        <v>963</v>
      </c>
      <c r="AA235" s="11" t="s">
        <v>964</v>
      </c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</row>
    <row r="236" spans="1:109" ht="63.75">
      <c r="A236" s="17" t="s">
        <v>923</v>
      </c>
      <c r="B236" s="17" t="s">
        <v>924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2"/>
      <c r="Y236" s="2"/>
      <c r="Z236" s="11" t="s">
        <v>965</v>
      </c>
      <c r="AA236" s="11" t="s">
        <v>966</v>
      </c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/>
      <c r="CY236" s="3"/>
      <c r="CZ236" s="3"/>
      <c r="DA236" s="3"/>
      <c r="DB236" s="3"/>
      <c r="DC236" s="3"/>
      <c r="DD236" s="3"/>
      <c r="DE236" s="3"/>
    </row>
    <row r="237" spans="1:109" ht="51">
      <c r="A237" s="17" t="s">
        <v>927</v>
      </c>
      <c r="B237" s="17" t="s">
        <v>928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2"/>
      <c r="Y237" s="2"/>
      <c r="Z237" s="11" t="s">
        <v>967</v>
      </c>
      <c r="AA237" s="11" t="s">
        <v>968</v>
      </c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/>
      <c r="CY237" s="3"/>
      <c r="CZ237" s="3"/>
      <c r="DA237" s="3"/>
      <c r="DB237" s="3"/>
      <c r="DC237" s="3"/>
      <c r="DD237" s="3"/>
      <c r="DE237" s="3"/>
    </row>
    <row r="238" spans="1:109" ht="63.75">
      <c r="A238" s="17" t="s">
        <v>931</v>
      </c>
      <c r="B238" s="17" t="s">
        <v>932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2"/>
      <c r="Y238" s="2"/>
      <c r="Z238" s="11" t="s">
        <v>969</v>
      </c>
      <c r="AA238" s="11" t="s">
        <v>970</v>
      </c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/>
      <c r="CY238" s="3"/>
      <c r="CZ238" s="3"/>
      <c r="DA238" s="3"/>
      <c r="DB238" s="3"/>
      <c r="DC238" s="3"/>
      <c r="DD238" s="3"/>
      <c r="DE238" s="3"/>
    </row>
    <row r="239" spans="1:109" ht="38.25">
      <c r="A239" s="17" t="s">
        <v>935</v>
      </c>
      <c r="B239" s="17" t="s">
        <v>936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2"/>
      <c r="Y239" s="2"/>
      <c r="Z239" s="11" t="s">
        <v>971</v>
      </c>
      <c r="AA239" s="11" t="s">
        <v>972</v>
      </c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/>
      <c r="CY239" s="3"/>
      <c r="CZ239" s="3"/>
      <c r="DA239" s="3"/>
      <c r="DB239" s="3"/>
      <c r="DC239" s="3"/>
      <c r="DD239" s="3"/>
      <c r="DE239" s="3"/>
    </row>
    <row r="240" spans="1:109" ht="38.25">
      <c r="A240" s="17" t="s">
        <v>939</v>
      </c>
      <c r="B240" s="17" t="s">
        <v>940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2"/>
      <c r="Y240" s="2"/>
      <c r="Z240" s="11" t="s">
        <v>973</v>
      </c>
      <c r="AA240" s="11" t="s">
        <v>974</v>
      </c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/>
      <c r="CY240" s="3"/>
      <c r="CZ240" s="3"/>
      <c r="DA240" s="3"/>
      <c r="DB240" s="3"/>
      <c r="DC240" s="3"/>
      <c r="DD240" s="3"/>
      <c r="DE240" s="3"/>
    </row>
    <row r="241" spans="1:109" ht="38.25">
      <c r="A241" s="17" t="s">
        <v>943</v>
      </c>
      <c r="B241" s="17">
        <v>18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2"/>
      <c r="Y241" s="2"/>
      <c r="Z241" s="11" t="s">
        <v>975</v>
      </c>
      <c r="AA241" s="11" t="s">
        <v>976</v>
      </c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/>
      <c r="CY241" s="3"/>
      <c r="CZ241" s="3"/>
      <c r="DA241" s="3"/>
      <c r="DB241" s="3"/>
      <c r="DC241" s="3"/>
      <c r="DD241" s="3"/>
      <c r="DE241" s="3"/>
    </row>
    <row r="242" spans="1:109" ht="38.25">
      <c r="A242" s="17" t="s">
        <v>946</v>
      </c>
      <c r="B242" s="17">
        <v>16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2"/>
      <c r="Y242" s="2"/>
      <c r="Z242" s="11" t="s">
        <v>977</v>
      </c>
      <c r="AA242" s="11" t="s">
        <v>978</v>
      </c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/>
      <c r="CY242" s="3"/>
      <c r="CZ242" s="3"/>
      <c r="DA242" s="3"/>
      <c r="DB242" s="3"/>
      <c r="DC242" s="3"/>
      <c r="DD242" s="3"/>
      <c r="DE242" s="3"/>
    </row>
    <row r="243" spans="1:109" ht="63.75">
      <c r="A243" s="17" t="s">
        <v>949</v>
      </c>
      <c r="B243" s="17" t="s">
        <v>950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2"/>
      <c r="Y243" s="2"/>
      <c r="Z243" s="11" t="s">
        <v>979</v>
      </c>
      <c r="AA243" s="11" t="s">
        <v>980</v>
      </c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/>
      <c r="CY243" s="3"/>
      <c r="CZ243" s="3"/>
      <c r="DA243" s="3"/>
      <c r="DB243" s="3"/>
      <c r="DC243" s="3"/>
      <c r="DD243" s="3"/>
      <c r="DE243" s="3"/>
    </row>
    <row r="244" spans="1:109" ht="63.75">
      <c r="A244" s="19" t="s">
        <v>953</v>
      </c>
      <c r="B244" s="19">
        <v>30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2"/>
      <c r="Y244" s="2"/>
      <c r="Z244" s="11" t="s">
        <v>981</v>
      </c>
      <c r="AA244" s="11" t="s">
        <v>982</v>
      </c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/>
      <c r="CY244" s="3"/>
      <c r="CZ244" s="3"/>
      <c r="DA244" s="3"/>
      <c r="DB244" s="3"/>
      <c r="DC244" s="3"/>
      <c r="DD244" s="3"/>
      <c r="DE244" s="3"/>
    </row>
    <row r="245" spans="1:109" ht="38.25">
      <c r="A245" s="20" t="s">
        <v>956</v>
      </c>
      <c r="B245" s="20">
        <v>27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2"/>
      <c r="Y245" s="2"/>
      <c r="Z245" s="11" t="s">
        <v>983</v>
      </c>
      <c r="AA245" s="11" t="s">
        <v>984</v>
      </c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/>
      <c r="CY245" s="3"/>
      <c r="CZ245" s="3"/>
      <c r="DA245" s="3"/>
      <c r="DB245" s="3"/>
      <c r="DC245" s="3"/>
      <c r="DD245" s="3"/>
      <c r="DE245" s="3"/>
    </row>
    <row r="246" spans="1:109" ht="25.5">
      <c r="A246" s="2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2"/>
      <c r="Y246" s="2"/>
      <c r="Z246" s="11" t="s">
        <v>985</v>
      </c>
      <c r="AA246" s="11" t="s">
        <v>986</v>
      </c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/>
      <c r="CY246" s="3"/>
      <c r="CZ246" s="3"/>
      <c r="DA246" s="3"/>
      <c r="DB246" s="3"/>
      <c r="DC246" s="3"/>
      <c r="DD246" s="3"/>
      <c r="DE246" s="3"/>
    </row>
    <row r="247" spans="1:109" ht="63.75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2"/>
      <c r="Y247" s="2"/>
      <c r="Z247" s="11" t="s">
        <v>987</v>
      </c>
      <c r="AA247" s="11" t="s">
        <v>988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/>
      <c r="CY247" s="3"/>
      <c r="CZ247" s="3"/>
      <c r="DA247" s="3"/>
      <c r="DB247" s="3"/>
      <c r="DC247" s="3"/>
      <c r="DD247" s="3"/>
      <c r="DE247" s="3"/>
    </row>
    <row r="248" spans="1:109" ht="38.25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2"/>
      <c r="Y248" s="2"/>
      <c r="Z248" s="11" t="s">
        <v>989</v>
      </c>
      <c r="AA248" s="11" t="s">
        <v>990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/>
      <c r="CY248" s="3"/>
      <c r="CZ248" s="3"/>
      <c r="DA248" s="3"/>
      <c r="DB248" s="3"/>
      <c r="DC248" s="3"/>
      <c r="DD248" s="3"/>
      <c r="DE248" s="3"/>
    </row>
    <row r="249" spans="1:109" ht="25.5">
      <c r="A249" s="2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2"/>
      <c r="Y249" s="2"/>
      <c r="Z249" s="11" t="s">
        <v>991</v>
      </c>
      <c r="AA249" s="11" t="s">
        <v>992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/>
      <c r="CY249" s="3"/>
      <c r="CZ249" s="3"/>
      <c r="DA249" s="3"/>
      <c r="DB249" s="3"/>
      <c r="DC249" s="3"/>
      <c r="DD249" s="3"/>
      <c r="DE249" s="3"/>
    </row>
    <row r="250" spans="1:109" ht="12.75">
      <c r="A250" s="2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2"/>
      <c r="Y250" s="2"/>
      <c r="Z250" s="11" t="s">
        <v>993</v>
      </c>
      <c r="AA250" s="11" t="s">
        <v>994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/>
      <c r="CY250" s="3"/>
      <c r="CZ250" s="3"/>
      <c r="DA250" s="3"/>
      <c r="DB250" s="3"/>
      <c r="DC250" s="3"/>
      <c r="DD250" s="3"/>
      <c r="DE250" s="3"/>
    </row>
    <row r="251" spans="1:109" ht="51">
      <c r="A251" s="2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2"/>
      <c r="Y251" s="2"/>
      <c r="Z251" s="11" t="s">
        <v>995</v>
      </c>
      <c r="AA251" s="11" t="s">
        <v>996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/>
      <c r="CY251" s="3"/>
      <c r="CZ251" s="3"/>
      <c r="DA251" s="3"/>
      <c r="DB251" s="3"/>
      <c r="DC251" s="3"/>
      <c r="DD251" s="3"/>
      <c r="DE251" s="3"/>
    </row>
    <row r="252" spans="1:109" ht="51">
      <c r="A252" s="2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2"/>
      <c r="Y252" s="2"/>
      <c r="Z252" s="11" t="s">
        <v>997</v>
      </c>
      <c r="AA252" s="11" t="s">
        <v>998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/>
      <c r="CY252" s="3"/>
      <c r="CZ252" s="3"/>
      <c r="DA252" s="3"/>
      <c r="DB252" s="3"/>
      <c r="DC252" s="3"/>
      <c r="DD252" s="3"/>
      <c r="DE252" s="3"/>
    </row>
    <row r="253" spans="1:109" ht="38.25">
      <c r="A253" s="2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2"/>
      <c r="Y253" s="2"/>
      <c r="Z253" s="11" t="s">
        <v>999</v>
      </c>
      <c r="AA253" s="11" t="s">
        <v>1000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/>
      <c r="CY253" s="3"/>
      <c r="CZ253" s="3"/>
      <c r="DA253" s="3"/>
      <c r="DB253" s="3"/>
      <c r="DC253" s="3"/>
      <c r="DD253" s="3"/>
      <c r="DE253" s="3"/>
    </row>
    <row r="254" spans="1:109" ht="51">
      <c r="A254" s="2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2"/>
      <c r="Y254" s="2"/>
      <c r="Z254" s="11" t="s">
        <v>1001</v>
      </c>
      <c r="AA254" s="11" t="s">
        <v>1002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/>
      <c r="CY254" s="3"/>
      <c r="CZ254" s="3"/>
      <c r="DA254" s="3"/>
      <c r="DB254" s="3"/>
      <c r="DC254" s="3"/>
      <c r="DD254" s="3"/>
      <c r="DE254" s="3"/>
    </row>
    <row r="255" spans="1:109" ht="25.5">
      <c r="A255" s="2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2"/>
      <c r="Y255" s="2"/>
      <c r="Z255" s="11" t="s">
        <v>1003</v>
      </c>
      <c r="AA255" s="11" t="s">
        <v>1004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/>
      <c r="CY255" s="3"/>
      <c r="CZ255" s="3"/>
      <c r="DA255" s="3"/>
      <c r="DB255" s="3"/>
      <c r="DC255" s="3"/>
      <c r="DD255" s="3"/>
      <c r="DE255" s="3"/>
    </row>
    <row r="256" spans="1:109" ht="63.75">
      <c r="A256" s="2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2"/>
      <c r="Y256" s="2"/>
      <c r="Z256" s="11" t="s">
        <v>1005</v>
      </c>
      <c r="AA256" s="11" t="s">
        <v>1006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/>
      <c r="CY256" s="3"/>
      <c r="CZ256" s="3"/>
      <c r="DA256" s="3"/>
      <c r="DB256" s="3"/>
      <c r="DC256" s="3"/>
      <c r="DD256" s="3"/>
      <c r="DE256" s="3"/>
    </row>
    <row r="257" spans="1:109" ht="127.5">
      <c r="A257" s="2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2"/>
      <c r="Y257" s="2"/>
      <c r="Z257" s="11" t="s">
        <v>1007</v>
      </c>
      <c r="AA257" s="11" t="s">
        <v>1008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/>
      <c r="CY257" s="3"/>
      <c r="CZ257" s="3"/>
      <c r="DA257" s="3"/>
      <c r="DB257" s="3"/>
      <c r="DC257" s="3"/>
      <c r="DD257" s="3"/>
      <c r="DE257" s="3"/>
    </row>
    <row r="258" spans="1:109" ht="38.25">
      <c r="A258" s="2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2"/>
      <c r="Y258" s="2"/>
      <c r="Z258" s="11" t="s">
        <v>1009</v>
      </c>
      <c r="AA258" s="11" t="s">
        <v>1010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/>
      <c r="CY258" s="3"/>
      <c r="CZ258" s="3"/>
      <c r="DA258" s="3"/>
      <c r="DB258" s="3"/>
      <c r="DC258" s="3"/>
      <c r="DD258" s="3"/>
      <c r="DE258" s="3"/>
    </row>
    <row r="259" spans="1:109" ht="38.25">
      <c r="A259" s="2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2"/>
      <c r="Y259" s="2"/>
      <c r="Z259" s="11" t="s">
        <v>1011</v>
      </c>
      <c r="AA259" s="11" t="s">
        <v>1012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/>
      <c r="CY259" s="3"/>
      <c r="CZ259" s="3"/>
      <c r="DA259" s="3"/>
      <c r="DB259" s="3"/>
      <c r="DC259" s="3"/>
      <c r="DD259" s="3"/>
      <c r="DE259" s="3"/>
    </row>
    <row r="260" spans="1:109" ht="76.5">
      <c r="A260" s="2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2"/>
      <c r="Y260" s="2"/>
      <c r="Z260" s="11" t="s">
        <v>1013</v>
      </c>
      <c r="AA260" s="11" t="s">
        <v>1014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/>
      <c r="CY260" s="3"/>
      <c r="CZ260" s="3"/>
      <c r="DA260" s="3"/>
      <c r="DB260" s="3"/>
      <c r="DC260" s="3"/>
      <c r="DD260" s="3"/>
      <c r="DE260" s="3"/>
    </row>
    <row r="261" spans="1:109" ht="25.5">
      <c r="A261" s="2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2"/>
      <c r="Y261" s="2"/>
      <c r="Z261" s="11" t="s">
        <v>1015</v>
      </c>
      <c r="AA261" s="11" t="s">
        <v>1016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/>
      <c r="CY261" s="3"/>
      <c r="CZ261" s="3"/>
      <c r="DA261" s="3"/>
      <c r="DB261" s="3"/>
      <c r="DC261" s="3"/>
      <c r="DD261" s="3"/>
      <c r="DE261" s="3"/>
    </row>
    <row r="262" spans="1:109" ht="25.5">
      <c r="A262" s="2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2"/>
      <c r="Y262" s="2"/>
      <c r="Z262" s="11" t="s">
        <v>1017</v>
      </c>
      <c r="AA262" s="11" t="s">
        <v>1018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/>
      <c r="CY262" s="3"/>
      <c r="CZ262" s="3"/>
      <c r="DA262" s="3"/>
      <c r="DB262" s="3"/>
      <c r="DC262" s="3"/>
      <c r="DD262" s="3"/>
      <c r="DE262" s="3"/>
    </row>
    <row r="263" spans="1:109" ht="51">
      <c r="A263" s="2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2"/>
      <c r="Y263" s="2"/>
      <c r="Z263" s="11" t="s">
        <v>1019</v>
      </c>
      <c r="AA263" s="11" t="s">
        <v>1020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/>
      <c r="CY263" s="3"/>
      <c r="CZ263" s="3"/>
      <c r="DA263" s="3"/>
      <c r="DB263" s="3"/>
      <c r="DC263" s="3"/>
      <c r="DD263" s="3"/>
      <c r="DE263" s="3"/>
    </row>
    <row r="264" spans="1:109" ht="63.75">
      <c r="A264" s="2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2"/>
      <c r="Y264" s="2"/>
      <c r="Z264" s="11" t="s">
        <v>1021</v>
      </c>
      <c r="AA264" s="11" t="s">
        <v>1022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/>
      <c r="CY264" s="3"/>
      <c r="CZ264" s="3"/>
      <c r="DA264" s="3"/>
      <c r="DB264" s="3"/>
      <c r="DC264" s="3"/>
      <c r="DD264" s="3"/>
      <c r="DE264" s="3"/>
    </row>
    <row r="265" spans="1:109" ht="38.25">
      <c r="A265" s="2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2"/>
      <c r="Y265" s="2"/>
      <c r="Z265" s="11" t="s">
        <v>1023</v>
      </c>
      <c r="AA265" s="11" t="s">
        <v>1024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/>
      <c r="CY265" s="3"/>
      <c r="CZ265" s="3"/>
      <c r="DA265" s="3"/>
      <c r="DB265" s="3"/>
      <c r="DC265" s="3"/>
      <c r="DD265" s="3"/>
      <c r="DE265" s="3"/>
    </row>
    <row r="266" spans="1:109" ht="63.75">
      <c r="A266" s="2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2"/>
      <c r="Y266" s="2"/>
      <c r="Z266" s="11" t="s">
        <v>1025</v>
      </c>
      <c r="AA266" s="11" t="s">
        <v>1026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/>
      <c r="CY266" s="3"/>
      <c r="CZ266" s="3"/>
      <c r="DA266" s="3"/>
      <c r="DB266" s="3"/>
      <c r="DC266" s="3"/>
      <c r="DD266" s="3"/>
      <c r="DE266" s="3"/>
    </row>
    <row r="267" spans="1:109" ht="114.75">
      <c r="A267" s="2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2"/>
      <c r="Y267" s="2"/>
      <c r="Z267" s="11" t="s">
        <v>1027</v>
      </c>
      <c r="AA267" s="11" t="s">
        <v>1028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/>
      <c r="CY267" s="3"/>
      <c r="CZ267" s="3"/>
      <c r="DA267" s="3"/>
      <c r="DB267" s="3"/>
      <c r="DC267" s="3"/>
      <c r="DD267" s="3"/>
      <c r="DE267" s="3"/>
    </row>
    <row r="268" spans="1:109" ht="114.75">
      <c r="A268" s="2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2"/>
      <c r="Y268" s="2"/>
      <c r="Z268" s="11" t="s">
        <v>1029</v>
      </c>
      <c r="AA268" s="11" t="s">
        <v>1030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/>
      <c r="CY268" s="3"/>
      <c r="CZ268" s="3"/>
      <c r="DA268" s="3"/>
      <c r="DB268" s="3"/>
      <c r="DC268" s="3"/>
      <c r="DD268" s="3"/>
      <c r="DE268" s="3"/>
    </row>
    <row r="269" spans="1:109" ht="76.5">
      <c r="A269" s="2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2"/>
      <c r="Y269" s="2"/>
      <c r="Z269" s="11" t="s">
        <v>1031</v>
      </c>
      <c r="AA269" s="11" t="s">
        <v>1032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/>
      <c r="CY269" s="3"/>
      <c r="CZ269" s="3"/>
      <c r="DA269" s="3"/>
      <c r="DB269" s="3"/>
      <c r="DC269" s="3"/>
      <c r="DD269" s="3"/>
      <c r="DE269" s="3"/>
    </row>
    <row r="270" spans="1:109" ht="89.25">
      <c r="A270" s="2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2"/>
      <c r="Y270" s="2"/>
      <c r="Z270" s="11" t="s">
        <v>1033</v>
      </c>
      <c r="AA270" s="11" t="s">
        <v>1034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/>
      <c r="CY270" s="3"/>
      <c r="CZ270" s="3"/>
      <c r="DA270" s="3"/>
      <c r="DB270" s="3"/>
      <c r="DC270" s="3"/>
      <c r="DD270" s="3"/>
      <c r="DE270" s="3"/>
    </row>
    <row r="271" spans="1:109" ht="51">
      <c r="A271" s="2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2"/>
      <c r="Y271" s="2"/>
      <c r="Z271" s="11" t="s">
        <v>1035</v>
      </c>
      <c r="AA271" s="11" t="s">
        <v>1036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/>
      <c r="CY271" s="3"/>
      <c r="CZ271" s="3"/>
      <c r="DA271" s="3"/>
      <c r="DB271" s="3"/>
      <c r="DC271" s="3"/>
      <c r="DD271" s="3"/>
      <c r="DE271" s="3"/>
    </row>
    <row r="272" spans="1:109" ht="51">
      <c r="A272" s="2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2"/>
      <c r="Y272" s="2"/>
      <c r="Z272" s="11" t="s">
        <v>1037</v>
      </c>
      <c r="AA272" s="11" t="s">
        <v>1038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/>
      <c r="CY272" s="3"/>
      <c r="CZ272" s="3"/>
      <c r="DA272" s="3"/>
      <c r="DB272" s="3"/>
      <c r="DC272" s="3"/>
      <c r="DD272" s="3"/>
      <c r="DE272" s="3"/>
    </row>
    <row r="273" spans="1:109" ht="51">
      <c r="A273" s="2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2"/>
      <c r="Y273" s="2"/>
      <c r="Z273" s="11" t="s">
        <v>1039</v>
      </c>
      <c r="AA273" s="11" t="s">
        <v>1040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</row>
    <row r="274" spans="1:109" ht="38.25">
      <c r="A274" s="2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2"/>
      <c r="Y274" s="2"/>
      <c r="Z274" s="11" t="s">
        <v>1041</v>
      </c>
      <c r="AA274" s="11" t="s">
        <v>1042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</row>
    <row r="275" spans="1:109" ht="38.25">
      <c r="A275" s="2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2"/>
      <c r="Y275" s="2"/>
      <c r="Z275" s="11" t="s">
        <v>1043</v>
      </c>
      <c r="AA275" s="11" t="s">
        <v>1044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</row>
    <row r="276" spans="1:109" ht="63.75">
      <c r="A276" s="2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2"/>
      <c r="Y276" s="2"/>
      <c r="Z276" s="11" t="s">
        <v>1045</v>
      </c>
      <c r="AA276" s="11" t="s">
        <v>1046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</row>
    <row r="277" spans="1:109" ht="76.5">
      <c r="A277" s="2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2"/>
      <c r="Y277" s="2"/>
      <c r="Z277" s="11" t="s">
        <v>1047</v>
      </c>
      <c r="AA277" s="11" t="s">
        <v>1048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</row>
    <row r="278" spans="1:109" ht="89.25">
      <c r="A278" s="2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2"/>
      <c r="Y278" s="2"/>
      <c r="Z278" s="11" t="s">
        <v>1049</v>
      </c>
      <c r="AA278" s="11" t="s">
        <v>1050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</row>
    <row r="279" spans="1:109" ht="51">
      <c r="A279" s="2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2"/>
      <c r="Y279" s="2"/>
      <c r="Z279" s="11" t="s">
        <v>1051</v>
      </c>
      <c r="AA279" s="11" t="s">
        <v>1052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</row>
    <row r="280" spans="1:109" ht="51">
      <c r="A280" s="2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2"/>
      <c r="Y280" s="2"/>
      <c r="Z280" s="11" t="s">
        <v>1053</v>
      </c>
      <c r="AA280" s="11" t="s">
        <v>1054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</row>
    <row r="281" spans="1:109" ht="51">
      <c r="A281" s="2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2"/>
      <c r="Y281" s="2"/>
      <c r="Z281" s="11" t="s">
        <v>1055</v>
      </c>
      <c r="AA281" s="11" t="s">
        <v>1056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</row>
    <row r="282" spans="1:109" ht="51">
      <c r="A282" s="2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2"/>
      <c r="Y282" s="2"/>
      <c r="Z282" s="11" t="s">
        <v>1057</v>
      </c>
      <c r="AA282" s="11" t="s">
        <v>1058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</row>
    <row r="283" spans="1:109" ht="51">
      <c r="A283" s="2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2"/>
      <c r="Y283" s="2"/>
      <c r="Z283" s="11" t="s">
        <v>1059</v>
      </c>
      <c r="AA283" s="11" t="s">
        <v>1060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</row>
    <row r="284" spans="1:109" ht="51">
      <c r="A284" s="2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2"/>
      <c r="Y284" s="2"/>
      <c r="Z284" s="11" t="s">
        <v>1061</v>
      </c>
      <c r="AA284" s="11" t="s">
        <v>1062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</row>
    <row r="285" spans="1:109" ht="51">
      <c r="A285" s="2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2"/>
      <c r="Y285" s="2"/>
      <c r="Z285" s="11" t="s">
        <v>1063</v>
      </c>
      <c r="AA285" s="11" t="s">
        <v>1064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</row>
    <row r="286" spans="1:109" ht="38.25">
      <c r="A286" s="2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2"/>
      <c r="Y286" s="2"/>
      <c r="Z286" s="11" t="s">
        <v>1065</v>
      </c>
      <c r="AA286" s="11" t="s">
        <v>1066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</row>
    <row r="287" spans="1:109" ht="38.25">
      <c r="A287" s="2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2"/>
      <c r="Y287" s="2"/>
      <c r="Z287" s="11" t="s">
        <v>1067</v>
      </c>
      <c r="AA287" s="11" t="s">
        <v>1068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</row>
    <row r="288" spans="1:109" ht="63.75">
      <c r="A288" s="2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2"/>
      <c r="Y288" s="2"/>
      <c r="Z288" s="11" t="s">
        <v>1069</v>
      </c>
      <c r="AA288" s="11" t="s">
        <v>1070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</row>
    <row r="289" spans="1:109" ht="12.75">
      <c r="A289" s="2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2"/>
      <c r="Y289" s="2"/>
      <c r="Z289" s="11" t="s">
        <v>1071</v>
      </c>
      <c r="AA289" s="11" t="s">
        <v>1072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</row>
    <row r="290" spans="1:109" ht="25.5">
      <c r="A290" s="2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2"/>
      <c r="Y290" s="2"/>
      <c r="Z290" s="11" t="s">
        <v>1073</v>
      </c>
      <c r="AA290" s="11" t="s">
        <v>1074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</row>
    <row r="291" spans="1:109" ht="25.5">
      <c r="A291" s="2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2"/>
      <c r="Y291" s="2"/>
      <c r="Z291" s="11" t="s">
        <v>1075</v>
      </c>
      <c r="AA291" s="11" t="s">
        <v>1076</v>
      </c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</row>
    <row r="292" spans="1:109" ht="38.25">
      <c r="A292" s="2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2"/>
      <c r="Y292" s="2"/>
      <c r="Z292" s="11" t="s">
        <v>1077</v>
      </c>
      <c r="AA292" s="11" t="s">
        <v>1078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</row>
    <row r="293" spans="1:109" ht="25.5">
      <c r="A293" s="2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2"/>
      <c r="Y293" s="2"/>
      <c r="Z293" s="11" t="s">
        <v>1079</v>
      </c>
      <c r="AA293" s="11" t="s">
        <v>1080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</row>
    <row r="294" spans="1:109" ht="12.75">
      <c r="A294" s="2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2"/>
      <c r="Y294" s="2"/>
      <c r="Z294" s="11" t="s">
        <v>1081</v>
      </c>
      <c r="AA294" s="11" t="s">
        <v>1082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</row>
    <row r="295" spans="1:109" ht="38.25">
      <c r="A295" s="2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2"/>
      <c r="Y295" s="2"/>
      <c r="Z295" s="11" t="s">
        <v>1083</v>
      </c>
      <c r="AA295" s="11" t="s">
        <v>1084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</row>
    <row r="296" spans="1:109" ht="12.75">
      <c r="A296" s="2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2"/>
      <c r="Y296" s="2"/>
      <c r="Z296" s="11" t="s">
        <v>1085</v>
      </c>
      <c r="AA296" s="11" t="s">
        <v>1086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</row>
    <row r="297" spans="1:109" ht="12.75">
      <c r="A297" s="2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2"/>
      <c r="Y297" s="2"/>
      <c r="Z297" s="11" t="s">
        <v>1087</v>
      </c>
      <c r="AA297" s="11" t="s">
        <v>1088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</row>
    <row r="298" spans="1:109" ht="76.5">
      <c r="A298" s="2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2"/>
      <c r="Y298" s="2"/>
      <c r="Z298" s="11" t="s">
        <v>1089</v>
      </c>
      <c r="AA298" s="11" t="s">
        <v>1090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</row>
    <row r="299" spans="1:109" ht="51">
      <c r="A299" s="2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2"/>
      <c r="Y299" s="2"/>
      <c r="Z299" s="11" t="s">
        <v>1091</v>
      </c>
      <c r="AA299" s="11" t="s">
        <v>1092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</row>
    <row r="300" spans="1:109" ht="76.5">
      <c r="A300" s="2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2"/>
      <c r="Y300" s="2"/>
      <c r="Z300" s="11" t="s">
        <v>1093</v>
      </c>
      <c r="AA300" s="11" t="s">
        <v>1094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</row>
    <row r="301" spans="1:109" ht="12.75">
      <c r="A301" s="2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2"/>
      <c r="Y301" s="2"/>
      <c r="Z301" s="11" t="s">
        <v>1095</v>
      </c>
      <c r="AA301" s="11" t="s">
        <v>1096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</row>
    <row r="302" spans="1:109" ht="51">
      <c r="A302" s="2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2"/>
      <c r="Y302" s="2"/>
      <c r="Z302" s="11" t="s">
        <v>1097</v>
      </c>
      <c r="AA302" s="11" t="s">
        <v>1098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/>
      <c r="CY302" s="3"/>
      <c r="CZ302" s="3"/>
      <c r="DA302" s="3"/>
      <c r="DB302" s="3"/>
      <c r="DC302" s="3"/>
      <c r="DD302" s="3"/>
      <c r="DE302" s="3"/>
    </row>
    <row r="303" spans="1:109" ht="127.5">
      <c r="A303" s="2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2"/>
      <c r="Y303" s="2"/>
      <c r="Z303" s="11" t="s">
        <v>1099</v>
      </c>
      <c r="AA303" s="11" t="s">
        <v>1100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/>
      <c r="CY303" s="3"/>
      <c r="CZ303" s="3"/>
      <c r="DA303" s="3"/>
      <c r="DB303" s="3"/>
      <c r="DC303" s="3"/>
      <c r="DD303" s="3"/>
      <c r="DE303" s="3"/>
    </row>
    <row r="304" spans="1:109" ht="38.25">
      <c r="A304" s="2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2"/>
      <c r="Y304" s="2"/>
      <c r="Z304" s="11" t="s">
        <v>1101</v>
      </c>
      <c r="AA304" s="11" t="s">
        <v>1102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/>
      <c r="CY304" s="3"/>
      <c r="CZ304" s="3"/>
      <c r="DA304" s="3"/>
      <c r="DB304" s="3"/>
      <c r="DC304" s="3"/>
      <c r="DD304" s="3"/>
      <c r="DE304" s="3"/>
    </row>
    <row r="305" spans="1:109" ht="51">
      <c r="A305" s="2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2"/>
      <c r="Y305" s="2"/>
      <c r="Z305" s="11" t="s">
        <v>1103</v>
      </c>
      <c r="AA305" s="11" t="s">
        <v>1104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/>
      <c r="CY305" s="3"/>
      <c r="CZ305" s="3"/>
      <c r="DA305" s="3"/>
      <c r="DB305" s="3"/>
      <c r="DC305" s="3"/>
      <c r="DD305" s="3"/>
      <c r="DE305" s="3"/>
    </row>
    <row r="306" spans="1:109" ht="51">
      <c r="A306" s="2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2"/>
      <c r="Y306" s="2"/>
      <c r="Z306" s="11" t="s">
        <v>1105</v>
      </c>
      <c r="AA306" s="11" t="s">
        <v>1106</v>
      </c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/>
      <c r="CY306" s="3"/>
      <c r="CZ306" s="3"/>
      <c r="DA306" s="3"/>
      <c r="DB306" s="3"/>
      <c r="DC306" s="3"/>
      <c r="DD306" s="3"/>
      <c r="DE306" s="3"/>
    </row>
    <row r="307" spans="1:109" ht="76.5">
      <c r="A307" s="2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2"/>
      <c r="Y307" s="2"/>
      <c r="Z307" s="11" t="s">
        <v>1107</v>
      </c>
      <c r="AA307" s="11" t="s">
        <v>1108</v>
      </c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/>
      <c r="CY307" s="3"/>
      <c r="CZ307" s="3"/>
      <c r="DA307" s="3"/>
      <c r="DB307" s="3"/>
      <c r="DC307" s="3"/>
      <c r="DD307" s="3"/>
      <c r="DE307" s="3"/>
    </row>
    <row r="308" spans="1:109" ht="12.75">
      <c r="A308" s="2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2"/>
      <c r="Y308" s="2"/>
      <c r="Z308" s="11" t="s">
        <v>1109</v>
      </c>
      <c r="AA308" s="11" t="s">
        <v>1110</v>
      </c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/>
      <c r="CY308" s="3"/>
      <c r="CZ308" s="3"/>
      <c r="DA308" s="3"/>
      <c r="DB308" s="3"/>
      <c r="DC308" s="3"/>
      <c r="DD308" s="3"/>
      <c r="DE308" s="3"/>
    </row>
    <row r="309" spans="1:109" ht="38.25">
      <c r="A309" s="2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2"/>
      <c r="Y309" s="2"/>
      <c r="Z309" s="11" t="s">
        <v>1111</v>
      </c>
      <c r="AA309" s="11" t="s">
        <v>1112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/>
      <c r="CY309" s="3"/>
      <c r="CZ309" s="3"/>
      <c r="DA309" s="3"/>
      <c r="DB309" s="3"/>
      <c r="DC309" s="3"/>
      <c r="DD309" s="3"/>
      <c r="DE309" s="3"/>
    </row>
    <row r="310" spans="1:109" ht="12.75">
      <c r="A310" s="2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2"/>
      <c r="Y310" s="2"/>
      <c r="Z310" s="11" t="s">
        <v>1113</v>
      </c>
      <c r="AA310" s="11" t="s">
        <v>1114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/>
      <c r="CY310" s="3"/>
      <c r="CZ310" s="3"/>
      <c r="DA310" s="3"/>
      <c r="DB310" s="3"/>
      <c r="DC310" s="3"/>
      <c r="DD310" s="3"/>
      <c r="DE310" s="3"/>
    </row>
    <row r="311" spans="1:109" ht="25.5">
      <c r="A311" s="2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2"/>
      <c r="Y311" s="2"/>
      <c r="Z311" s="11" t="s">
        <v>1115</v>
      </c>
      <c r="AA311" s="11" t="s">
        <v>1116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/>
      <c r="CY311" s="3"/>
      <c r="CZ311" s="3"/>
      <c r="DA311" s="3"/>
      <c r="DB311" s="3"/>
      <c r="DC311" s="3"/>
      <c r="DD311" s="3"/>
      <c r="DE311" s="3"/>
    </row>
    <row r="312" spans="1:109" ht="12.75">
      <c r="A312" s="2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2"/>
      <c r="Y312" s="2"/>
      <c r="Z312" s="11" t="s">
        <v>1117</v>
      </c>
      <c r="AA312" s="11" t="s">
        <v>1118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/>
      <c r="CY312" s="3"/>
      <c r="CZ312" s="3"/>
      <c r="DA312" s="3"/>
      <c r="DB312" s="3"/>
      <c r="DC312" s="3"/>
      <c r="DD312" s="3"/>
      <c r="DE312" s="3"/>
    </row>
    <row r="313" spans="1:109" ht="12.75">
      <c r="A313" s="2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2"/>
      <c r="Y313" s="2"/>
      <c r="Z313" s="11" t="s">
        <v>1119</v>
      </c>
      <c r="AA313" s="11" t="s">
        <v>1120</v>
      </c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/>
      <c r="CY313" s="3"/>
      <c r="CZ313" s="3"/>
      <c r="DA313" s="3"/>
      <c r="DB313" s="3"/>
      <c r="DC313" s="3"/>
      <c r="DD313" s="3"/>
      <c r="DE313" s="3"/>
    </row>
    <row r="314" spans="1:109" ht="38.25">
      <c r="A314" s="2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2"/>
      <c r="Y314" s="2"/>
      <c r="Z314" s="11" t="s">
        <v>1121</v>
      </c>
      <c r="AA314" s="11" t="s">
        <v>1122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/>
      <c r="CY314" s="3"/>
      <c r="CZ314" s="3"/>
      <c r="DA314" s="3"/>
      <c r="DB314" s="3"/>
      <c r="DC314" s="3"/>
      <c r="DD314" s="3"/>
      <c r="DE314" s="3"/>
    </row>
    <row r="315" spans="1:109" ht="25.5">
      <c r="A315" s="2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2"/>
      <c r="Y315" s="2"/>
      <c r="Z315" s="11" t="s">
        <v>1123</v>
      </c>
      <c r="AA315" s="11" t="s">
        <v>1124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/>
      <c r="CY315" s="3"/>
      <c r="CZ315" s="3"/>
      <c r="DA315" s="3"/>
      <c r="DB315" s="3"/>
      <c r="DC315" s="3"/>
      <c r="DD315" s="3"/>
      <c r="DE315" s="3"/>
    </row>
    <row r="316" spans="1:109" ht="38.25">
      <c r="A316" s="2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2"/>
      <c r="Y316" s="2"/>
      <c r="Z316" s="11" t="s">
        <v>1125</v>
      </c>
      <c r="AA316" s="11" t="s">
        <v>1126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/>
      <c r="CY316" s="3"/>
      <c r="CZ316" s="3"/>
      <c r="DA316" s="3"/>
      <c r="DB316" s="3"/>
      <c r="DC316" s="3"/>
      <c r="DD316" s="3"/>
      <c r="DE316" s="3"/>
    </row>
    <row r="317" spans="1:109" ht="12.75">
      <c r="A317" s="2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2"/>
      <c r="Y317" s="2"/>
      <c r="Z317" s="11" t="s">
        <v>1127</v>
      </c>
      <c r="AA317" s="11" t="s">
        <v>1128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/>
      <c r="CY317" s="3"/>
      <c r="CZ317" s="3"/>
      <c r="DA317" s="3"/>
      <c r="DB317" s="3"/>
      <c r="DC317" s="3"/>
      <c r="DD317" s="3"/>
      <c r="DE317" s="3"/>
    </row>
    <row r="318" spans="1:109" ht="51">
      <c r="A318" s="2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2"/>
      <c r="Y318" s="2"/>
      <c r="Z318" s="11" t="s">
        <v>1129</v>
      </c>
      <c r="AA318" s="11" t="s">
        <v>1130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/>
      <c r="CY318" s="3"/>
      <c r="CZ318" s="3"/>
      <c r="DA318" s="3"/>
      <c r="DB318" s="3"/>
      <c r="DC318" s="3"/>
      <c r="DD318" s="3"/>
      <c r="DE318" s="3"/>
    </row>
    <row r="319" spans="1:109" ht="51">
      <c r="A319" s="2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2"/>
      <c r="Y319" s="2"/>
      <c r="Z319" s="11" t="s">
        <v>1131</v>
      </c>
      <c r="AA319" s="11" t="s">
        <v>1132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/>
      <c r="CY319" s="3"/>
      <c r="CZ319" s="3"/>
      <c r="DA319" s="3"/>
      <c r="DB319" s="3"/>
      <c r="DC319" s="3"/>
      <c r="DD319" s="3"/>
      <c r="DE319" s="3"/>
    </row>
    <row r="320" spans="1:109" ht="12.75">
      <c r="A320" s="2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2"/>
      <c r="Y320" s="2"/>
      <c r="Z320" s="11" t="s">
        <v>1133</v>
      </c>
      <c r="AA320" s="11" t="s">
        <v>1134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/>
      <c r="CY320" s="3"/>
      <c r="CZ320" s="3"/>
      <c r="DA320" s="3"/>
      <c r="DB320" s="3"/>
      <c r="DC320" s="3"/>
      <c r="DD320" s="3"/>
      <c r="DE320" s="3"/>
    </row>
    <row r="321" spans="1:109" ht="25.5">
      <c r="A321" s="2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2"/>
      <c r="Y321" s="2"/>
      <c r="Z321" s="11" t="s">
        <v>1135</v>
      </c>
      <c r="AA321" s="11" t="s">
        <v>1136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/>
      <c r="CY321" s="3"/>
      <c r="CZ321" s="3"/>
      <c r="DA321" s="3"/>
      <c r="DB321" s="3"/>
      <c r="DC321" s="3"/>
      <c r="DD321" s="3"/>
      <c r="DE321" s="3"/>
    </row>
    <row r="322" spans="1:109" ht="25.5">
      <c r="A322" s="2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2"/>
      <c r="Y322" s="2"/>
      <c r="Z322" s="11" t="s">
        <v>1137</v>
      </c>
      <c r="AA322" s="11" t="s">
        <v>1138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/>
      <c r="CY322" s="3"/>
      <c r="CZ322" s="3"/>
      <c r="DA322" s="3"/>
      <c r="DB322" s="3"/>
      <c r="DC322" s="3"/>
      <c r="DD322" s="3"/>
      <c r="DE322" s="3"/>
    </row>
    <row r="323" spans="1:109" ht="38.25">
      <c r="A323" s="2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2"/>
      <c r="Y323" s="2"/>
      <c r="Z323" s="11" t="s">
        <v>1139</v>
      </c>
      <c r="AA323" s="11" t="s">
        <v>1140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/>
      <c r="CY323" s="3"/>
      <c r="CZ323" s="3"/>
      <c r="DA323" s="3"/>
      <c r="DB323" s="3"/>
      <c r="DC323" s="3"/>
      <c r="DD323" s="3"/>
      <c r="DE323" s="3"/>
    </row>
    <row r="324" spans="1:109" ht="51">
      <c r="A324" s="2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2"/>
      <c r="Y324" s="2"/>
      <c r="Z324" s="11" t="s">
        <v>1141</v>
      </c>
      <c r="AA324" s="11" t="s">
        <v>1142</v>
      </c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/>
      <c r="CY324" s="3"/>
      <c r="CZ324" s="3"/>
      <c r="DA324" s="3"/>
      <c r="DB324" s="3"/>
      <c r="DC324" s="3"/>
      <c r="DD324" s="3"/>
      <c r="DE324" s="3"/>
    </row>
    <row r="325" spans="1:109" ht="76.5">
      <c r="A325" s="2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2"/>
      <c r="Y325" s="2"/>
      <c r="Z325" s="11" t="s">
        <v>1143</v>
      </c>
      <c r="AA325" s="11" t="s">
        <v>1144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/>
      <c r="CY325" s="3"/>
      <c r="CZ325" s="3"/>
      <c r="DA325" s="3"/>
      <c r="DB325" s="3"/>
      <c r="DC325" s="3"/>
      <c r="DD325" s="3"/>
      <c r="DE325" s="3"/>
    </row>
    <row r="326" spans="1:109" ht="25.5">
      <c r="A326" s="2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2"/>
      <c r="Y326" s="2"/>
      <c r="Z326" s="11" t="s">
        <v>1145</v>
      </c>
      <c r="AA326" s="11" t="s">
        <v>1146</v>
      </c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/>
      <c r="CY326" s="3"/>
      <c r="CZ326" s="3"/>
      <c r="DA326" s="3"/>
      <c r="DB326" s="3"/>
      <c r="DC326" s="3"/>
      <c r="DD326" s="3"/>
      <c r="DE326" s="3"/>
    </row>
    <row r="327" spans="1:109" ht="76.5">
      <c r="A327" s="2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2"/>
      <c r="Y327" s="2"/>
      <c r="Z327" s="11" t="s">
        <v>1147</v>
      </c>
      <c r="AA327" s="11" t="s">
        <v>1148</v>
      </c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/>
      <c r="CY327" s="3"/>
      <c r="CZ327" s="3"/>
      <c r="DA327" s="3"/>
      <c r="DB327" s="3"/>
      <c r="DC327" s="3"/>
      <c r="DD327" s="3"/>
      <c r="DE327" s="3"/>
    </row>
    <row r="328" spans="1:109" ht="76.5">
      <c r="A328" s="2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2"/>
      <c r="Y328" s="2"/>
      <c r="Z328" s="11" t="s">
        <v>1149</v>
      </c>
      <c r="AA328" s="11" t="s">
        <v>1150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/>
      <c r="CY328" s="3"/>
      <c r="CZ328" s="3"/>
      <c r="DA328" s="3"/>
      <c r="DB328" s="3"/>
      <c r="DC328" s="3"/>
      <c r="DD328" s="3"/>
      <c r="DE328" s="3"/>
    </row>
    <row r="329" spans="1:109" ht="51">
      <c r="A329" s="2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2"/>
      <c r="Y329" s="2"/>
      <c r="Z329" s="11" t="s">
        <v>1151</v>
      </c>
      <c r="AA329" s="11" t="s">
        <v>1152</v>
      </c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/>
      <c r="CY329" s="3"/>
      <c r="CZ329" s="3"/>
      <c r="DA329" s="3"/>
      <c r="DB329" s="3"/>
      <c r="DC329" s="3"/>
      <c r="DD329" s="3"/>
      <c r="DE329" s="3"/>
    </row>
    <row r="330" spans="1:109" ht="38.25">
      <c r="A330" s="2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2"/>
      <c r="Y330" s="2"/>
      <c r="Z330" s="11" t="s">
        <v>1153</v>
      </c>
      <c r="AA330" s="11" t="s">
        <v>1154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/>
      <c r="CY330" s="3"/>
      <c r="CZ330" s="3"/>
      <c r="DA330" s="3"/>
      <c r="DB330" s="3"/>
      <c r="DC330" s="3"/>
      <c r="DD330" s="3"/>
      <c r="DE330" s="3"/>
    </row>
    <row r="331" spans="1:109" ht="51">
      <c r="A331" s="2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2"/>
      <c r="Y331" s="2"/>
      <c r="Z331" s="11" t="s">
        <v>1155</v>
      </c>
      <c r="AA331" s="11" t="s">
        <v>1156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/>
      <c r="CY331" s="3"/>
      <c r="CZ331" s="3"/>
      <c r="DA331" s="3"/>
      <c r="DB331" s="3"/>
      <c r="DC331" s="3"/>
      <c r="DD331" s="3"/>
      <c r="DE331" s="3"/>
    </row>
    <row r="332" spans="1:109" ht="38.25">
      <c r="A332" s="2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2"/>
      <c r="Y332" s="2"/>
      <c r="Z332" s="11" t="s">
        <v>1157</v>
      </c>
      <c r="AA332" s="11" t="s">
        <v>1158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/>
      <c r="CY332" s="3"/>
      <c r="CZ332" s="3"/>
      <c r="DA332" s="3"/>
      <c r="DB332" s="3"/>
      <c r="DC332" s="3"/>
      <c r="DD332" s="3"/>
      <c r="DE332" s="3"/>
    </row>
    <row r="333" spans="1:109" ht="12.75">
      <c r="A333" s="2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2"/>
      <c r="Y333" s="2"/>
      <c r="Z333" s="11" t="s">
        <v>1159</v>
      </c>
      <c r="AA333" s="11" t="s">
        <v>1160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/>
      <c r="CY333" s="3"/>
      <c r="CZ333" s="3"/>
      <c r="DA333" s="3"/>
      <c r="DB333" s="3"/>
      <c r="DC333" s="3"/>
      <c r="DD333" s="3"/>
      <c r="DE333" s="3"/>
    </row>
    <row r="334" spans="1:109" ht="12.75">
      <c r="A334" s="2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2"/>
      <c r="Y334" s="2"/>
      <c r="Z334" s="11" t="s">
        <v>1161</v>
      </c>
      <c r="AA334" s="11" t="s">
        <v>1162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/>
      <c r="CY334" s="3"/>
      <c r="CZ334" s="3"/>
      <c r="DA334" s="3"/>
      <c r="DB334" s="3"/>
      <c r="DC334" s="3"/>
      <c r="DD334" s="3"/>
      <c r="DE334" s="3"/>
    </row>
    <row r="335" spans="1:109" ht="25.5">
      <c r="A335" s="2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2"/>
      <c r="Y335" s="2"/>
      <c r="Z335" s="11" t="s">
        <v>1163</v>
      </c>
      <c r="AA335" s="11" t="s">
        <v>1164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/>
      <c r="CY335" s="3"/>
      <c r="CZ335" s="3"/>
      <c r="DA335" s="3"/>
      <c r="DB335" s="3"/>
      <c r="DC335" s="3"/>
      <c r="DD335" s="3"/>
      <c r="DE335" s="3"/>
    </row>
    <row r="336" spans="1:109" ht="25.5">
      <c r="A336" s="2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2"/>
      <c r="Y336" s="2"/>
      <c r="Z336" s="11" t="s">
        <v>1165</v>
      </c>
      <c r="AA336" s="11" t="s">
        <v>1166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/>
      <c r="CY336" s="3"/>
      <c r="CZ336" s="3"/>
      <c r="DA336" s="3"/>
      <c r="DB336" s="3"/>
      <c r="DC336" s="3"/>
      <c r="DD336" s="3"/>
      <c r="DE336" s="3"/>
    </row>
    <row r="337" spans="1:109" ht="25.5">
      <c r="A337" s="2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2"/>
      <c r="Y337" s="2"/>
      <c r="Z337" s="11" t="s">
        <v>1167</v>
      </c>
      <c r="AA337" s="11" t="s">
        <v>1168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/>
      <c r="CY337" s="3"/>
      <c r="CZ337" s="3"/>
      <c r="DA337" s="3"/>
      <c r="DB337" s="3"/>
      <c r="DC337" s="3"/>
      <c r="DD337" s="3"/>
      <c r="DE337" s="3"/>
    </row>
    <row r="338" spans="1:109" ht="38.25">
      <c r="A338" s="2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2"/>
      <c r="Y338" s="2"/>
      <c r="Z338" s="11" t="s">
        <v>1169</v>
      </c>
      <c r="AA338" s="11" t="s">
        <v>1170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/>
      <c r="CY338" s="3"/>
      <c r="CZ338" s="3"/>
      <c r="DA338" s="3"/>
      <c r="DB338" s="3"/>
      <c r="DC338" s="3"/>
      <c r="DD338" s="3"/>
      <c r="DE338" s="3"/>
    </row>
    <row r="339" spans="1:109" ht="38.25">
      <c r="A339" s="2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2"/>
      <c r="Y339" s="2"/>
      <c r="Z339" s="11" t="s">
        <v>1171</v>
      </c>
      <c r="AA339" s="11" t="s">
        <v>1172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/>
      <c r="CY339" s="3"/>
      <c r="CZ339" s="3"/>
      <c r="DA339" s="3"/>
      <c r="DB339" s="3"/>
      <c r="DC339" s="3"/>
      <c r="DD339" s="3"/>
      <c r="DE339" s="3"/>
    </row>
    <row r="340" spans="1:109" ht="38.25">
      <c r="A340" s="2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2"/>
      <c r="Y340" s="2"/>
      <c r="Z340" s="11" t="s">
        <v>1173</v>
      </c>
      <c r="AA340" s="11" t="s">
        <v>1174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/>
      <c r="CY340" s="3"/>
      <c r="CZ340" s="3"/>
      <c r="DA340" s="3"/>
      <c r="DB340" s="3"/>
      <c r="DC340" s="3"/>
      <c r="DD340" s="3"/>
      <c r="DE340" s="3"/>
    </row>
    <row r="341" spans="1:109" ht="12.75">
      <c r="A341" s="2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2"/>
      <c r="Y341" s="2"/>
      <c r="Z341" s="11" t="s">
        <v>1175</v>
      </c>
      <c r="AA341" s="11" t="s">
        <v>1176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/>
      <c r="CY341" s="3"/>
      <c r="CZ341" s="3"/>
      <c r="DA341" s="3"/>
      <c r="DB341" s="3"/>
      <c r="DC341" s="3"/>
      <c r="DD341" s="3"/>
      <c r="DE341" s="3"/>
    </row>
    <row r="342" spans="1:109" ht="63.75">
      <c r="A342" s="2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2"/>
      <c r="Y342" s="2"/>
      <c r="Z342" s="11" t="s">
        <v>1177</v>
      </c>
      <c r="AA342" s="11" t="s">
        <v>1178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/>
      <c r="CY342" s="3"/>
      <c r="CZ342" s="3"/>
      <c r="DA342" s="3"/>
      <c r="DB342" s="3"/>
      <c r="DC342" s="3"/>
      <c r="DD342" s="3"/>
      <c r="DE342" s="3"/>
    </row>
    <row r="343" spans="1:109" ht="25.5">
      <c r="A343" s="2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2"/>
      <c r="Y343" s="2"/>
      <c r="Z343" s="11" t="s">
        <v>1179</v>
      </c>
      <c r="AA343" s="11" t="s">
        <v>1180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/>
      <c r="CY343" s="3"/>
      <c r="CZ343" s="3"/>
      <c r="DA343" s="3"/>
      <c r="DB343" s="3"/>
      <c r="DC343" s="3"/>
      <c r="DD343" s="3"/>
      <c r="DE343" s="3"/>
    </row>
    <row r="344" spans="1:109" ht="89.25">
      <c r="A344" s="2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2"/>
      <c r="Y344" s="2"/>
      <c r="Z344" s="11" t="s">
        <v>1181</v>
      </c>
      <c r="AA344" s="11" t="s">
        <v>1182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/>
      <c r="CY344" s="3"/>
      <c r="CZ344" s="3"/>
      <c r="DA344" s="3"/>
      <c r="DB344" s="3"/>
      <c r="DC344" s="3"/>
      <c r="DD344" s="3"/>
      <c r="DE344" s="3"/>
    </row>
    <row r="345" spans="1:109" ht="38.25">
      <c r="A345" s="2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2"/>
      <c r="Y345" s="2"/>
      <c r="Z345" s="11" t="s">
        <v>1183</v>
      </c>
      <c r="AA345" s="11" t="s">
        <v>1184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/>
      <c r="CY345" s="3"/>
      <c r="CZ345" s="3"/>
      <c r="DA345" s="3"/>
      <c r="DB345" s="3"/>
      <c r="DC345" s="3"/>
      <c r="DD345" s="3"/>
      <c r="DE345" s="3"/>
    </row>
    <row r="346" spans="1:109" ht="51">
      <c r="A346" s="2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2"/>
      <c r="Y346" s="2"/>
      <c r="Z346" s="11" t="s">
        <v>1185</v>
      </c>
      <c r="AA346" s="11" t="s">
        <v>1186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/>
      <c r="CY346" s="3"/>
      <c r="CZ346" s="3"/>
      <c r="DA346" s="3"/>
      <c r="DB346" s="3"/>
      <c r="DC346" s="3"/>
      <c r="DD346" s="3"/>
      <c r="DE346" s="3"/>
    </row>
    <row r="347" spans="1:109" ht="25.5">
      <c r="A347" s="2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2"/>
      <c r="Y347" s="2"/>
      <c r="Z347" s="11" t="s">
        <v>1187</v>
      </c>
      <c r="AA347" s="11" t="s">
        <v>1188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/>
      <c r="CY347" s="3"/>
      <c r="CZ347" s="3"/>
      <c r="DA347" s="3"/>
      <c r="DB347" s="3"/>
      <c r="DC347" s="3"/>
      <c r="DD347" s="3"/>
      <c r="DE347" s="3"/>
    </row>
    <row r="348" spans="1:109" ht="51">
      <c r="A348" s="2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2"/>
      <c r="Y348" s="2"/>
      <c r="Z348" s="11" t="s">
        <v>1189</v>
      </c>
      <c r="AA348" s="11" t="s">
        <v>1190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/>
      <c r="CY348" s="3"/>
      <c r="CZ348" s="3"/>
      <c r="DA348" s="3"/>
      <c r="DB348" s="3"/>
      <c r="DC348" s="3"/>
      <c r="DD348" s="3"/>
      <c r="DE348" s="3"/>
    </row>
    <row r="349" spans="1:109" ht="51">
      <c r="A349" s="2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2"/>
      <c r="Y349" s="2"/>
      <c r="Z349" s="11" t="s">
        <v>1191</v>
      </c>
      <c r="AA349" s="11" t="s">
        <v>1192</v>
      </c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/>
      <c r="CY349" s="3"/>
      <c r="CZ349" s="3"/>
      <c r="DA349" s="3"/>
      <c r="DB349" s="3"/>
      <c r="DC349" s="3"/>
      <c r="DD349" s="3"/>
      <c r="DE349" s="3"/>
    </row>
    <row r="350" spans="1:109" ht="63.75">
      <c r="A350" s="2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2"/>
      <c r="Y350" s="2"/>
      <c r="Z350" s="11" t="s">
        <v>1193</v>
      </c>
      <c r="AA350" s="11" t="s">
        <v>1194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/>
      <c r="CY350" s="3"/>
      <c r="CZ350" s="3"/>
      <c r="DA350" s="3"/>
      <c r="DB350" s="3"/>
      <c r="DC350" s="3"/>
      <c r="DD350" s="3"/>
      <c r="DE350" s="3"/>
    </row>
    <row r="351" spans="1:109" ht="38.25">
      <c r="A351" s="2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2"/>
      <c r="Y351" s="2"/>
      <c r="Z351" s="11" t="s">
        <v>1195</v>
      </c>
      <c r="AA351" s="11" t="s">
        <v>1196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/>
      <c r="CY351" s="3"/>
      <c r="CZ351" s="3"/>
      <c r="DA351" s="3"/>
      <c r="DB351" s="3"/>
      <c r="DC351" s="3"/>
      <c r="DD351" s="3"/>
      <c r="DE351" s="3"/>
    </row>
    <row r="352" spans="1:109" ht="38.25">
      <c r="A352" s="2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2"/>
      <c r="Y352" s="2"/>
      <c r="Z352" s="11" t="s">
        <v>1197</v>
      </c>
      <c r="AA352" s="11" t="s">
        <v>1198</v>
      </c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/>
      <c r="CY352" s="3"/>
      <c r="CZ352" s="3"/>
      <c r="DA352" s="3"/>
      <c r="DB352" s="3"/>
      <c r="DC352" s="3"/>
      <c r="DD352" s="3"/>
      <c r="DE352" s="3"/>
    </row>
    <row r="353" spans="1:109" ht="51">
      <c r="A353" s="2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2"/>
      <c r="Y353" s="2"/>
      <c r="Z353" s="11" t="s">
        <v>1199</v>
      </c>
      <c r="AA353" s="11" t="s">
        <v>1200</v>
      </c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/>
      <c r="CY353" s="3"/>
      <c r="CZ353" s="3"/>
      <c r="DA353" s="3"/>
      <c r="DB353" s="3"/>
      <c r="DC353" s="3"/>
      <c r="DD353" s="3"/>
      <c r="DE353" s="3"/>
    </row>
    <row r="354" spans="1:109" ht="38.25">
      <c r="A354" s="2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2"/>
      <c r="Y354" s="2"/>
      <c r="Z354" s="11" t="s">
        <v>1201</v>
      </c>
      <c r="AA354" s="11" t="s">
        <v>1202</v>
      </c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/>
      <c r="CY354" s="3"/>
      <c r="CZ354" s="3"/>
      <c r="DA354" s="3"/>
      <c r="DB354" s="3"/>
      <c r="DC354" s="3"/>
      <c r="DD354" s="3"/>
      <c r="DE354" s="3"/>
    </row>
    <row r="355" spans="1:109" ht="63.75">
      <c r="A355" s="2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2"/>
      <c r="Y355" s="2"/>
      <c r="Z355" s="11" t="s">
        <v>1203</v>
      </c>
      <c r="AA355" s="11" t="s">
        <v>1204</v>
      </c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/>
      <c r="CY355" s="3"/>
      <c r="CZ355" s="3"/>
      <c r="DA355" s="3"/>
      <c r="DB355" s="3"/>
      <c r="DC355" s="3"/>
      <c r="DD355" s="3"/>
      <c r="DE355" s="3"/>
    </row>
    <row r="356" spans="1:109" ht="89.25">
      <c r="A356" s="2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2"/>
      <c r="Y356" s="2"/>
      <c r="Z356" s="11" t="s">
        <v>1205</v>
      </c>
      <c r="AA356" s="11" t="s">
        <v>1206</v>
      </c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/>
      <c r="CY356" s="3"/>
      <c r="CZ356" s="3"/>
      <c r="DA356" s="3"/>
      <c r="DB356" s="3"/>
      <c r="DC356" s="3"/>
      <c r="DD356" s="3"/>
      <c r="DE356" s="3"/>
    </row>
    <row r="357" spans="1:109" ht="102">
      <c r="A357" s="2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2"/>
      <c r="Y357" s="2"/>
      <c r="Z357" s="11" t="s">
        <v>1207</v>
      </c>
      <c r="AA357" s="11" t="s">
        <v>1208</v>
      </c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/>
      <c r="CY357" s="3"/>
      <c r="CZ357" s="3"/>
      <c r="DA357" s="3"/>
      <c r="DB357" s="3"/>
      <c r="DC357" s="3"/>
      <c r="DD357" s="3"/>
      <c r="DE357" s="3"/>
    </row>
    <row r="358" spans="1:109" ht="12.75">
      <c r="A358" s="2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2"/>
      <c r="Y358" s="2"/>
      <c r="Z358" s="11" t="s">
        <v>1209</v>
      </c>
      <c r="AA358" s="11" t="s">
        <v>1210</v>
      </c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/>
      <c r="CY358" s="3"/>
      <c r="CZ358" s="3"/>
      <c r="DA358" s="3"/>
      <c r="DB358" s="3"/>
      <c r="DC358" s="3"/>
      <c r="DD358" s="3"/>
      <c r="DE358" s="3"/>
    </row>
    <row r="359" spans="1:109" ht="38.25">
      <c r="A359" s="2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2"/>
      <c r="Y359" s="2"/>
      <c r="Z359" s="11" t="s">
        <v>1211</v>
      </c>
      <c r="AA359" s="11" t="s">
        <v>1212</v>
      </c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</row>
    <row r="360" spans="1:109" ht="51">
      <c r="A360" s="2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2"/>
      <c r="Y360" s="2"/>
      <c r="Z360" s="11" t="s">
        <v>1213</v>
      </c>
      <c r="AA360" s="11" t="s">
        <v>1214</v>
      </c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</row>
    <row r="361" spans="1:109" ht="12.75">
      <c r="A361" s="2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2"/>
      <c r="Y361" s="2"/>
      <c r="Z361" s="11" t="s">
        <v>1215</v>
      </c>
      <c r="AA361" s="11" t="s">
        <v>1216</v>
      </c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/>
      <c r="CY361" s="3"/>
      <c r="CZ361" s="3"/>
      <c r="DA361" s="3"/>
      <c r="DB361" s="3"/>
      <c r="DC361" s="3"/>
      <c r="DD361" s="3"/>
      <c r="DE361" s="3"/>
    </row>
    <row r="362" spans="1:109" ht="25.5">
      <c r="A362" s="2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2"/>
      <c r="Y362" s="2"/>
      <c r="Z362" s="11" t="s">
        <v>1217</v>
      </c>
      <c r="AA362" s="11" t="s">
        <v>1218</v>
      </c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/>
      <c r="CY362" s="3"/>
      <c r="CZ362" s="3"/>
      <c r="DA362" s="3"/>
      <c r="DB362" s="3"/>
      <c r="DC362" s="3"/>
      <c r="DD362" s="3"/>
      <c r="DE362" s="3"/>
    </row>
    <row r="363" spans="1:109" ht="25.5">
      <c r="A363" s="2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2"/>
      <c r="Y363" s="2"/>
      <c r="Z363" s="11" t="s">
        <v>1219</v>
      </c>
      <c r="AA363" s="11" t="s">
        <v>1220</v>
      </c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/>
      <c r="CY363" s="3"/>
      <c r="CZ363" s="3"/>
      <c r="DA363" s="3"/>
      <c r="DB363" s="3"/>
      <c r="DC363" s="3"/>
      <c r="DD363" s="3"/>
      <c r="DE363" s="3"/>
    </row>
    <row r="364" spans="1:109" ht="38.25">
      <c r="A364" s="2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2"/>
      <c r="Y364" s="2"/>
      <c r="Z364" s="11" t="s">
        <v>1221</v>
      </c>
      <c r="AA364" s="11" t="s">
        <v>1222</v>
      </c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</row>
    <row r="365" spans="1:109" ht="38.25">
      <c r="A365" s="2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2"/>
      <c r="Y365" s="2"/>
      <c r="Z365" s="11" t="s">
        <v>1223</v>
      </c>
      <c r="AA365" s="11" t="s">
        <v>1224</v>
      </c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/>
      <c r="CY365" s="3"/>
      <c r="CZ365" s="3"/>
      <c r="DA365" s="3"/>
      <c r="DB365" s="3"/>
      <c r="DC365" s="3"/>
      <c r="DD365" s="3"/>
      <c r="DE365" s="3"/>
    </row>
    <row r="366" spans="1:109" ht="25.5">
      <c r="A366" s="2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2"/>
      <c r="Y366" s="2"/>
      <c r="Z366" s="11" t="s">
        <v>1225</v>
      </c>
      <c r="AA366" s="11" t="s">
        <v>1226</v>
      </c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/>
      <c r="CY366" s="3"/>
      <c r="CZ366" s="3"/>
      <c r="DA366" s="3"/>
      <c r="DB366" s="3"/>
      <c r="DC366" s="3"/>
      <c r="DD366" s="3"/>
      <c r="DE366" s="3"/>
    </row>
    <row r="367" spans="1:109" ht="38.25">
      <c r="A367" s="2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2"/>
      <c r="Y367" s="2"/>
      <c r="Z367" s="11" t="s">
        <v>1227</v>
      </c>
      <c r="AA367" s="11" t="s">
        <v>1228</v>
      </c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</row>
    <row r="368" spans="1:109" ht="51">
      <c r="A368" s="2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2"/>
      <c r="Y368" s="2"/>
      <c r="Z368" s="11" t="s">
        <v>1229</v>
      </c>
      <c r="AA368" s="11" t="s">
        <v>1230</v>
      </c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</row>
    <row r="369" spans="1:109" ht="12.75">
      <c r="A369" s="2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2"/>
      <c r="Y369" s="2"/>
      <c r="Z369" s="11" t="s">
        <v>1231</v>
      </c>
      <c r="AA369" s="11" t="s">
        <v>1232</v>
      </c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</row>
    <row r="370" spans="1:109" ht="76.5">
      <c r="A370" s="2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2"/>
      <c r="Y370" s="2"/>
      <c r="Z370" s="11" t="s">
        <v>1233</v>
      </c>
      <c r="AA370" s="11" t="s">
        <v>1234</v>
      </c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</row>
    <row r="371" spans="1:109" ht="38.25">
      <c r="A371" s="2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2"/>
      <c r="Y371" s="2"/>
      <c r="Z371" s="11" t="s">
        <v>1235</v>
      </c>
      <c r="AA371" s="11" t="s">
        <v>1236</v>
      </c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</row>
    <row r="372" spans="1:109" ht="63.75">
      <c r="A372" s="2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2"/>
      <c r="Y372" s="2"/>
      <c r="Z372" s="11" t="s">
        <v>1237</v>
      </c>
      <c r="AA372" s="11" t="s">
        <v>1238</v>
      </c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/>
      <c r="CY372" s="3"/>
      <c r="CZ372" s="3"/>
      <c r="DA372" s="3"/>
      <c r="DB372" s="3"/>
      <c r="DC372" s="3"/>
      <c r="DD372" s="3"/>
      <c r="DE372" s="3"/>
    </row>
    <row r="373" spans="1:109" ht="25.5">
      <c r="A373" s="2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2"/>
      <c r="Y373" s="2"/>
      <c r="Z373" s="11" t="s">
        <v>1239</v>
      </c>
      <c r="AA373" s="11" t="s">
        <v>1240</v>
      </c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/>
      <c r="CY373" s="3"/>
      <c r="CZ373" s="3"/>
      <c r="DA373" s="3"/>
      <c r="DB373" s="3"/>
      <c r="DC373" s="3"/>
      <c r="DD373" s="3"/>
      <c r="DE373" s="3"/>
    </row>
    <row r="374" spans="1:109" ht="38.25">
      <c r="A374" s="2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2"/>
      <c r="Y374" s="2"/>
      <c r="Z374" s="11" t="s">
        <v>1241</v>
      </c>
      <c r="AA374" s="11" t="s">
        <v>1242</v>
      </c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/>
      <c r="CY374" s="3"/>
      <c r="CZ374" s="3"/>
      <c r="DA374" s="3"/>
      <c r="DB374" s="3"/>
      <c r="DC374" s="3"/>
      <c r="DD374" s="3"/>
      <c r="DE374" s="3"/>
    </row>
    <row r="375" spans="1:109" ht="25.5">
      <c r="A375" s="2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2"/>
      <c r="Y375" s="2"/>
      <c r="Z375" s="11" t="s">
        <v>1243</v>
      </c>
      <c r="AA375" s="11" t="s">
        <v>1244</v>
      </c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/>
      <c r="CY375" s="3"/>
      <c r="CZ375" s="3"/>
      <c r="DA375" s="3"/>
      <c r="DB375" s="3"/>
      <c r="DC375" s="3"/>
      <c r="DD375" s="3"/>
      <c r="DE375" s="3"/>
    </row>
    <row r="376" spans="1:109" ht="51">
      <c r="A376" s="2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2"/>
      <c r="Y376" s="2"/>
      <c r="Z376" s="11" t="s">
        <v>1245</v>
      </c>
      <c r="AA376" s="11" t="s">
        <v>1246</v>
      </c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/>
      <c r="CY376" s="3"/>
      <c r="CZ376" s="3"/>
      <c r="DA376" s="3"/>
      <c r="DB376" s="3"/>
      <c r="DC376" s="3"/>
      <c r="DD376" s="3"/>
      <c r="DE376" s="3"/>
    </row>
    <row r="377" spans="1:109" ht="12.75">
      <c r="A377" s="2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2"/>
      <c r="Y377" s="2"/>
      <c r="Z377" s="11" t="s">
        <v>1247</v>
      </c>
      <c r="AA377" s="11" t="s">
        <v>1248</v>
      </c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/>
      <c r="CY377" s="3"/>
      <c r="CZ377" s="3"/>
      <c r="DA377" s="3"/>
      <c r="DB377" s="3"/>
      <c r="DC377" s="3"/>
      <c r="DD377" s="3"/>
      <c r="DE377" s="3"/>
    </row>
    <row r="378" spans="1:109" ht="25.5">
      <c r="A378" s="2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2"/>
      <c r="Y378" s="2"/>
      <c r="Z378" s="11" t="s">
        <v>1249</v>
      </c>
      <c r="AA378" s="11" t="s">
        <v>1250</v>
      </c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/>
      <c r="CY378" s="3"/>
      <c r="CZ378" s="3"/>
      <c r="DA378" s="3"/>
      <c r="DB378" s="3"/>
      <c r="DC378" s="3"/>
      <c r="DD378" s="3"/>
      <c r="DE378" s="3"/>
    </row>
    <row r="379" spans="1:109" ht="12.75">
      <c r="A379" s="2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2"/>
      <c r="Y379" s="2"/>
      <c r="Z379" s="11" t="s">
        <v>1251</v>
      </c>
      <c r="AA379" s="11" t="s">
        <v>1252</v>
      </c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/>
      <c r="CY379" s="3"/>
      <c r="CZ379" s="3"/>
      <c r="DA379" s="3"/>
      <c r="DB379" s="3"/>
      <c r="DC379" s="3"/>
      <c r="DD379" s="3"/>
      <c r="DE379" s="3"/>
    </row>
    <row r="380" spans="1:109" ht="76.5">
      <c r="A380" s="2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2"/>
      <c r="Y380" s="2"/>
      <c r="Z380" s="11" t="s">
        <v>1253</v>
      </c>
      <c r="AA380" s="11" t="s">
        <v>1254</v>
      </c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/>
      <c r="CY380" s="3"/>
      <c r="CZ380" s="3"/>
      <c r="DA380" s="3"/>
      <c r="DB380" s="3"/>
      <c r="DC380" s="3"/>
      <c r="DD380" s="3"/>
      <c r="DE380" s="3"/>
    </row>
    <row r="381" spans="1:109" ht="38.25">
      <c r="A381" s="2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2"/>
      <c r="Y381" s="2"/>
      <c r="Z381" s="11" t="s">
        <v>1255</v>
      </c>
      <c r="AA381" s="11" t="s">
        <v>1256</v>
      </c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/>
      <c r="CY381" s="3"/>
      <c r="CZ381" s="3"/>
      <c r="DA381" s="3"/>
      <c r="DB381" s="3"/>
      <c r="DC381" s="3"/>
      <c r="DD381" s="3"/>
      <c r="DE381" s="3"/>
    </row>
    <row r="382" spans="1:109" ht="38.25">
      <c r="A382" s="2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2"/>
      <c r="Y382" s="2"/>
      <c r="Z382" s="11" t="s">
        <v>1257</v>
      </c>
      <c r="AA382" s="11" t="s">
        <v>1258</v>
      </c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/>
      <c r="CY382" s="3"/>
      <c r="CZ382" s="3"/>
      <c r="DA382" s="3"/>
      <c r="DB382" s="3"/>
      <c r="DC382" s="3"/>
      <c r="DD382" s="3"/>
      <c r="DE382" s="3"/>
    </row>
    <row r="383" spans="1:109" ht="38.25">
      <c r="A383" s="2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2"/>
      <c r="Y383" s="2"/>
      <c r="Z383" s="11" t="s">
        <v>1259</v>
      </c>
      <c r="AA383" s="11" t="s">
        <v>1260</v>
      </c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/>
      <c r="CY383" s="3"/>
      <c r="CZ383" s="3"/>
      <c r="DA383" s="3"/>
      <c r="DB383" s="3"/>
      <c r="DC383" s="3"/>
      <c r="DD383" s="3"/>
      <c r="DE383" s="3"/>
    </row>
    <row r="384" spans="1:109" ht="12.75">
      <c r="A384" s="2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2"/>
      <c r="Y384" s="2"/>
      <c r="Z384" s="11" t="s">
        <v>1261</v>
      </c>
      <c r="AA384" s="11" t="s">
        <v>1262</v>
      </c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/>
      <c r="CY384" s="3"/>
      <c r="CZ384" s="3"/>
      <c r="DA384" s="3"/>
      <c r="DB384" s="3"/>
      <c r="DC384" s="3"/>
      <c r="DD384" s="3"/>
      <c r="DE384" s="3"/>
    </row>
    <row r="385" spans="1:109" ht="12.75">
      <c r="A385" s="2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2"/>
      <c r="Y385" s="2"/>
      <c r="Z385" s="11" t="s">
        <v>1263</v>
      </c>
      <c r="AA385" s="11" t="s">
        <v>1264</v>
      </c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/>
      <c r="CY385" s="3"/>
      <c r="CZ385" s="3"/>
      <c r="DA385" s="3"/>
      <c r="DB385" s="3"/>
      <c r="DC385" s="3"/>
      <c r="DD385" s="3"/>
      <c r="DE385" s="3"/>
    </row>
    <row r="386" spans="1:109" ht="76.5">
      <c r="A386" s="2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2"/>
      <c r="Y386" s="2"/>
      <c r="Z386" s="11" t="s">
        <v>1265</v>
      </c>
      <c r="AA386" s="11" t="s">
        <v>1266</v>
      </c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/>
      <c r="CY386" s="3"/>
      <c r="CZ386" s="3"/>
      <c r="DA386" s="3"/>
      <c r="DB386" s="3"/>
      <c r="DC386" s="3"/>
      <c r="DD386" s="3"/>
      <c r="DE386" s="3"/>
    </row>
    <row r="387" spans="1:109" ht="38.25">
      <c r="A387" s="2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2"/>
      <c r="Y387" s="2"/>
      <c r="Z387" s="11" t="s">
        <v>1267</v>
      </c>
      <c r="AA387" s="11" t="s">
        <v>1268</v>
      </c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/>
      <c r="CY387" s="3"/>
      <c r="CZ387" s="3"/>
      <c r="DA387" s="3"/>
      <c r="DB387" s="3"/>
      <c r="DC387" s="3"/>
      <c r="DD387" s="3"/>
      <c r="DE387" s="3"/>
    </row>
    <row r="388" spans="1:109" ht="25.5">
      <c r="A388" s="2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2"/>
      <c r="Y388" s="2"/>
      <c r="Z388" s="11" t="s">
        <v>1269</v>
      </c>
      <c r="AA388" s="11" t="s">
        <v>1270</v>
      </c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/>
      <c r="CY388" s="3"/>
      <c r="CZ388" s="3"/>
      <c r="DA388" s="3"/>
      <c r="DB388" s="3"/>
      <c r="DC388" s="3"/>
      <c r="DD388" s="3"/>
      <c r="DE388" s="3"/>
    </row>
    <row r="389" spans="1:109" ht="51">
      <c r="A389" s="2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2"/>
      <c r="Y389" s="2"/>
      <c r="Z389" s="11" t="s">
        <v>1271</v>
      </c>
      <c r="AA389" s="11" t="s">
        <v>1272</v>
      </c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/>
      <c r="CY389" s="3"/>
      <c r="CZ389" s="3"/>
      <c r="DA389" s="3"/>
      <c r="DB389" s="3"/>
      <c r="DC389" s="3"/>
      <c r="DD389" s="3"/>
      <c r="DE389" s="3"/>
    </row>
    <row r="390" spans="1:109" ht="25.5">
      <c r="A390" s="2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2"/>
      <c r="Y390" s="2"/>
      <c r="Z390" s="11" t="s">
        <v>1273</v>
      </c>
      <c r="AA390" s="11" t="s">
        <v>1274</v>
      </c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/>
      <c r="CY390" s="3"/>
      <c r="CZ390" s="3"/>
      <c r="DA390" s="3"/>
      <c r="DB390" s="3"/>
      <c r="DC390" s="3"/>
      <c r="DD390" s="3"/>
      <c r="DE390" s="3"/>
    </row>
    <row r="391" spans="1:109" ht="38.25">
      <c r="A391" s="2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2"/>
      <c r="Y391" s="2"/>
      <c r="Z391" s="11" t="s">
        <v>1275</v>
      </c>
      <c r="AA391" s="11" t="s">
        <v>1276</v>
      </c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/>
      <c r="CY391" s="3"/>
      <c r="CZ391" s="3"/>
      <c r="DA391" s="3"/>
      <c r="DB391" s="3"/>
      <c r="DC391" s="3"/>
      <c r="DD391" s="3"/>
      <c r="DE391" s="3"/>
    </row>
    <row r="392" spans="1:109" ht="25.5">
      <c r="A392" s="2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2"/>
      <c r="Y392" s="2"/>
      <c r="Z392" s="11" t="s">
        <v>1277</v>
      </c>
      <c r="AA392" s="11" t="s">
        <v>1278</v>
      </c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/>
      <c r="CY392" s="3"/>
      <c r="CZ392" s="3"/>
      <c r="DA392" s="3"/>
      <c r="DB392" s="3"/>
      <c r="DC392" s="3"/>
      <c r="DD392" s="3"/>
      <c r="DE392" s="3"/>
    </row>
    <row r="393" spans="1:109" ht="63.75">
      <c r="A393" s="2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2"/>
      <c r="Y393" s="2"/>
      <c r="Z393" s="11" t="s">
        <v>1279</v>
      </c>
      <c r="AA393" s="11" t="s">
        <v>1280</v>
      </c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/>
      <c r="CY393" s="3"/>
      <c r="CZ393" s="3"/>
      <c r="DA393" s="3"/>
      <c r="DB393" s="3"/>
      <c r="DC393" s="3"/>
      <c r="DD393" s="3"/>
      <c r="DE393" s="3"/>
    </row>
    <row r="394" spans="1:109" ht="12.75">
      <c r="A394" s="2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2"/>
      <c r="Y394" s="2"/>
      <c r="Z394" s="11" t="s">
        <v>1281</v>
      </c>
      <c r="AA394" s="11" t="s">
        <v>1282</v>
      </c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/>
      <c r="CY394" s="3"/>
      <c r="CZ394" s="3"/>
      <c r="DA394" s="3"/>
      <c r="DB394" s="3"/>
      <c r="DC394" s="3"/>
      <c r="DD394" s="3"/>
      <c r="DE394" s="3"/>
    </row>
    <row r="395" spans="1:109" ht="25.5">
      <c r="A395" s="2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2"/>
      <c r="Y395" s="2"/>
      <c r="Z395" s="11" t="s">
        <v>1283</v>
      </c>
      <c r="AA395" s="11" t="s">
        <v>1284</v>
      </c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/>
      <c r="CY395" s="3"/>
      <c r="CZ395" s="3"/>
      <c r="DA395" s="3"/>
      <c r="DB395" s="3"/>
      <c r="DC395" s="3"/>
      <c r="DD395" s="3"/>
      <c r="DE395" s="3"/>
    </row>
    <row r="396" spans="1:109" ht="25.5">
      <c r="A396" s="2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2"/>
      <c r="Y396" s="2"/>
      <c r="Z396" s="11" t="s">
        <v>1285</v>
      </c>
      <c r="AA396" s="11" t="s">
        <v>1286</v>
      </c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/>
      <c r="CY396" s="3"/>
      <c r="CZ396" s="3"/>
      <c r="DA396" s="3"/>
      <c r="DB396" s="3"/>
      <c r="DC396" s="3"/>
      <c r="DD396" s="3"/>
      <c r="DE396" s="3"/>
    </row>
    <row r="397" spans="1:109" ht="25.5">
      <c r="A397" s="2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2"/>
      <c r="Y397" s="2"/>
      <c r="Z397" s="11" t="s">
        <v>1287</v>
      </c>
      <c r="AA397" s="11" t="s">
        <v>1288</v>
      </c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/>
      <c r="CY397" s="3"/>
      <c r="CZ397" s="3"/>
      <c r="DA397" s="3"/>
      <c r="DB397" s="3"/>
      <c r="DC397" s="3"/>
      <c r="DD397" s="3"/>
      <c r="DE397" s="3"/>
    </row>
    <row r="398" spans="1:109" ht="38.25">
      <c r="A398" s="2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2"/>
      <c r="Y398" s="2"/>
      <c r="Z398" s="11" t="s">
        <v>1289</v>
      </c>
      <c r="AA398" s="11" t="s">
        <v>1290</v>
      </c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/>
      <c r="CY398" s="3"/>
      <c r="CZ398" s="3"/>
      <c r="DA398" s="3"/>
      <c r="DB398" s="3"/>
      <c r="DC398" s="3"/>
      <c r="DD398" s="3"/>
      <c r="DE398" s="3"/>
    </row>
    <row r="399" spans="1:109" ht="51">
      <c r="A399" s="2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2"/>
      <c r="Y399" s="2"/>
      <c r="Z399" s="11" t="s">
        <v>1291</v>
      </c>
      <c r="AA399" s="11" t="s">
        <v>1292</v>
      </c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/>
      <c r="CY399" s="3"/>
      <c r="CZ399" s="3"/>
      <c r="DA399" s="3"/>
      <c r="DB399" s="3"/>
      <c r="DC399" s="3"/>
      <c r="DD399" s="3"/>
      <c r="DE399" s="3"/>
    </row>
    <row r="400" spans="1:109" ht="38.25">
      <c r="A400" s="2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2"/>
      <c r="Y400" s="2"/>
      <c r="Z400" s="11" t="s">
        <v>1293</v>
      </c>
      <c r="AA400" s="11" t="s">
        <v>1294</v>
      </c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/>
      <c r="CY400" s="3"/>
      <c r="CZ400" s="3"/>
      <c r="DA400" s="3"/>
      <c r="DB400" s="3"/>
      <c r="DC400" s="3"/>
      <c r="DD400" s="3"/>
      <c r="DE400" s="3"/>
    </row>
    <row r="401" spans="1:109" ht="51">
      <c r="A401" s="2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2"/>
      <c r="Y401" s="2"/>
      <c r="Z401" s="11" t="s">
        <v>1295</v>
      </c>
      <c r="AA401" s="11" t="s">
        <v>1296</v>
      </c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/>
      <c r="CY401" s="3"/>
      <c r="CZ401" s="3"/>
      <c r="DA401" s="3"/>
      <c r="DB401" s="3"/>
      <c r="DC401" s="3"/>
      <c r="DD401" s="3"/>
      <c r="DE401" s="3"/>
    </row>
    <row r="402" spans="1:109" ht="25.5">
      <c r="A402" s="2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2"/>
      <c r="Y402" s="2"/>
      <c r="Z402" s="11" t="s">
        <v>1297</v>
      </c>
      <c r="AA402" s="11" t="s">
        <v>1298</v>
      </c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/>
      <c r="CY402" s="3"/>
      <c r="CZ402" s="3"/>
      <c r="DA402" s="3"/>
      <c r="DB402" s="3"/>
      <c r="DC402" s="3"/>
      <c r="DD402" s="3"/>
      <c r="DE402" s="3"/>
    </row>
    <row r="403" spans="1:109" ht="12.75">
      <c r="A403" s="2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2"/>
      <c r="Y403" s="2"/>
      <c r="Z403" s="11" t="s">
        <v>1299</v>
      </c>
      <c r="AA403" s="11" t="s">
        <v>1300</v>
      </c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/>
      <c r="CY403" s="3"/>
      <c r="CZ403" s="3"/>
      <c r="DA403" s="3"/>
      <c r="DB403" s="3"/>
      <c r="DC403" s="3"/>
      <c r="DD403" s="3"/>
      <c r="DE403" s="3"/>
    </row>
    <row r="404" spans="1:109" ht="25.5">
      <c r="A404" s="2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2"/>
      <c r="Y404" s="2"/>
      <c r="Z404" s="11" t="s">
        <v>1301</v>
      </c>
      <c r="AA404" s="11" t="s">
        <v>1302</v>
      </c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/>
      <c r="CY404" s="3"/>
      <c r="CZ404" s="3"/>
      <c r="DA404" s="3"/>
      <c r="DB404" s="3"/>
      <c r="DC404" s="3"/>
      <c r="DD404" s="3"/>
      <c r="DE404" s="3"/>
    </row>
    <row r="405" spans="1:109" ht="25.5">
      <c r="A405" s="2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2"/>
      <c r="Y405" s="2"/>
      <c r="Z405" s="11" t="s">
        <v>1303</v>
      </c>
      <c r="AA405" s="11" t="s">
        <v>1304</v>
      </c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/>
      <c r="CY405" s="3"/>
      <c r="CZ405" s="3"/>
      <c r="DA405" s="3"/>
      <c r="DB405" s="3"/>
      <c r="DC405" s="3"/>
      <c r="DD405" s="3"/>
      <c r="DE405" s="3"/>
    </row>
    <row r="406" spans="1:109" ht="12.75">
      <c r="A406" s="2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2"/>
      <c r="Y406" s="2"/>
      <c r="Z406" s="11" t="s">
        <v>1305</v>
      </c>
      <c r="AA406" s="11" t="s">
        <v>1306</v>
      </c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/>
      <c r="CY406" s="3"/>
      <c r="CZ406" s="3"/>
      <c r="DA406" s="3"/>
      <c r="DB406" s="3"/>
      <c r="DC406" s="3"/>
      <c r="DD406" s="3"/>
      <c r="DE406" s="3"/>
    </row>
    <row r="407" spans="1:109" ht="25.5">
      <c r="A407" s="2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2"/>
      <c r="Y407" s="2"/>
      <c r="Z407" s="11" t="s">
        <v>1307</v>
      </c>
      <c r="AA407" s="11" t="s">
        <v>1308</v>
      </c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/>
      <c r="CY407" s="3"/>
      <c r="CZ407" s="3"/>
      <c r="DA407" s="3"/>
      <c r="DB407" s="3"/>
      <c r="DC407" s="3"/>
      <c r="DD407" s="3"/>
      <c r="DE407" s="3"/>
    </row>
    <row r="408" spans="1:109" ht="12.75">
      <c r="A408" s="2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2"/>
      <c r="Y408" s="2"/>
      <c r="Z408" s="11" t="s">
        <v>1309</v>
      </c>
      <c r="AA408" s="11" t="s">
        <v>1310</v>
      </c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/>
      <c r="CY408" s="3"/>
      <c r="CZ408" s="3"/>
      <c r="DA408" s="3"/>
      <c r="DB408" s="3"/>
      <c r="DC408" s="3"/>
      <c r="DD408" s="3"/>
      <c r="DE408" s="3"/>
    </row>
    <row r="409" spans="1:109" ht="76.5">
      <c r="A409" s="2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2"/>
      <c r="Y409" s="2"/>
      <c r="Z409" s="11" t="s">
        <v>1311</v>
      </c>
      <c r="AA409" s="11" t="s">
        <v>1312</v>
      </c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/>
      <c r="CY409" s="3"/>
      <c r="CZ409" s="3"/>
      <c r="DA409" s="3"/>
      <c r="DB409" s="3"/>
      <c r="DC409" s="3"/>
      <c r="DD409" s="3"/>
      <c r="DE409" s="3"/>
    </row>
    <row r="410" spans="1:109" ht="38.25">
      <c r="A410" s="2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2"/>
      <c r="Y410" s="2"/>
      <c r="Z410" s="11" t="s">
        <v>1313</v>
      </c>
      <c r="AA410" s="11" t="s">
        <v>1314</v>
      </c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/>
      <c r="CY410" s="3"/>
      <c r="CZ410" s="3"/>
      <c r="DA410" s="3"/>
      <c r="DB410" s="3"/>
      <c r="DC410" s="3"/>
      <c r="DD410" s="3"/>
      <c r="DE410" s="3"/>
    </row>
    <row r="411" spans="1:109" ht="63.75">
      <c r="A411" s="2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2"/>
      <c r="Y411" s="2"/>
      <c r="Z411" s="11" t="s">
        <v>1315</v>
      </c>
      <c r="AA411" s="11" t="s">
        <v>1316</v>
      </c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/>
      <c r="CY411" s="3"/>
      <c r="CZ411" s="3"/>
      <c r="DA411" s="3"/>
      <c r="DB411" s="3"/>
      <c r="DC411" s="3"/>
      <c r="DD411" s="3"/>
      <c r="DE411" s="3"/>
    </row>
    <row r="412" spans="1:109" ht="25.5">
      <c r="A412" s="2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2"/>
      <c r="Y412" s="2"/>
      <c r="Z412" s="11" t="s">
        <v>1317</v>
      </c>
      <c r="AA412" s="11" t="s">
        <v>1318</v>
      </c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/>
      <c r="CY412" s="3"/>
      <c r="CZ412" s="3"/>
      <c r="DA412" s="3"/>
      <c r="DB412" s="3"/>
      <c r="DC412" s="3"/>
      <c r="DD412" s="3"/>
      <c r="DE412" s="3"/>
    </row>
    <row r="413" spans="1:109" ht="63.75">
      <c r="A413" s="2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2"/>
      <c r="Y413" s="2"/>
      <c r="Z413" s="11" t="s">
        <v>1319</v>
      </c>
      <c r="AA413" s="11" t="s">
        <v>1320</v>
      </c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/>
      <c r="CY413" s="3"/>
      <c r="CZ413" s="3"/>
      <c r="DA413" s="3"/>
      <c r="DB413" s="3"/>
      <c r="DC413" s="3"/>
      <c r="DD413" s="3"/>
      <c r="DE413" s="3"/>
    </row>
    <row r="414" spans="1:109" ht="25.5">
      <c r="A414" s="2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2"/>
      <c r="Y414" s="2"/>
      <c r="Z414" s="11" t="s">
        <v>1321</v>
      </c>
      <c r="AA414" s="11" t="s">
        <v>1322</v>
      </c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/>
      <c r="CY414" s="3"/>
      <c r="CZ414" s="3"/>
      <c r="DA414" s="3"/>
      <c r="DB414" s="3"/>
      <c r="DC414" s="3"/>
      <c r="DD414" s="3"/>
      <c r="DE414" s="3"/>
    </row>
    <row r="415" spans="1:109" ht="38.25">
      <c r="A415" s="2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2"/>
      <c r="Y415" s="2"/>
      <c r="Z415" s="11" t="s">
        <v>1323</v>
      </c>
      <c r="AA415" s="11" t="s">
        <v>1324</v>
      </c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/>
      <c r="CY415" s="3"/>
      <c r="CZ415" s="3"/>
      <c r="DA415" s="3"/>
      <c r="DB415" s="3"/>
      <c r="DC415" s="3"/>
      <c r="DD415" s="3"/>
      <c r="DE415" s="3"/>
    </row>
    <row r="416" spans="1:109" ht="25.5">
      <c r="A416" s="2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2"/>
      <c r="Y416" s="2"/>
      <c r="Z416" s="11" t="s">
        <v>1325</v>
      </c>
      <c r="AA416" s="11" t="s">
        <v>1326</v>
      </c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/>
      <c r="CY416" s="3"/>
      <c r="CZ416" s="3"/>
      <c r="DA416" s="3"/>
      <c r="DB416" s="3"/>
      <c r="DC416" s="3"/>
      <c r="DD416" s="3"/>
      <c r="DE416" s="3"/>
    </row>
    <row r="417" spans="1:109" ht="12.75">
      <c r="A417" s="2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2"/>
      <c r="Y417" s="2"/>
      <c r="Z417" s="11" t="s">
        <v>1327</v>
      </c>
      <c r="AA417" s="11" t="s">
        <v>1328</v>
      </c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/>
      <c r="CY417" s="3"/>
      <c r="CZ417" s="3"/>
      <c r="DA417" s="3"/>
      <c r="DB417" s="3"/>
      <c r="DC417" s="3"/>
      <c r="DD417" s="3"/>
      <c r="DE417" s="3"/>
    </row>
    <row r="418" spans="1:109" ht="51">
      <c r="A418" s="2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2"/>
      <c r="Y418" s="2"/>
      <c r="Z418" s="11" t="s">
        <v>1329</v>
      </c>
      <c r="AA418" s="11" t="s">
        <v>1330</v>
      </c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/>
      <c r="CY418" s="3"/>
      <c r="CZ418" s="3"/>
      <c r="DA418" s="3"/>
      <c r="DB418" s="3"/>
      <c r="DC418" s="3"/>
      <c r="DD418" s="3"/>
      <c r="DE418" s="3"/>
    </row>
    <row r="419" spans="1:109" ht="51">
      <c r="A419" s="2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2"/>
      <c r="Y419" s="2"/>
      <c r="Z419" s="11" t="s">
        <v>1331</v>
      </c>
      <c r="AA419" s="11" t="s">
        <v>1332</v>
      </c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/>
      <c r="CY419" s="3"/>
      <c r="CZ419" s="3"/>
      <c r="DA419" s="3"/>
      <c r="DB419" s="3"/>
      <c r="DC419" s="3"/>
      <c r="DD419" s="3"/>
      <c r="DE419" s="3"/>
    </row>
    <row r="420" spans="1:109" ht="51">
      <c r="A420" s="2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2"/>
      <c r="Y420" s="2"/>
      <c r="Z420" s="11" t="s">
        <v>1333</v>
      </c>
      <c r="AA420" s="11" t="s">
        <v>1334</v>
      </c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/>
      <c r="CY420" s="3"/>
      <c r="CZ420" s="3"/>
      <c r="DA420" s="3"/>
      <c r="DB420" s="3"/>
      <c r="DC420" s="3"/>
      <c r="DD420" s="3"/>
      <c r="DE420" s="3"/>
    </row>
    <row r="421" spans="1:109" ht="12.75">
      <c r="A421" s="2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2"/>
      <c r="Y421" s="2"/>
      <c r="Z421" s="11" t="s">
        <v>1335</v>
      </c>
      <c r="AA421" s="11" t="s">
        <v>1336</v>
      </c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/>
      <c r="CY421" s="3"/>
      <c r="CZ421" s="3"/>
      <c r="DA421" s="3"/>
      <c r="DB421" s="3"/>
      <c r="DC421" s="3"/>
      <c r="DD421" s="3"/>
      <c r="DE421" s="3"/>
    </row>
    <row r="422" spans="1:109" ht="25.5">
      <c r="A422" s="2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2"/>
      <c r="Y422" s="2"/>
      <c r="Z422" s="11" t="s">
        <v>1337</v>
      </c>
      <c r="AA422" s="11" t="s">
        <v>1338</v>
      </c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/>
      <c r="CY422" s="3"/>
      <c r="CZ422" s="3"/>
      <c r="DA422" s="3"/>
      <c r="DB422" s="3"/>
      <c r="DC422" s="3"/>
      <c r="DD422" s="3"/>
      <c r="DE422" s="3"/>
    </row>
    <row r="423" spans="1:109" ht="38.25">
      <c r="A423" s="2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2"/>
      <c r="Y423" s="2"/>
      <c r="Z423" s="11" t="s">
        <v>1339</v>
      </c>
      <c r="AA423" s="11" t="s">
        <v>1340</v>
      </c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/>
      <c r="CY423" s="3"/>
      <c r="CZ423" s="3"/>
      <c r="DA423" s="3"/>
      <c r="DB423" s="3"/>
      <c r="DC423" s="3"/>
      <c r="DD423" s="3"/>
      <c r="DE423" s="3"/>
    </row>
    <row r="424" spans="1:109" ht="38.25">
      <c r="A424" s="2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2"/>
      <c r="Y424" s="2"/>
      <c r="Z424" s="11" t="s">
        <v>1341</v>
      </c>
      <c r="AA424" s="11" t="s">
        <v>1342</v>
      </c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/>
      <c r="CY424" s="3"/>
      <c r="CZ424" s="3"/>
      <c r="DA424" s="3"/>
      <c r="DB424" s="3"/>
      <c r="DC424" s="3"/>
      <c r="DD424" s="3"/>
      <c r="DE424" s="3"/>
    </row>
    <row r="425" spans="1:109" ht="25.5">
      <c r="A425" s="2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2"/>
      <c r="Y425" s="2"/>
      <c r="Z425" s="11" t="s">
        <v>1343</v>
      </c>
      <c r="AA425" s="11" t="s">
        <v>1344</v>
      </c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/>
      <c r="CY425" s="3"/>
      <c r="CZ425" s="3"/>
      <c r="DA425" s="3"/>
      <c r="DB425" s="3"/>
      <c r="DC425" s="3"/>
      <c r="DD425" s="3"/>
      <c r="DE425" s="3"/>
    </row>
    <row r="426" spans="1:109" ht="38.25">
      <c r="A426" s="2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2"/>
      <c r="Y426" s="2"/>
      <c r="Z426" s="11" t="s">
        <v>1345</v>
      </c>
      <c r="AA426" s="11" t="s">
        <v>1346</v>
      </c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/>
      <c r="CY426" s="3"/>
      <c r="CZ426" s="3"/>
      <c r="DA426" s="3"/>
      <c r="DB426" s="3"/>
      <c r="DC426" s="3"/>
      <c r="DD426" s="3"/>
      <c r="DE426" s="3"/>
    </row>
    <row r="427" spans="1:109" ht="25.5">
      <c r="A427" s="2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2"/>
      <c r="Y427" s="2"/>
      <c r="Z427" s="11" t="s">
        <v>1347</v>
      </c>
      <c r="AA427" s="11" t="s">
        <v>1348</v>
      </c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/>
      <c r="CY427" s="3"/>
      <c r="CZ427" s="3"/>
      <c r="DA427" s="3"/>
      <c r="DB427" s="3"/>
      <c r="DC427" s="3"/>
      <c r="DD427" s="3"/>
      <c r="DE427" s="3"/>
    </row>
    <row r="428" spans="1:109" ht="38.25">
      <c r="A428" s="2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2"/>
      <c r="Y428" s="2"/>
      <c r="Z428" s="11" t="s">
        <v>1349</v>
      </c>
      <c r="AA428" s="11" t="s">
        <v>1350</v>
      </c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/>
      <c r="CY428" s="3"/>
      <c r="CZ428" s="3"/>
      <c r="DA428" s="3"/>
      <c r="DB428" s="3"/>
      <c r="DC428" s="3"/>
      <c r="DD428" s="3"/>
      <c r="DE428" s="3"/>
    </row>
    <row r="429" spans="1:109" ht="38.25">
      <c r="A429" s="2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2"/>
      <c r="Y429" s="2"/>
      <c r="Z429" s="11" t="s">
        <v>1351</v>
      </c>
      <c r="AA429" s="11" t="s">
        <v>1352</v>
      </c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/>
      <c r="CY429" s="3"/>
      <c r="CZ429" s="3"/>
      <c r="DA429" s="3"/>
      <c r="DB429" s="3"/>
      <c r="DC429" s="3"/>
      <c r="DD429" s="3"/>
      <c r="DE429" s="3"/>
    </row>
    <row r="430" spans="1:109" ht="38.25">
      <c r="A430" s="2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2"/>
      <c r="Y430" s="2"/>
      <c r="Z430" s="11" t="s">
        <v>1353</v>
      </c>
      <c r="AA430" s="11" t="s">
        <v>1354</v>
      </c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/>
      <c r="CY430" s="3"/>
      <c r="CZ430" s="3"/>
      <c r="DA430" s="3"/>
      <c r="DB430" s="3"/>
      <c r="DC430" s="3"/>
      <c r="DD430" s="3"/>
      <c r="DE430" s="3"/>
    </row>
    <row r="431" spans="1:109" ht="51">
      <c r="A431" s="2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2"/>
      <c r="Y431" s="2"/>
      <c r="Z431" s="11" t="s">
        <v>1355</v>
      </c>
      <c r="AA431" s="11" t="s">
        <v>1356</v>
      </c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/>
      <c r="CY431" s="3"/>
      <c r="CZ431" s="3"/>
      <c r="DA431" s="3"/>
      <c r="DB431" s="3"/>
      <c r="DC431" s="3"/>
      <c r="DD431" s="3"/>
      <c r="DE431" s="3"/>
    </row>
    <row r="432" spans="1:109" ht="38.25">
      <c r="A432" s="2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2"/>
      <c r="Y432" s="2"/>
      <c r="Z432" s="11" t="s">
        <v>1357</v>
      </c>
      <c r="AA432" s="11" t="s">
        <v>1358</v>
      </c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/>
      <c r="CY432" s="3"/>
      <c r="CZ432" s="3"/>
      <c r="DA432" s="3"/>
      <c r="DB432" s="3"/>
      <c r="DC432" s="3"/>
      <c r="DD432" s="3"/>
      <c r="DE432" s="3"/>
    </row>
    <row r="433" spans="1:109" ht="12.75">
      <c r="A433" s="2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2"/>
      <c r="Y433" s="2"/>
      <c r="Z433" s="11" t="s">
        <v>1359</v>
      </c>
      <c r="AA433" s="11" t="s">
        <v>1360</v>
      </c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/>
      <c r="CY433" s="3"/>
      <c r="CZ433" s="3"/>
      <c r="DA433" s="3"/>
      <c r="DB433" s="3"/>
      <c r="DC433" s="3"/>
      <c r="DD433" s="3"/>
      <c r="DE433" s="3"/>
    </row>
    <row r="434" spans="1:109" ht="12.75">
      <c r="A434" s="2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2"/>
      <c r="Y434" s="2"/>
      <c r="Z434" s="11" t="s">
        <v>1361</v>
      </c>
      <c r="AA434" s="11" t="s">
        <v>1362</v>
      </c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/>
      <c r="CY434" s="3"/>
      <c r="CZ434" s="3"/>
      <c r="DA434" s="3"/>
      <c r="DB434" s="3"/>
      <c r="DC434" s="3"/>
      <c r="DD434" s="3"/>
      <c r="DE434" s="3"/>
    </row>
    <row r="435" spans="1:109" ht="25.5">
      <c r="A435" s="2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2"/>
      <c r="Y435" s="2"/>
      <c r="Z435" s="11" t="s">
        <v>1363</v>
      </c>
      <c r="AA435" s="11" t="s">
        <v>1364</v>
      </c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/>
      <c r="CY435" s="3"/>
      <c r="CZ435" s="3"/>
      <c r="DA435" s="3"/>
      <c r="DB435" s="3"/>
      <c r="DC435" s="3"/>
      <c r="DD435" s="3"/>
      <c r="DE435" s="3"/>
    </row>
    <row r="436" spans="1:109" ht="63.75">
      <c r="A436" s="2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2"/>
      <c r="Y436" s="2"/>
      <c r="Z436" s="11" t="s">
        <v>1365</v>
      </c>
      <c r="AA436" s="11" t="s">
        <v>1366</v>
      </c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/>
      <c r="CY436" s="3"/>
      <c r="CZ436" s="3"/>
      <c r="DA436" s="3"/>
      <c r="DB436" s="3"/>
      <c r="DC436" s="3"/>
      <c r="DD436" s="3"/>
      <c r="DE436" s="3"/>
    </row>
    <row r="437" spans="1:109" ht="25.5">
      <c r="A437" s="2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2"/>
      <c r="Y437" s="2"/>
      <c r="Z437" s="11" t="s">
        <v>1367</v>
      </c>
      <c r="AA437" s="11" t="s">
        <v>1368</v>
      </c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/>
      <c r="CY437" s="3"/>
      <c r="CZ437" s="3"/>
      <c r="DA437" s="3"/>
      <c r="DB437" s="3"/>
      <c r="DC437" s="3"/>
      <c r="DD437" s="3"/>
      <c r="DE437" s="3"/>
    </row>
    <row r="438" spans="1:109" ht="38.25">
      <c r="A438" s="2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2"/>
      <c r="Y438" s="2"/>
      <c r="Z438" s="11" t="s">
        <v>1369</v>
      </c>
      <c r="AA438" s="11" t="s">
        <v>1370</v>
      </c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/>
      <c r="CY438" s="3"/>
      <c r="CZ438" s="3"/>
      <c r="DA438" s="3"/>
      <c r="DB438" s="3"/>
      <c r="DC438" s="3"/>
      <c r="DD438" s="3"/>
      <c r="DE438" s="3"/>
    </row>
    <row r="439" spans="1:109" ht="12.75">
      <c r="A439" s="2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2"/>
      <c r="Y439" s="2"/>
      <c r="Z439" s="11" t="s">
        <v>1371</v>
      </c>
      <c r="AA439" s="11" t="s">
        <v>1372</v>
      </c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/>
      <c r="CY439" s="3"/>
      <c r="CZ439" s="3"/>
      <c r="DA439" s="3"/>
      <c r="DB439" s="3"/>
      <c r="DC439" s="3"/>
      <c r="DD439" s="3"/>
      <c r="DE439" s="3"/>
    </row>
    <row r="440" spans="1:109" ht="38.25">
      <c r="A440" s="2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2"/>
      <c r="Y440" s="2"/>
      <c r="Z440" s="11" t="s">
        <v>1373</v>
      </c>
      <c r="AA440" s="11" t="s">
        <v>1374</v>
      </c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/>
      <c r="CY440" s="3"/>
      <c r="CZ440" s="3"/>
      <c r="DA440" s="3"/>
      <c r="DB440" s="3"/>
      <c r="DC440" s="3"/>
      <c r="DD440" s="3"/>
      <c r="DE440" s="3"/>
    </row>
    <row r="441" spans="1:109" ht="51">
      <c r="A441" s="2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2"/>
      <c r="Y441" s="2"/>
      <c r="Z441" s="11" t="s">
        <v>1375</v>
      </c>
      <c r="AA441" s="11" t="s">
        <v>1376</v>
      </c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/>
      <c r="CY441" s="3"/>
      <c r="CZ441" s="3"/>
      <c r="DA441" s="3"/>
      <c r="DB441" s="3"/>
      <c r="DC441" s="3"/>
      <c r="DD441" s="3"/>
      <c r="DE441" s="3"/>
    </row>
    <row r="442" spans="1:109" ht="51">
      <c r="A442" s="2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2"/>
      <c r="Y442" s="2"/>
      <c r="Z442" s="11" t="s">
        <v>1377</v>
      </c>
      <c r="AA442" s="11" t="s">
        <v>1378</v>
      </c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/>
      <c r="CY442" s="3"/>
      <c r="CZ442" s="3"/>
      <c r="DA442" s="3"/>
      <c r="DB442" s="3"/>
      <c r="DC442" s="3"/>
      <c r="DD442" s="3"/>
      <c r="DE442" s="3"/>
    </row>
    <row r="443" spans="1:109" ht="25.5">
      <c r="A443" s="2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2"/>
      <c r="Y443" s="2"/>
      <c r="Z443" s="11" t="s">
        <v>1379</v>
      </c>
      <c r="AA443" s="11" t="s">
        <v>1380</v>
      </c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/>
      <c r="CY443" s="3"/>
      <c r="CZ443" s="3"/>
      <c r="DA443" s="3"/>
      <c r="DB443" s="3"/>
      <c r="DC443" s="3"/>
      <c r="DD443" s="3"/>
      <c r="DE443" s="3"/>
    </row>
    <row r="444" spans="1:109" ht="25.5">
      <c r="A444" s="2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2"/>
      <c r="Y444" s="2"/>
      <c r="Z444" s="11" t="s">
        <v>1381</v>
      </c>
      <c r="AA444" s="11" t="s">
        <v>1382</v>
      </c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/>
      <c r="CY444" s="3"/>
      <c r="CZ444" s="3"/>
      <c r="DA444" s="3"/>
      <c r="DB444" s="3"/>
      <c r="DC444" s="3"/>
      <c r="DD444" s="3"/>
      <c r="DE444" s="3"/>
    </row>
    <row r="445" spans="1:109" ht="38.25">
      <c r="A445" s="2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2"/>
      <c r="Y445" s="2"/>
      <c r="Z445" s="11" t="s">
        <v>1383</v>
      </c>
      <c r="AA445" s="11" t="s">
        <v>1384</v>
      </c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/>
      <c r="CY445" s="3"/>
      <c r="CZ445" s="3"/>
      <c r="DA445" s="3"/>
      <c r="DB445" s="3"/>
      <c r="DC445" s="3"/>
      <c r="DD445" s="3"/>
      <c r="DE445" s="3"/>
    </row>
    <row r="446" spans="1:109" ht="25.5">
      <c r="A446" s="2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2"/>
      <c r="Y446" s="2"/>
      <c r="Z446" s="11" t="s">
        <v>1385</v>
      </c>
      <c r="AA446" s="11" t="s">
        <v>1386</v>
      </c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/>
      <c r="CY446" s="3"/>
      <c r="CZ446" s="3"/>
      <c r="DA446" s="3"/>
      <c r="DB446" s="3"/>
      <c r="DC446" s="3"/>
      <c r="DD446" s="3"/>
      <c r="DE446" s="3"/>
    </row>
    <row r="447" spans="1:109" ht="25.5">
      <c r="A447" s="2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2"/>
      <c r="Y447" s="2"/>
      <c r="Z447" s="11" t="s">
        <v>1387</v>
      </c>
      <c r="AA447" s="11" t="s">
        <v>1388</v>
      </c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/>
      <c r="CY447" s="3"/>
      <c r="CZ447" s="3"/>
      <c r="DA447" s="3"/>
      <c r="DB447" s="3"/>
      <c r="DC447" s="3"/>
      <c r="DD447" s="3"/>
      <c r="DE447" s="3"/>
    </row>
    <row r="448" spans="1:109" ht="25.5">
      <c r="A448" s="2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2"/>
      <c r="Y448" s="2"/>
      <c r="Z448" s="11" t="s">
        <v>1389</v>
      </c>
      <c r="AA448" s="11" t="s">
        <v>1390</v>
      </c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/>
      <c r="CY448" s="3"/>
      <c r="CZ448" s="3"/>
      <c r="DA448" s="3"/>
      <c r="DB448" s="3"/>
      <c r="DC448" s="3"/>
      <c r="DD448" s="3"/>
      <c r="DE448" s="3"/>
    </row>
    <row r="449" spans="1:109" ht="63.75">
      <c r="A449" s="2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2"/>
      <c r="Y449" s="2"/>
      <c r="Z449" s="11" t="s">
        <v>1391</v>
      </c>
      <c r="AA449" s="11" t="s">
        <v>1392</v>
      </c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/>
      <c r="CY449" s="3"/>
      <c r="CZ449" s="3"/>
      <c r="DA449" s="3"/>
      <c r="DB449" s="3"/>
      <c r="DC449" s="3"/>
      <c r="DD449" s="3"/>
      <c r="DE449" s="3"/>
    </row>
    <row r="450" spans="1:109" ht="25.5">
      <c r="A450" s="2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2"/>
      <c r="Y450" s="2"/>
      <c r="Z450" s="11" t="s">
        <v>1393</v>
      </c>
      <c r="AA450" s="11" t="s">
        <v>1394</v>
      </c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/>
      <c r="CY450" s="3"/>
      <c r="CZ450" s="3"/>
      <c r="DA450" s="3"/>
      <c r="DB450" s="3"/>
      <c r="DC450" s="3"/>
      <c r="DD450" s="3"/>
      <c r="DE450" s="3"/>
    </row>
    <row r="451" spans="1:109" ht="51">
      <c r="A451" s="2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2"/>
      <c r="Y451" s="2"/>
      <c r="Z451" s="11" t="s">
        <v>1395</v>
      </c>
      <c r="AA451" s="11" t="s">
        <v>1396</v>
      </c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/>
      <c r="CY451" s="3"/>
      <c r="CZ451" s="3"/>
      <c r="DA451" s="3"/>
      <c r="DB451" s="3"/>
      <c r="DC451" s="3"/>
      <c r="DD451" s="3"/>
      <c r="DE451" s="3"/>
    </row>
    <row r="452" spans="1:109" ht="63.75">
      <c r="A452" s="2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2"/>
      <c r="Y452" s="2"/>
      <c r="Z452" s="11" t="s">
        <v>1397</v>
      </c>
      <c r="AA452" s="11" t="s">
        <v>1398</v>
      </c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/>
      <c r="CY452" s="3"/>
      <c r="CZ452" s="3"/>
      <c r="DA452" s="3"/>
      <c r="DB452" s="3"/>
      <c r="DC452" s="3"/>
      <c r="DD452" s="3"/>
      <c r="DE452" s="3"/>
    </row>
    <row r="453" spans="1:109" ht="25.5">
      <c r="A453" s="2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2"/>
      <c r="Y453" s="2"/>
      <c r="Z453" s="11" t="s">
        <v>1399</v>
      </c>
      <c r="AA453" s="11" t="s">
        <v>1400</v>
      </c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/>
      <c r="CY453" s="3"/>
      <c r="CZ453" s="3"/>
      <c r="DA453" s="3"/>
      <c r="DB453" s="3"/>
      <c r="DC453" s="3"/>
      <c r="DD453" s="3"/>
      <c r="DE453" s="3"/>
    </row>
    <row r="454" spans="1:109" ht="51">
      <c r="A454" s="2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2"/>
      <c r="Y454" s="2"/>
      <c r="Z454" s="11" t="s">
        <v>1401</v>
      </c>
      <c r="AA454" s="11" t="s">
        <v>1402</v>
      </c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/>
      <c r="CY454" s="3"/>
      <c r="CZ454" s="3"/>
      <c r="DA454" s="3"/>
      <c r="DB454" s="3"/>
      <c r="DC454" s="3"/>
      <c r="DD454" s="3"/>
      <c r="DE454" s="3"/>
    </row>
    <row r="455" spans="1:109" ht="76.5">
      <c r="A455" s="2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2"/>
      <c r="Y455" s="2"/>
      <c r="Z455" s="11" t="s">
        <v>1403</v>
      </c>
      <c r="AA455" s="11" t="s">
        <v>1404</v>
      </c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/>
      <c r="CY455" s="3"/>
      <c r="CZ455" s="3"/>
      <c r="DA455" s="3"/>
      <c r="DB455" s="3"/>
      <c r="DC455" s="3"/>
      <c r="DD455" s="3"/>
      <c r="DE455" s="3"/>
    </row>
    <row r="456" spans="1:109" ht="12.75">
      <c r="A456" s="2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2"/>
      <c r="Y456" s="2"/>
      <c r="Z456" s="11" t="s">
        <v>1405</v>
      </c>
      <c r="AA456" s="11" t="s">
        <v>1406</v>
      </c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/>
      <c r="CY456" s="3"/>
      <c r="CZ456" s="3"/>
      <c r="DA456" s="3"/>
      <c r="DB456" s="3"/>
      <c r="DC456" s="3"/>
      <c r="DD456" s="3"/>
      <c r="DE456" s="3"/>
    </row>
    <row r="457" spans="1:109" ht="38.25">
      <c r="A457" s="2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2"/>
      <c r="Y457" s="2"/>
      <c r="Z457" s="11" t="s">
        <v>1407</v>
      </c>
      <c r="AA457" s="11" t="s">
        <v>1408</v>
      </c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/>
      <c r="CY457" s="3"/>
      <c r="CZ457" s="3"/>
      <c r="DA457" s="3"/>
      <c r="DB457" s="3"/>
      <c r="DC457" s="3"/>
      <c r="DD457" s="3"/>
      <c r="DE457" s="3"/>
    </row>
    <row r="458" spans="1:109" ht="51">
      <c r="A458" s="2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2"/>
      <c r="Y458" s="2"/>
      <c r="Z458" s="11" t="s">
        <v>1409</v>
      </c>
      <c r="AA458" s="11" t="s">
        <v>1410</v>
      </c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/>
      <c r="CY458" s="3"/>
      <c r="CZ458" s="3"/>
      <c r="DA458" s="3"/>
      <c r="DB458" s="3"/>
      <c r="DC458" s="3"/>
      <c r="DD458" s="3"/>
      <c r="DE458" s="3"/>
    </row>
    <row r="459" spans="1:109" ht="51">
      <c r="A459" s="2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2"/>
      <c r="Y459" s="2"/>
      <c r="Z459" s="11" t="s">
        <v>1411</v>
      </c>
      <c r="AA459" s="11" t="s">
        <v>1412</v>
      </c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/>
      <c r="CY459" s="3"/>
      <c r="CZ459" s="3"/>
      <c r="DA459" s="3"/>
      <c r="DB459" s="3"/>
      <c r="DC459" s="3"/>
      <c r="DD459" s="3"/>
      <c r="DE459" s="3"/>
    </row>
    <row r="460" spans="1:109" ht="12.75">
      <c r="A460" s="2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2"/>
      <c r="Y460" s="2"/>
      <c r="Z460" s="11" t="s">
        <v>1413</v>
      </c>
      <c r="AA460" s="11" t="s">
        <v>1414</v>
      </c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/>
      <c r="CY460" s="3"/>
      <c r="CZ460" s="3"/>
      <c r="DA460" s="3"/>
      <c r="DB460" s="3"/>
      <c r="DC460" s="3"/>
      <c r="DD460" s="3"/>
      <c r="DE460" s="3"/>
    </row>
    <row r="461" spans="1:109" ht="12.75">
      <c r="A461" s="2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2"/>
      <c r="Y461" s="2"/>
      <c r="Z461" s="11" t="s">
        <v>1415</v>
      </c>
      <c r="AA461" s="11" t="s">
        <v>1416</v>
      </c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/>
      <c r="CY461" s="3"/>
      <c r="CZ461" s="3"/>
      <c r="DA461" s="3"/>
      <c r="DB461" s="3"/>
      <c r="DC461" s="3"/>
      <c r="DD461" s="3"/>
      <c r="DE461" s="3"/>
    </row>
    <row r="462" spans="1:109" ht="51">
      <c r="A462" s="2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2"/>
      <c r="Y462" s="2"/>
      <c r="Z462" s="11" t="s">
        <v>1417</v>
      </c>
      <c r="AA462" s="11" t="s">
        <v>1418</v>
      </c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/>
      <c r="CY462" s="3"/>
      <c r="CZ462" s="3"/>
      <c r="DA462" s="3"/>
      <c r="DB462" s="3"/>
      <c r="DC462" s="3"/>
      <c r="DD462" s="3"/>
      <c r="DE462" s="3"/>
    </row>
    <row r="463" spans="1:109" ht="76.5">
      <c r="A463" s="2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2"/>
      <c r="Y463" s="2"/>
      <c r="Z463" s="11" t="s">
        <v>1419</v>
      </c>
      <c r="AA463" s="11" t="s">
        <v>1420</v>
      </c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/>
      <c r="CY463" s="3"/>
      <c r="CZ463" s="3"/>
      <c r="DA463" s="3"/>
      <c r="DB463" s="3"/>
      <c r="DC463" s="3"/>
      <c r="DD463" s="3"/>
      <c r="DE463" s="3"/>
    </row>
    <row r="464" spans="1:109" ht="51">
      <c r="A464" s="2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2"/>
      <c r="Y464" s="2"/>
      <c r="Z464" s="11" t="s">
        <v>1421</v>
      </c>
      <c r="AA464" s="11" t="s">
        <v>1422</v>
      </c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/>
      <c r="CY464" s="3"/>
      <c r="CZ464" s="3"/>
      <c r="DA464" s="3"/>
      <c r="DB464" s="3"/>
      <c r="DC464" s="3"/>
      <c r="DD464" s="3"/>
      <c r="DE464" s="3"/>
    </row>
    <row r="465" spans="1:109" ht="51">
      <c r="A465" s="2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2"/>
      <c r="Y465" s="2"/>
      <c r="Z465" s="11" t="s">
        <v>1423</v>
      </c>
      <c r="AA465" s="11" t="s">
        <v>1424</v>
      </c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/>
      <c r="CY465" s="3"/>
      <c r="CZ465" s="3"/>
      <c r="DA465" s="3"/>
      <c r="DB465" s="3"/>
      <c r="DC465" s="3"/>
      <c r="DD465" s="3"/>
      <c r="DE465" s="3"/>
    </row>
    <row r="466" spans="1:109" ht="38.25">
      <c r="A466" s="2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2"/>
      <c r="Y466" s="2"/>
      <c r="Z466" s="11" t="s">
        <v>1425</v>
      </c>
      <c r="AA466" s="11" t="s">
        <v>1426</v>
      </c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/>
      <c r="CY466" s="3"/>
      <c r="CZ466" s="3"/>
      <c r="DA466" s="3"/>
      <c r="DB466" s="3"/>
      <c r="DC466" s="3"/>
      <c r="DD466" s="3"/>
      <c r="DE466" s="3"/>
    </row>
    <row r="467" spans="1:109" ht="38.25">
      <c r="A467" s="2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2"/>
      <c r="Y467" s="2"/>
      <c r="Z467" s="11" t="s">
        <v>1427</v>
      </c>
      <c r="AA467" s="11" t="s">
        <v>1428</v>
      </c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/>
      <c r="CY467" s="3"/>
      <c r="CZ467" s="3"/>
      <c r="DA467" s="3"/>
      <c r="DB467" s="3"/>
      <c r="DC467" s="3"/>
      <c r="DD467" s="3"/>
      <c r="DE467" s="3"/>
    </row>
    <row r="468" spans="1:109" ht="38.25">
      <c r="A468" s="2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2"/>
      <c r="Y468" s="2"/>
      <c r="Z468" s="11" t="s">
        <v>1429</v>
      </c>
      <c r="AA468" s="11" t="s">
        <v>1430</v>
      </c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/>
      <c r="CY468" s="3"/>
      <c r="CZ468" s="3"/>
      <c r="DA468" s="3"/>
      <c r="DB468" s="3"/>
      <c r="DC468" s="3"/>
      <c r="DD468" s="3"/>
      <c r="DE468" s="3"/>
    </row>
    <row r="469" spans="1:109" ht="51">
      <c r="A469" s="2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2"/>
      <c r="Y469" s="2"/>
      <c r="Z469" s="11" t="s">
        <v>1431</v>
      </c>
      <c r="AA469" s="11" t="s">
        <v>1432</v>
      </c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/>
      <c r="CY469" s="3"/>
      <c r="CZ469" s="3"/>
      <c r="DA469" s="3"/>
      <c r="DB469" s="3"/>
      <c r="DC469" s="3"/>
      <c r="DD469" s="3"/>
      <c r="DE469" s="3"/>
    </row>
    <row r="470" spans="1:109" ht="12.75">
      <c r="A470" s="2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2"/>
      <c r="Y470" s="2"/>
      <c r="Z470" s="11" t="s">
        <v>1433</v>
      </c>
      <c r="AA470" s="11" t="s">
        <v>1434</v>
      </c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/>
      <c r="CY470" s="3"/>
      <c r="CZ470" s="3"/>
      <c r="DA470" s="3"/>
      <c r="DB470" s="3"/>
      <c r="DC470" s="3"/>
      <c r="DD470" s="3"/>
      <c r="DE470" s="3"/>
    </row>
    <row r="471" spans="1:109" ht="51">
      <c r="A471" s="2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2"/>
      <c r="Y471" s="2"/>
      <c r="Z471" s="11" t="s">
        <v>1435</v>
      </c>
      <c r="AA471" s="11" t="s">
        <v>1436</v>
      </c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/>
      <c r="CY471" s="3"/>
      <c r="CZ471" s="3"/>
      <c r="DA471" s="3"/>
      <c r="DB471" s="3"/>
      <c r="DC471" s="3"/>
      <c r="DD471" s="3"/>
      <c r="DE471" s="3"/>
    </row>
    <row r="472" spans="1:109" ht="25.5">
      <c r="A472" s="2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2"/>
      <c r="Y472" s="2"/>
      <c r="Z472" s="11" t="s">
        <v>1437</v>
      </c>
      <c r="AA472" s="11" t="s">
        <v>1438</v>
      </c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/>
      <c r="CY472" s="3"/>
      <c r="CZ472" s="3"/>
      <c r="DA472" s="3"/>
      <c r="DB472" s="3"/>
      <c r="DC472" s="3"/>
      <c r="DD472" s="3"/>
      <c r="DE472" s="3"/>
    </row>
    <row r="473" spans="1:109" ht="63.75">
      <c r="A473" s="2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2"/>
      <c r="Y473" s="2"/>
      <c r="Z473" s="11" t="s">
        <v>1439</v>
      </c>
      <c r="AA473" s="11" t="s">
        <v>1440</v>
      </c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/>
      <c r="CY473" s="3"/>
      <c r="CZ473" s="3"/>
      <c r="DA473" s="3"/>
      <c r="DB473" s="3"/>
      <c r="DC473" s="3"/>
      <c r="DD473" s="3"/>
      <c r="DE473" s="3"/>
    </row>
    <row r="474" spans="1:109" ht="25.5">
      <c r="A474" s="2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2"/>
      <c r="Y474" s="2"/>
      <c r="Z474" s="11" t="s">
        <v>1441</v>
      </c>
      <c r="AA474" s="11" t="s">
        <v>1442</v>
      </c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/>
      <c r="CY474" s="3"/>
      <c r="CZ474" s="3"/>
      <c r="DA474" s="3"/>
      <c r="DB474" s="3"/>
      <c r="DC474" s="3"/>
      <c r="DD474" s="3"/>
      <c r="DE474" s="3"/>
    </row>
    <row r="475" spans="1:109" ht="25.5">
      <c r="A475" s="2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2"/>
      <c r="Y475" s="2"/>
      <c r="Z475" s="11" t="s">
        <v>1443</v>
      </c>
      <c r="AA475" s="11" t="s">
        <v>1444</v>
      </c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/>
      <c r="CY475" s="3"/>
      <c r="CZ475" s="3"/>
      <c r="DA475" s="3"/>
      <c r="DB475" s="3"/>
      <c r="DC475" s="3"/>
      <c r="DD475" s="3"/>
      <c r="DE475" s="3"/>
    </row>
    <row r="476" spans="1:109" ht="76.5">
      <c r="A476" s="2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2"/>
      <c r="Y476" s="2"/>
      <c r="Z476" s="11" t="s">
        <v>1445</v>
      </c>
      <c r="AA476" s="11" t="s">
        <v>1446</v>
      </c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/>
      <c r="CY476" s="3"/>
      <c r="CZ476" s="3"/>
      <c r="DA476" s="3"/>
      <c r="DB476" s="3"/>
      <c r="DC476" s="3"/>
      <c r="DD476" s="3"/>
      <c r="DE476" s="3"/>
    </row>
    <row r="477" spans="1:109" ht="89.25">
      <c r="A477" s="2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2"/>
      <c r="Y477" s="2"/>
      <c r="Z477" s="11" t="s">
        <v>1447</v>
      </c>
      <c r="AA477" s="11" t="s">
        <v>1448</v>
      </c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/>
      <c r="CY477" s="3"/>
      <c r="CZ477" s="3"/>
      <c r="DA477" s="3"/>
      <c r="DB477" s="3"/>
      <c r="DC477" s="3"/>
      <c r="DD477" s="3"/>
      <c r="DE477" s="3"/>
    </row>
    <row r="478" spans="1:109" ht="12.75">
      <c r="A478" s="2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2"/>
      <c r="Y478" s="2"/>
      <c r="Z478" s="11" t="s">
        <v>1449</v>
      </c>
      <c r="AA478" s="11" t="s">
        <v>1450</v>
      </c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/>
      <c r="CY478" s="3"/>
      <c r="CZ478" s="3"/>
      <c r="DA478" s="3"/>
      <c r="DB478" s="3"/>
      <c r="DC478" s="3"/>
      <c r="DD478" s="3"/>
      <c r="DE478" s="3"/>
    </row>
    <row r="479" spans="1:109" ht="76.5">
      <c r="A479" s="2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2"/>
      <c r="Y479" s="2"/>
      <c r="Z479" s="11" t="s">
        <v>1451</v>
      </c>
      <c r="AA479" s="11" t="s">
        <v>1452</v>
      </c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/>
      <c r="CY479" s="3"/>
      <c r="CZ479" s="3"/>
      <c r="DA479" s="3"/>
      <c r="DB479" s="3"/>
      <c r="DC479" s="3"/>
      <c r="DD479" s="3"/>
      <c r="DE479" s="3"/>
    </row>
    <row r="480" spans="1:109" ht="38.25">
      <c r="A480" s="2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2"/>
      <c r="Y480" s="2"/>
      <c r="Z480" s="11" t="s">
        <v>1453</v>
      </c>
      <c r="AA480" s="11" t="s">
        <v>1454</v>
      </c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/>
      <c r="CY480" s="3"/>
      <c r="CZ480" s="3"/>
      <c r="DA480" s="3"/>
      <c r="DB480" s="3"/>
      <c r="DC480" s="3"/>
      <c r="DD480" s="3"/>
      <c r="DE480" s="3"/>
    </row>
    <row r="481" spans="1:109" ht="12.75">
      <c r="A481" s="2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2"/>
      <c r="Y481" s="2"/>
      <c r="Z481" s="11" t="s">
        <v>1455</v>
      </c>
      <c r="AA481" s="11" t="s">
        <v>1456</v>
      </c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/>
      <c r="CY481" s="3"/>
      <c r="CZ481" s="3"/>
      <c r="DA481" s="3"/>
      <c r="DB481" s="3"/>
      <c r="DC481" s="3"/>
      <c r="DD481" s="3"/>
      <c r="DE481" s="3"/>
    </row>
    <row r="482" spans="1:109" ht="38.25">
      <c r="A482" s="2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2"/>
      <c r="Y482" s="2"/>
      <c r="Z482" s="11" t="s">
        <v>1457</v>
      </c>
      <c r="AA482" s="11" t="s">
        <v>1458</v>
      </c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/>
      <c r="CY482" s="3"/>
      <c r="CZ482" s="3"/>
      <c r="DA482" s="3"/>
      <c r="DB482" s="3"/>
      <c r="DC482" s="3"/>
      <c r="DD482" s="3"/>
      <c r="DE482" s="3"/>
    </row>
    <row r="483" spans="1:109" ht="51">
      <c r="A483" s="2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2"/>
      <c r="Y483" s="2"/>
      <c r="Z483" s="11" t="s">
        <v>1459</v>
      </c>
      <c r="AA483" s="11" t="s">
        <v>1460</v>
      </c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/>
      <c r="CY483" s="3"/>
      <c r="CZ483" s="3"/>
      <c r="DA483" s="3"/>
      <c r="DB483" s="3"/>
      <c r="DC483" s="3"/>
      <c r="DD483" s="3"/>
      <c r="DE483" s="3"/>
    </row>
    <row r="484" spans="1:109" ht="25.5">
      <c r="A484" s="2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2"/>
      <c r="Y484" s="2"/>
      <c r="Z484" s="11" t="s">
        <v>1461</v>
      </c>
      <c r="AA484" s="11" t="s">
        <v>1462</v>
      </c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/>
      <c r="CY484" s="3"/>
      <c r="CZ484" s="3"/>
      <c r="DA484" s="3"/>
      <c r="DB484" s="3"/>
      <c r="DC484" s="3"/>
      <c r="DD484" s="3"/>
      <c r="DE484" s="3"/>
    </row>
    <row r="485" spans="1:109" ht="51">
      <c r="A485" s="2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2"/>
      <c r="Y485" s="2"/>
      <c r="Z485" s="11" t="s">
        <v>1463</v>
      </c>
      <c r="AA485" s="11" t="s">
        <v>1464</v>
      </c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/>
      <c r="CY485" s="3"/>
      <c r="CZ485" s="3"/>
      <c r="DA485" s="3"/>
      <c r="DB485" s="3"/>
      <c r="DC485" s="3"/>
      <c r="DD485" s="3"/>
      <c r="DE485" s="3"/>
    </row>
    <row r="486" spans="1:109" ht="12.75">
      <c r="A486" s="2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/>
      <c r="CY486" s="3"/>
      <c r="CZ486" s="3"/>
      <c r="DA486" s="3"/>
      <c r="DB486" s="3"/>
      <c r="DC486" s="3"/>
      <c r="DD486" s="3"/>
      <c r="DE486" s="3"/>
    </row>
    <row r="487" spans="1:109" ht="12.75">
      <c r="A487" s="2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/>
      <c r="CY487" s="3"/>
      <c r="CZ487" s="3"/>
      <c r="DA487" s="3"/>
      <c r="DB487" s="3"/>
      <c r="DC487" s="3"/>
      <c r="DD487" s="3"/>
      <c r="DE487" s="3"/>
    </row>
    <row r="488" spans="1:109" ht="12.75">
      <c r="A488" s="2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/>
      <c r="CY488" s="3"/>
      <c r="CZ488" s="3"/>
      <c r="DA488" s="3"/>
      <c r="DB488" s="3"/>
      <c r="DC488" s="3"/>
      <c r="DD488" s="3"/>
      <c r="DE488" s="3"/>
    </row>
    <row r="489" spans="1:109" ht="12.75">
      <c r="A489" s="2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/>
      <c r="CY489" s="3"/>
      <c r="CZ489" s="3"/>
      <c r="DA489" s="3"/>
      <c r="DB489" s="3"/>
      <c r="DC489" s="3"/>
      <c r="DD489" s="3"/>
      <c r="DE489" s="3"/>
    </row>
    <row r="490" spans="1:109" ht="12.75">
      <c r="A490" s="2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/>
      <c r="CY490" s="3"/>
      <c r="CZ490" s="3"/>
      <c r="DA490" s="3"/>
      <c r="DB490" s="3"/>
      <c r="DC490" s="3"/>
      <c r="DD490" s="3"/>
      <c r="DE490" s="3"/>
    </row>
    <row r="491" spans="1:109" ht="12.75">
      <c r="A491" s="2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/>
      <c r="CY491" s="3"/>
      <c r="CZ491" s="3"/>
      <c r="DA491" s="3"/>
      <c r="DB491" s="3"/>
      <c r="DC491" s="3"/>
      <c r="DD491" s="3"/>
      <c r="DE491" s="3"/>
    </row>
    <row r="492" spans="1:109" ht="12.75">
      <c r="A492" s="2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/>
      <c r="CY492" s="3"/>
      <c r="CZ492" s="3"/>
      <c r="DA492" s="3"/>
      <c r="DB492" s="3"/>
      <c r="DC492" s="3"/>
      <c r="DD492" s="3"/>
      <c r="DE492" s="3"/>
    </row>
    <row r="493" spans="1:109" ht="12.75">
      <c r="A493" s="2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/>
      <c r="CY493" s="3"/>
      <c r="CZ493" s="3"/>
      <c r="DA493" s="3"/>
      <c r="DB493" s="3"/>
      <c r="DC493" s="3"/>
      <c r="DD493" s="3"/>
      <c r="DE493" s="3"/>
    </row>
    <row r="494" spans="1:109" ht="12.75">
      <c r="A494" s="2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/>
      <c r="CY494" s="3"/>
      <c r="CZ494" s="3"/>
      <c r="DA494" s="3"/>
      <c r="DB494" s="3"/>
      <c r="DC494" s="3"/>
      <c r="DD494" s="3"/>
      <c r="DE494" s="3"/>
    </row>
    <row r="495" spans="1:109" ht="12.75">
      <c r="A495" s="2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/>
      <c r="CY495" s="3"/>
      <c r="CZ495" s="3"/>
      <c r="DA495" s="3"/>
      <c r="DB495" s="3"/>
      <c r="DC495" s="3"/>
      <c r="DD495" s="3"/>
      <c r="DE495" s="3"/>
    </row>
    <row r="496" spans="1:109" ht="12.75">
      <c r="A496" s="2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/>
      <c r="CY496" s="3"/>
      <c r="CZ496" s="3"/>
      <c r="DA496" s="3"/>
      <c r="DB496" s="3"/>
      <c r="DC496" s="3"/>
      <c r="DD496" s="3"/>
      <c r="DE496" s="3"/>
    </row>
    <row r="497" spans="1:109" ht="12.75">
      <c r="A497" s="2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/>
      <c r="CY497" s="3"/>
      <c r="CZ497" s="3"/>
      <c r="DA497" s="3"/>
      <c r="DB497" s="3"/>
      <c r="DC497" s="3"/>
      <c r="DD497" s="3"/>
      <c r="DE497" s="3"/>
    </row>
    <row r="498" spans="1:109" ht="12.75">
      <c r="A498" s="2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/>
      <c r="CY498" s="3"/>
      <c r="CZ498" s="3"/>
      <c r="DA498" s="3"/>
      <c r="DB498" s="3"/>
      <c r="DC498" s="3"/>
      <c r="DD498" s="3"/>
      <c r="DE498" s="3"/>
    </row>
    <row r="499" spans="1:109" ht="12.75">
      <c r="A499" s="2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/>
      <c r="CY499" s="3"/>
      <c r="CZ499" s="3"/>
      <c r="DA499" s="3"/>
      <c r="DB499" s="3"/>
      <c r="DC499" s="3"/>
      <c r="DD499" s="3"/>
      <c r="DE499" s="3"/>
    </row>
    <row r="500" spans="1:109" ht="12.75">
      <c r="A500" s="2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/>
      <c r="CY500" s="3"/>
      <c r="CZ500" s="3"/>
      <c r="DA500" s="3"/>
      <c r="DB500" s="3"/>
      <c r="DC500" s="3"/>
      <c r="DD500" s="3"/>
      <c r="DE500" s="3"/>
    </row>
    <row r="501" spans="1:109" ht="12.75">
      <c r="A501" s="2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/>
      <c r="CY501" s="3"/>
      <c r="CZ501" s="3"/>
      <c r="DA501" s="3"/>
      <c r="DB501" s="3"/>
      <c r="DC501" s="3"/>
      <c r="DD501" s="3"/>
      <c r="DE501" s="3"/>
    </row>
    <row r="502" spans="1:109" ht="12.75">
      <c r="A502" s="2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/>
      <c r="CY502" s="3"/>
      <c r="CZ502" s="3"/>
      <c r="DA502" s="3"/>
      <c r="DB502" s="3"/>
      <c r="DC502" s="3"/>
      <c r="DD502" s="3"/>
      <c r="DE502" s="3"/>
    </row>
    <row r="503" spans="1:109" ht="12.75">
      <c r="A503" s="2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/>
      <c r="CY503" s="3"/>
      <c r="CZ503" s="3"/>
      <c r="DA503" s="3"/>
      <c r="DB503" s="3"/>
      <c r="DC503" s="3"/>
      <c r="DD503" s="3"/>
      <c r="DE503" s="3"/>
    </row>
    <row r="504" spans="1:109" ht="12.75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/>
      <c r="CY504" s="3"/>
      <c r="CZ504" s="3"/>
      <c r="DA504" s="3"/>
      <c r="DB504" s="3"/>
      <c r="DC504" s="3"/>
      <c r="DD504" s="3"/>
      <c r="DE504" s="3"/>
    </row>
    <row r="505" spans="1:109" ht="12.75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/>
      <c r="CY505" s="3"/>
      <c r="CZ505" s="3"/>
      <c r="DA505" s="3"/>
      <c r="DB505" s="3"/>
      <c r="DC505" s="3"/>
      <c r="DD505" s="3"/>
      <c r="DE505" s="3"/>
    </row>
    <row r="506" spans="1:109" ht="12.75">
      <c r="A506" s="2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/>
      <c r="CY506" s="3"/>
      <c r="CZ506" s="3"/>
      <c r="DA506" s="3"/>
      <c r="DB506" s="3"/>
      <c r="DC506" s="3"/>
      <c r="DD506" s="3"/>
      <c r="DE506" s="3"/>
    </row>
    <row r="507" spans="1:109" ht="12.75">
      <c r="A507" s="2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/>
      <c r="CY507" s="3"/>
      <c r="CZ507" s="3"/>
      <c r="DA507" s="3"/>
      <c r="DB507" s="3"/>
      <c r="DC507" s="3"/>
      <c r="DD507" s="3"/>
      <c r="DE507" s="3"/>
    </row>
    <row r="508" spans="1:109" ht="12.75">
      <c r="A508" s="2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/>
      <c r="CY508" s="3"/>
      <c r="CZ508" s="3"/>
      <c r="DA508" s="3"/>
      <c r="DB508" s="3"/>
      <c r="DC508" s="3"/>
      <c r="DD508" s="3"/>
      <c r="DE508" s="3"/>
    </row>
    <row r="509" spans="1:109" ht="12.75">
      <c r="A509" s="2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/>
      <c r="CY509" s="3"/>
      <c r="CZ509" s="3"/>
      <c r="DA509" s="3"/>
      <c r="DB509" s="3"/>
      <c r="DC509" s="3"/>
      <c r="DD509" s="3"/>
      <c r="DE509" s="3"/>
    </row>
    <row r="510" spans="1:109" ht="12.75">
      <c r="A510" s="2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/>
      <c r="CY510" s="3"/>
      <c r="CZ510" s="3"/>
      <c r="DA510" s="3"/>
      <c r="DB510" s="3"/>
      <c r="DC510" s="3"/>
      <c r="DD510" s="3"/>
      <c r="DE510" s="3"/>
    </row>
    <row r="511" spans="1:109" ht="12.75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/>
      <c r="CY511" s="3"/>
      <c r="CZ511" s="3"/>
      <c r="DA511" s="3"/>
      <c r="DB511" s="3"/>
      <c r="DC511" s="3"/>
      <c r="DD511" s="3"/>
      <c r="DE511" s="3"/>
    </row>
    <row r="512" spans="1:109" ht="12.75">
      <c r="A512" s="2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/>
      <c r="CY512" s="3"/>
      <c r="CZ512" s="3"/>
      <c r="DA512" s="3"/>
      <c r="DB512" s="3"/>
      <c r="DC512" s="3"/>
      <c r="DD512" s="3"/>
      <c r="DE512" s="3"/>
    </row>
    <row r="513" spans="1:109" ht="12.75">
      <c r="A513" s="2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/>
      <c r="CY513" s="3"/>
      <c r="CZ513" s="3"/>
      <c r="DA513" s="3"/>
      <c r="DB513" s="3"/>
      <c r="DC513" s="3"/>
      <c r="DD513" s="3"/>
      <c r="DE513" s="3"/>
    </row>
    <row r="514" spans="1:109" ht="12.75">
      <c r="A514" s="2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/>
      <c r="CY514" s="3"/>
      <c r="CZ514" s="3"/>
      <c r="DA514" s="3"/>
      <c r="DB514" s="3"/>
      <c r="DC514" s="3"/>
      <c r="DD514" s="3"/>
      <c r="DE514" s="3"/>
    </row>
    <row r="515" spans="1:109" ht="12.75">
      <c r="A515" s="2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/>
      <c r="CY515" s="3"/>
      <c r="CZ515" s="3"/>
      <c r="DA515" s="3"/>
      <c r="DB515" s="3"/>
      <c r="DC515" s="3"/>
      <c r="DD515" s="3"/>
      <c r="DE515" s="3"/>
    </row>
    <row r="516" spans="1:109" ht="12.75">
      <c r="A516" s="2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/>
      <c r="CY516" s="3"/>
      <c r="CZ516" s="3"/>
      <c r="DA516" s="3"/>
      <c r="DB516" s="3"/>
      <c r="DC516" s="3"/>
      <c r="DD516" s="3"/>
      <c r="DE516" s="3"/>
    </row>
    <row r="517" spans="1:109" ht="12.75">
      <c r="A517" s="2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/>
      <c r="CY517" s="3"/>
      <c r="CZ517" s="3"/>
      <c r="DA517" s="3"/>
      <c r="DB517" s="3"/>
      <c r="DC517" s="3"/>
      <c r="DD517" s="3"/>
      <c r="DE517" s="3"/>
    </row>
    <row r="518" spans="1:109" ht="12.75">
      <c r="A518" s="2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/>
      <c r="CY518" s="3"/>
      <c r="CZ518" s="3"/>
      <c r="DA518" s="3"/>
      <c r="DB518" s="3"/>
      <c r="DC518" s="3"/>
      <c r="DD518" s="3"/>
      <c r="DE518" s="3"/>
    </row>
    <row r="519" spans="1:109" ht="12.75">
      <c r="A519" s="2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/>
      <c r="CY519" s="3"/>
      <c r="CZ519" s="3"/>
      <c r="DA519" s="3"/>
      <c r="DB519" s="3"/>
      <c r="DC519" s="3"/>
      <c r="DD519" s="3"/>
      <c r="DE519" s="3"/>
    </row>
    <row r="520" spans="1:109" ht="12.75">
      <c r="A520" s="2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/>
      <c r="CY520" s="3"/>
      <c r="CZ520" s="3"/>
      <c r="DA520" s="3"/>
      <c r="DB520" s="3"/>
      <c r="DC520" s="3"/>
      <c r="DD520" s="3"/>
      <c r="DE520" s="3"/>
    </row>
    <row r="521" spans="1:109" ht="12.75">
      <c r="A521" s="2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/>
      <c r="CY521" s="3"/>
      <c r="CZ521" s="3"/>
      <c r="DA521" s="3"/>
      <c r="DB521" s="3"/>
      <c r="DC521" s="3"/>
      <c r="DD521" s="3"/>
      <c r="DE521" s="3"/>
    </row>
    <row r="522" spans="1:109" ht="12.75">
      <c r="A522" s="2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/>
      <c r="CY522" s="3"/>
      <c r="CZ522" s="3"/>
      <c r="DA522" s="3"/>
      <c r="DB522" s="3"/>
      <c r="DC522" s="3"/>
      <c r="DD522" s="3"/>
      <c r="DE522" s="3"/>
    </row>
    <row r="523" spans="1:109" ht="12.75">
      <c r="A523" s="2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/>
      <c r="CY523" s="3"/>
      <c r="CZ523" s="3"/>
      <c r="DA523" s="3"/>
      <c r="DB523" s="3"/>
      <c r="DC523" s="3"/>
      <c r="DD523" s="3"/>
      <c r="DE523" s="3"/>
    </row>
    <row r="524" spans="1:109" ht="12.75">
      <c r="A524" s="2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3"/>
      <c r="DD524" s="3"/>
      <c r="DE524" s="3"/>
    </row>
    <row r="525" spans="1:109" ht="12.75">
      <c r="A525" s="2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3"/>
      <c r="DD525" s="3"/>
      <c r="DE525" s="3"/>
    </row>
    <row r="526" spans="1:109" ht="12.75">
      <c r="A526" s="2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3"/>
      <c r="DD526" s="3"/>
      <c r="DE526" s="3"/>
    </row>
    <row r="527" spans="1:109" ht="12.75">
      <c r="A527" s="2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3"/>
      <c r="DD527" s="3"/>
      <c r="DE527" s="3"/>
    </row>
    <row r="528" spans="1:109" ht="12.75">
      <c r="A528" s="2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3"/>
      <c r="DD528" s="3"/>
      <c r="DE528" s="3"/>
    </row>
    <row r="529" spans="1:109" ht="12.75">
      <c r="A529" s="2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3"/>
      <c r="DD529" s="3"/>
      <c r="DE529" s="3"/>
    </row>
    <row r="530" spans="1:109" ht="12.75">
      <c r="A530" s="2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3"/>
      <c r="DD530" s="3"/>
      <c r="DE530" s="3"/>
    </row>
    <row r="531" spans="1:109" ht="12.75">
      <c r="A531" s="2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3"/>
      <c r="DD531" s="3"/>
      <c r="DE531" s="3"/>
    </row>
    <row r="532" spans="1:109" ht="12.75">
      <c r="A532" s="2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3"/>
      <c r="DD532" s="3"/>
      <c r="DE532" s="3"/>
    </row>
    <row r="533" spans="1:109" ht="12.75">
      <c r="A533" s="2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3"/>
      <c r="DD533" s="3"/>
      <c r="DE533" s="3"/>
    </row>
    <row r="534" spans="1:109" ht="12.75">
      <c r="A534" s="2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3"/>
      <c r="DD534" s="3"/>
      <c r="DE534" s="3"/>
    </row>
    <row r="535" spans="1:109" ht="12.75">
      <c r="A535" s="2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3"/>
      <c r="DD535" s="3"/>
      <c r="DE535" s="3"/>
    </row>
    <row r="536" spans="1:109" ht="12.75">
      <c r="A536" s="2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3"/>
      <c r="DD536" s="3"/>
      <c r="DE536" s="3"/>
    </row>
    <row r="537" spans="1:109" ht="12.75">
      <c r="A537" s="2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3"/>
      <c r="DD537" s="3"/>
      <c r="DE537" s="3"/>
    </row>
    <row r="538" spans="1:109" ht="12.75">
      <c r="A538" s="2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3"/>
      <c r="DD538" s="3"/>
      <c r="DE538" s="3"/>
    </row>
    <row r="539" spans="1:109" ht="12.75">
      <c r="A539" s="2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3"/>
      <c r="DD539" s="3"/>
      <c r="DE539" s="3"/>
    </row>
    <row r="540" spans="1:109" ht="12.75">
      <c r="A540" s="2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3"/>
      <c r="DD540" s="3"/>
      <c r="DE540" s="3"/>
    </row>
    <row r="541" spans="1:109" ht="12.75">
      <c r="A541" s="2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3"/>
      <c r="DD541" s="3"/>
      <c r="DE541" s="3"/>
    </row>
    <row r="542" spans="1:109" ht="12.75">
      <c r="A542" s="2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3"/>
      <c r="DD542" s="3"/>
      <c r="DE542" s="3"/>
    </row>
    <row r="543" spans="1:109" ht="12.75">
      <c r="A543" s="2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3"/>
      <c r="DD543" s="3"/>
      <c r="DE543" s="3"/>
    </row>
    <row r="544" spans="1:109" ht="12.75">
      <c r="A544" s="2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3"/>
      <c r="DD544" s="3"/>
      <c r="DE544" s="3"/>
    </row>
    <row r="545" spans="1:109" ht="12.75">
      <c r="A545" s="2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/>
      <c r="CY545" s="3"/>
      <c r="CZ545" s="3"/>
      <c r="DA545" s="3"/>
      <c r="DB545" s="3"/>
      <c r="DC545" s="3"/>
      <c r="DD545" s="3"/>
      <c r="DE545" s="3"/>
    </row>
    <row r="546" spans="1:109" ht="12.75">
      <c r="A546" s="2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/>
      <c r="CY546" s="3"/>
      <c r="CZ546" s="3"/>
      <c r="DA546" s="3"/>
      <c r="DB546" s="3"/>
      <c r="DC546" s="3"/>
      <c r="DD546" s="3"/>
      <c r="DE546" s="3"/>
    </row>
    <row r="547" spans="1:109" ht="12.75">
      <c r="A547" s="2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/>
      <c r="CY547" s="3"/>
      <c r="CZ547" s="3"/>
      <c r="DA547" s="3"/>
      <c r="DB547" s="3"/>
      <c r="DC547" s="3"/>
      <c r="DD547" s="3"/>
      <c r="DE547" s="3"/>
    </row>
    <row r="548" spans="1:109" ht="12.75">
      <c r="A548" s="2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/>
      <c r="CY548" s="3"/>
      <c r="CZ548" s="3"/>
      <c r="DA548" s="3"/>
      <c r="DB548" s="3"/>
      <c r="DC548" s="3"/>
      <c r="DD548" s="3"/>
      <c r="DE548" s="3"/>
    </row>
    <row r="549" spans="1:109" ht="12.75">
      <c r="A549" s="2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/>
      <c r="CY549" s="3"/>
      <c r="CZ549" s="3"/>
      <c r="DA549" s="3"/>
      <c r="DB549" s="3"/>
      <c r="DC549" s="3"/>
      <c r="DD549" s="3"/>
      <c r="DE549" s="3"/>
    </row>
    <row r="550" spans="1:109" ht="12.75">
      <c r="A550" s="2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/>
      <c r="CY550" s="3"/>
      <c r="CZ550" s="3"/>
      <c r="DA550" s="3"/>
      <c r="DB550" s="3"/>
      <c r="DC550" s="3"/>
      <c r="DD550" s="3"/>
      <c r="DE550" s="3"/>
    </row>
    <row r="551" spans="1:109" ht="12.75">
      <c r="A551" s="2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/>
      <c r="CY551" s="3"/>
      <c r="CZ551" s="3"/>
      <c r="DA551" s="3"/>
      <c r="DB551" s="3"/>
      <c r="DC551" s="3"/>
      <c r="DD551" s="3"/>
      <c r="DE551" s="3"/>
    </row>
    <row r="552" spans="1:109" ht="12.75">
      <c r="A552" s="2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/>
      <c r="CY552" s="3"/>
      <c r="CZ552" s="3"/>
      <c r="DA552" s="3"/>
      <c r="DB552" s="3"/>
      <c r="DC552" s="3"/>
      <c r="DD552" s="3"/>
      <c r="DE552" s="3"/>
    </row>
    <row r="553" spans="1:109" ht="12.75">
      <c r="A553" s="2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/>
      <c r="CY553" s="3"/>
      <c r="CZ553" s="3"/>
      <c r="DA553" s="3"/>
      <c r="DB553" s="3"/>
      <c r="DC553" s="3"/>
      <c r="DD553" s="3"/>
      <c r="DE553" s="3"/>
    </row>
    <row r="554" spans="1:109" ht="12.75">
      <c r="A554" s="2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/>
      <c r="CY554" s="3"/>
      <c r="CZ554" s="3"/>
      <c r="DA554" s="3"/>
      <c r="DB554" s="3"/>
      <c r="DC554" s="3"/>
      <c r="DD554" s="3"/>
      <c r="DE554" s="3"/>
    </row>
    <row r="555" spans="1:109" ht="12.75">
      <c r="A555" s="2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/>
      <c r="CY555" s="3"/>
      <c r="CZ555" s="3"/>
      <c r="DA555" s="3"/>
      <c r="DB555" s="3"/>
      <c r="DC555" s="3"/>
      <c r="DD555" s="3"/>
      <c r="DE555" s="3"/>
    </row>
    <row r="556" spans="1:109" ht="12.75">
      <c r="A556" s="2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/>
      <c r="CY556" s="3"/>
      <c r="CZ556" s="3"/>
      <c r="DA556" s="3"/>
      <c r="DB556" s="3"/>
      <c r="DC556" s="3"/>
      <c r="DD556" s="3"/>
      <c r="DE556" s="3"/>
    </row>
    <row r="557" spans="1:109" ht="12.75">
      <c r="A557" s="2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/>
      <c r="CY557" s="3"/>
      <c r="CZ557" s="3"/>
      <c r="DA557" s="3"/>
      <c r="DB557" s="3"/>
      <c r="DC557" s="3"/>
      <c r="DD557" s="3"/>
      <c r="DE557" s="3"/>
    </row>
    <row r="558" spans="1:109" ht="12.75">
      <c r="A558" s="2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/>
      <c r="CY558" s="3"/>
      <c r="CZ558" s="3"/>
      <c r="DA558" s="3"/>
      <c r="DB558" s="3"/>
      <c r="DC558" s="3"/>
      <c r="DD558" s="3"/>
      <c r="DE558" s="3"/>
    </row>
    <row r="559" spans="1:109" ht="12.75">
      <c r="A559" s="2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/>
      <c r="CY559" s="3"/>
      <c r="CZ559" s="3"/>
      <c r="DA559" s="3"/>
      <c r="DB559" s="3"/>
      <c r="DC559" s="3"/>
      <c r="DD559" s="3"/>
      <c r="DE559" s="3"/>
    </row>
    <row r="560" spans="1:109" ht="12.75">
      <c r="A560" s="2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/>
      <c r="CY560" s="3"/>
      <c r="CZ560" s="3"/>
      <c r="DA560" s="3"/>
      <c r="DB560" s="3"/>
      <c r="DC560" s="3"/>
      <c r="DD560" s="3"/>
      <c r="DE560" s="3"/>
    </row>
    <row r="561" spans="1:109" ht="12.75">
      <c r="A561" s="2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/>
      <c r="CY561" s="3"/>
      <c r="CZ561" s="3"/>
      <c r="DA561" s="3"/>
      <c r="DB561" s="3"/>
      <c r="DC561" s="3"/>
      <c r="DD561" s="3"/>
      <c r="DE561" s="3"/>
    </row>
    <row r="562" spans="1:109" ht="12.75">
      <c r="A562" s="2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/>
      <c r="CY562" s="3"/>
      <c r="CZ562" s="3"/>
      <c r="DA562" s="3"/>
      <c r="DB562" s="3"/>
      <c r="DC562" s="3"/>
      <c r="DD562" s="3"/>
      <c r="DE562" s="3"/>
    </row>
    <row r="563" spans="1:109" ht="12.75">
      <c r="A563" s="2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/>
      <c r="CY563" s="3"/>
      <c r="CZ563" s="3"/>
      <c r="DA563" s="3"/>
      <c r="DB563" s="3"/>
      <c r="DC563" s="3"/>
      <c r="DD563" s="3"/>
      <c r="DE563" s="3"/>
    </row>
    <row r="564" spans="1:109" ht="12.75">
      <c r="A564" s="2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/>
      <c r="CY564" s="3"/>
      <c r="CZ564" s="3"/>
      <c r="DA564" s="3"/>
      <c r="DB564" s="3"/>
      <c r="DC564" s="3"/>
      <c r="DD564" s="3"/>
      <c r="DE564" s="3"/>
    </row>
    <row r="565" spans="1:109" ht="12.75">
      <c r="A565" s="2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/>
      <c r="CY565" s="3"/>
      <c r="CZ565" s="3"/>
      <c r="DA565" s="3"/>
      <c r="DB565" s="3"/>
      <c r="DC565" s="3"/>
      <c r="DD565" s="3"/>
      <c r="DE565" s="3"/>
    </row>
    <row r="566" spans="1:109" ht="12.75">
      <c r="A566" s="2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/>
      <c r="CY566" s="3"/>
      <c r="CZ566" s="3"/>
      <c r="DA566" s="3"/>
      <c r="DB566" s="3"/>
      <c r="DC566" s="3"/>
      <c r="DD566" s="3"/>
      <c r="DE566" s="3"/>
    </row>
    <row r="567" spans="1:109" ht="12.75">
      <c r="A567" s="2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/>
      <c r="CY567" s="3"/>
      <c r="CZ567" s="3"/>
      <c r="DA567" s="3"/>
      <c r="DB567" s="3"/>
      <c r="DC567" s="3"/>
      <c r="DD567" s="3"/>
      <c r="DE567" s="3"/>
    </row>
    <row r="568" spans="1:109" ht="12.75">
      <c r="A568" s="2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/>
      <c r="CY568" s="3"/>
      <c r="CZ568" s="3"/>
      <c r="DA568" s="3"/>
      <c r="DB568" s="3"/>
      <c r="DC568" s="3"/>
      <c r="DD568" s="3"/>
      <c r="DE568" s="3"/>
    </row>
    <row r="569" spans="1:109" ht="12.75">
      <c r="A569" s="2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/>
      <c r="CY569" s="3"/>
      <c r="CZ569" s="3"/>
      <c r="DA569" s="3"/>
      <c r="DB569" s="3"/>
      <c r="DC569" s="3"/>
      <c r="DD569" s="3"/>
      <c r="DE569" s="3"/>
    </row>
    <row r="570" spans="1:109" ht="12.75">
      <c r="A570" s="2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/>
      <c r="CY570" s="3"/>
      <c r="CZ570" s="3"/>
      <c r="DA570" s="3"/>
      <c r="DB570" s="3"/>
      <c r="DC570" s="3"/>
      <c r="DD570" s="3"/>
      <c r="DE570" s="3"/>
    </row>
    <row r="571" spans="1:109" ht="12.75">
      <c r="A571" s="2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/>
      <c r="CY571" s="3"/>
      <c r="CZ571" s="3"/>
      <c r="DA571" s="3"/>
      <c r="DB571" s="3"/>
      <c r="DC571" s="3"/>
      <c r="DD571" s="3"/>
      <c r="DE571" s="3"/>
    </row>
    <row r="572" spans="1:109" ht="12.75">
      <c r="A572" s="2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/>
      <c r="CY572" s="3"/>
      <c r="CZ572" s="3"/>
      <c r="DA572" s="3"/>
      <c r="DB572" s="3"/>
      <c r="DC572" s="3"/>
      <c r="DD572" s="3"/>
      <c r="DE572" s="3"/>
    </row>
    <row r="573" spans="1:109" ht="12.75">
      <c r="A573" s="2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/>
      <c r="CY573" s="3"/>
      <c r="CZ573" s="3"/>
      <c r="DA573" s="3"/>
      <c r="DB573" s="3"/>
      <c r="DC573" s="3"/>
      <c r="DD573" s="3"/>
      <c r="DE573" s="3"/>
    </row>
    <row r="574" spans="1:109" ht="12.75">
      <c r="A574" s="2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/>
      <c r="CY574" s="3"/>
      <c r="CZ574" s="3"/>
      <c r="DA574" s="3"/>
      <c r="DB574" s="3"/>
      <c r="DC574" s="3"/>
      <c r="DD574" s="3"/>
      <c r="DE574" s="3"/>
    </row>
    <row r="575" spans="1:109" ht="12.75">
      <c r="A575" s="2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/>
      <c r="CY575" s="3"/>
      <c r="CZ575" s="3"/>
      <c r="DA575" s="3"/>
      <c r="DB575" s="3"/>
      <c r="DC575" s="3"/>
      <c r="DD575" s="3"/>
      <c r="DE575" s="3"/>
    </row>
    <row r="576" spans="1:109" ht="12.75">
      <c r="A576" s="2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/>
      <c r="CY576" s="3"/>
      <c r="CZ576" s="3"/>
      <c r="DA576" s="3"/>
      <c r="DB576" s="3"/>
      <c r="DC576" s="3"/>
      <c r="DD576" s="3"/>
      <c r="DE576" s="3"/>
    </row>
    <row r="577" spans="1:109" ht="12.75">
      <c r="A577" s="2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/>
      <c r="CY577" s="3"/>
      <c r="CZ577" s="3"/>
      <c r="DA577" s="3"/>
      <c r="DB577" s="3"/>
      <c r="DC577" s="3"/>
      <c r="DD577" s="3"/>
      <c r="DE577" s="3"/>
    </row>
    <row r="578" spans="1:109" ht="12.75">
      <c r="A578" s="2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/>
      <c r="CY578" s="3"/>
      <c r="CZ578" s="3"/>
      <c r="DA578" s="3"/>
      <c r="DB578" s="3"/>
      <c r="DC578" s="3"/>
      <c r="DD578" s="3"/>
      <c r="DE578" s="3"/>
    </row>
    <row r="579" spans="1:109" ht="12.75">
      <c r="A579" s="2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/>
      <c r="CY579" s="3"/>
      <c r="CZ579" s="3"/>
      <c r="DA579" s="3"/>
      <c r="DB579" s="3"/>
      <c r="DC579" s="3"/>
      <c r="DD579" s="3"/>
      <c r="DE579" s="3"/>
    </row>
    <row r="580" spans="1:109" ht="12.75">
      <c r="A580" s="2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/>
      <c r="CY580" s="3"/>
      <c r="CZ580" s="3"/>
      <c r="DA580" s="3"/>
      <c r="DB580" s="3"/>
      <c r="DC580" s="3"/>
      <c r="DD580" s="3"/>
      <c r="DE580" s="3"/>
    </row>
    <row r="581" spans="1:109" ht="12.75">
      <c r="A581" s="2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/>
      <c r="CY581" s="3"/>
      <c r="CZ581" s="3"/>
      <c r="DA581" s="3"/>
      <c r="DB581" s="3"/>
      <c r="DC581" s="3"/>
      <c r="DD581" s="3"/>
      <c r="DE581" s="3"/>
    </row>
    <row r="582" spans="1:109" ht="12.75">
      <c r="A582" s="2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/>
      <c r="CY582" s="3"/>
      <c r="CZ582" s="3"/>
      <c r="DA582" s="3"/>
      <c r="DB582" s="3"/>
      <c r="DC582" s="3"/>
      <c r="DD582" s="3"/>
      <c r="DE582" s="3"/>
    </row>
    <row r="583" spans="1:109" ht="12.75">
      <c r="A583" s="2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/>
      <c r="CY583" s="3"/>
      <c r="CZ583" s="3"/>
      <c r="DA583" s="3"/>
      <c r="DB583" s="3"/>
      <c r="DC583" s="3"/>
      <c r="DD583" s="3"/>
      <c r="DE583" s="3"/>
    </row>
    <row r="584" spans="1:109" ht="12.75">
      <c r="A584" s="2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/>
      <c r="CY584" s="3"/>
      <c r="CZ584" s="3"/>
      <c r="DA584" s="3"/>
      <c r="DB584" s="3"/>
      <c r="DC584" s="3"/>
      <c r="DD584" s="3"/>
      <c r="DE584" s="3"/>
    </row>
    <row r="585" spans="1:109" ht="12.75">
      <c r="A585" s="2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/>
      <c r="CY585" s="3"/>
      <c r="CZ585" s="3"/>
      <c r="DA585" s="3"/>
      <c r="DB585" s="3"/>
      <c r="DC585" s="3"/>
      <c r="DD585" s="3"/>
      <c r="DE585" s="3"/>
    </row>
    <row r="586" spans="1:109" ht="12.75">
      <c r="A586" s="2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/>
      <c r="CY586" s="3"/>
      <c r="CZ586" s="3"/>
      <c r="DA586" s="3"/>
      <c r="DB586" s="3"/>
      <c r="DC586" s="3"/>
      <c r="DD586" s="3"/>
      <c r="DE586" s="3"/>
    </row>
    <row r="587" spans="1:109" ht="12.75">
      <c r="A587" s="2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/>
      <c r="CY587" s="3"/>
      <c r="CZ587" s="3"/>
      <c r="DA587" s="3"/>
      <c r="DB587" s="3"/>
      <c r="DC587" s="3"/>
      <c r="DD587" s="3"/>
      <c r="DE587" s="3"/>
    </row>
    <row r="588" spans="1:109" ht="12.75">
      <c r="A588" s="2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/>
      <c r="CY588" s="3"/>
      <c r="CZ588" s="3"/>
      <c r="DA588" s="3"/>
      <c r="DB588" s="3"/>
      <c r="DC588" s="3"/>
      <c r="DD588" s="3"/>
      <c r="DE588" s="3"/>
    </row>
    <row r="589" spans="1:109" ht="12.75">
      <c r="A589" s="2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/>
      <c r="CY589" s="3"/>
      <c r="CZ589" s="3"/>
      <c r="DA589" s="3"/>
      <c r="DB589" s="3"/>
      <c r="DC589" s="3"/>
      <c r="DD589" s="3"/>
      <c r="DE589" s="3"/>
    </row>
    <row r="590" spans="1:109" ht="12.75">
      <c r="A590" s="2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/>
      <c r="CY590" s="3"/>
      <c r="CZ590" s="3"/>
      <c r="DA590" s="3"/>
      <c r="DB590" s="3"/>
      <c r="DC590" s="3"/>
      <c r="DD590" s="3"/>
      <c r="DE590" s="3"/>
    </row>
    <row r="591" spans="1:109" ht="12.75">
      <c r="A591" s="2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/>
      <c r="CY591" s="3"/>
      <c r="CZ591" s="3"/>
      <c r="DA591" s="3"/>
      <c r="DB591" s="3"/>
      <c r="DC591" s="3"/>
      <c r="DD591" s="3"/>
      <c r="DE591" s="3"/>
    </row>
    <row r="592" spans="1:109" ht="12.75">
      <c r="A592" s="2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/>
      <c r="CY592" s="3"/>
      <c r="CZ592" s="3"/>
      <c r="DA592" s="3"/>
      <c r="DB592" s="3"/>
      <c r="DC592" s="3"/>
      <c r="DD592" s="3"/>
      <c r="DE592" s="3"/>
    </row>
    <row r="593" spans="1:109" ht="12.75">
      <c r="A593" s="2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/>
      <c r="CY593" s="3"/>
      <c r="CZ593" s="3"/>
      <c r="DA593" s="3"/>
      <c r="DB593" s="3"/>
      <c r="DC593" s="3"/>
      <c r="DD593" s="3"/>
      <c r="DE593" s="3"/>
    </row>
    <row r="594" spans="1:109" ht="12.75">
      <c r="A594" s="2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/>
      <c r="CY594" s="3"/>
      <c r="CZ594" s="3"/>
      <c r="DA594" s="3"/>
      <c r="DB594" s="3"/>
      <c r="DC594" s="3"/>
      <c r="DD594" s="3"/>
      <c r="DE594" s="3"/>
    </row>
    <row r="595" spans="1:109" ht="12.75">
      <c r="A595" s="2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/>
      <c r="CY595" s="3"/>
      <c r="CZ595" s="3"/>
      <c r="DA595" s="3"/>
      <c r="DB595" s="3"/>
      <c r="DC595" s="3"/>
      <c r="DD595" s="3"/>
      <c r="DE595" s="3"/>
    </row>
    <row r="596" spans="1:109" ht="12.75">
      <c r="A596" s="2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/>
      <c r="CY596" s="3"/>
      <c r="CZ596" s="3"/>
      <c r="DA596" s="3"/>
      <c r="DB596" s="3"/>
      <c r="DC596" s="3"/>
      <c r="DD596" s="3"/>
      <c r="DE596" s="3"/>
    </row>
    <row r="597" spans="1:109" ht="12.75">
      <c r="A597" s="2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/>
      <c r="CY597" s="3"/>
      <c r="CZ597" s="3"/>
      <c r="DA597" s="3"/>
      <c r="DB597" s="3"/>
      <c r="DC597" s="3"/>
      <c r="DD597" s="3"/>
      <c r="DE597" s="3"/>
    </row>
    <row r="598" spans="1:109" ht="12.75">
      <c r="A598" s="2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/>
      <c r="CY598" s="3"/>
      <c r="CZ598" s="3"/>
      <c r="DA598" s="3"/>
      <c r="DB598" s="3"/>
      <c r="DC598" s="3"/>
      <c r="DD598" s="3"/>
      <c r="DE598" s="3"/>
    </row>
    <row r="599" spans="1:109" ht="12.75">
      <c r="A599" s="2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/>
      <c r="CY599" s="3"/>
      <c r="CZ599" s="3"/>
      <c r="DA599" s="3"/>
      <c r="DB599" s="3"/>
      <c r="DC599" s="3"/>
      <c r="DD599" s="3"/>
      <c r="DE599" s="3"/>
    </row>
    <row r="600" spans="1:109" ht="12.75">
      <c r="A600" s="2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/>
      <c r="CY600" s="3"/>
      <c r="CZ600" s="3"/>
      <c r="DA600" s="3"/>
      <c r="DB600" s="3"/>
      <c r="DC600" s="3"/>
      <c r="DD600" s="3"/>
      <c r="DE600" s="3"/>
    </row>
    <row r="601" spans="1:109" ht="12.75">
      <c r="A601" s="2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/>
      <c r="CY601" s="3"/>
      <c r="CZ601" s="3"/>
      <c r="DA601" s="3"/>
      <c r="DB601" s="3"/>
      <c r="DC601" s="3"/>
      <c r="DD601" s="3"/>
      <c r="DE601" s="3"/>
    </row>
    <row r="602" spans="1:109" ht="12.75">
      <c r="A602" s="2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/>
      <c r="CY602" s="3"/>
      <c r="CZ602" s="3"/>
      <c r="DA602" s="3"/>
      <c r="DB602" s="3"/>
      <c r="DC602" s="3"/>
      <c r="DD602" s="3"/>
      <c r="DE602" s="3"/>
    </row>
    <row r="603" spans="1:109" ht="12.75">
      <c r="A603" s="2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/>
      <c r="CY603" s="3"/>
      <c r="CZ603" s="3"/>
      <c r="DA603" s="3"/>
      <c r="DB603" s="3"/>
      <c r="DC603" s="3"/>
      <c r="DD603" s="3"/>
      <c r="DE603" s="3"/>
    </row>
    <row r="604" spans="1:109" ht="12.75">
      <c r="A604" s="2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/>
      <c r="CY604" s="3"/>
      <c r="CZ604" s="3"/>
      <c r="DA604" s="3"/>
      <c r="DB604" s="3"/>
      <c r="DC604" s="3"/>
      <c r="DD604" s="3"/>
      <c r="DE604" s="3"/>
    </row>
    <row r="605" spans="1:109" ht="12.75">
      <c r="A605" s="2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/>
      <c r="CY605" s="3"/>
      <c r="CZ605" s="3"/>
      <c r="DA605" s="3"/>
      <c r="DB605" s="3"/>
      <c r="DC605" s="3"/>
      <c r="DD605" s="3"/>
      <c r="DE605" s="3"/>
    </row>
    <row r="606" spans="1:109" ht="12.75">
      <c r="A606" s="2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/>
      <c r="CY606" s="3"/>
      <c r="CZ606" s="3"/>
      <c r="DA606" s="3"/>
      <c r="DB606" s="3"/>
      <c r="DC606" s="3"/>
      <c r="DD606" s="3"/>
      <c r="DE606" s="3"/>
    </row>
    <row r="607" spans="1:109" ht="12.75">
      <c r="A607" s="2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/>
      <c r="CY607" s="3"/>
      <c r="CZ607" s="3"/>
      <c r="DA607" s="3"/>
      <c r="DB607" s="3"/>
      <c r="DC607" s="3"/>
      <c r="DD607" s="3"/>
      <c r="DE607" s="3"/>
    </row>
    <row r="608" spans="1:109" ht="12.75">
      <c r="A608" s="2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/>
      <c r="CY608" s="3"/>
      <c r="CZ608" s="3"/>
      <c r="DA608" s="3"/>
      <c r="DB608" s="3"/>
      <c r="DC608" s="3"/>
      <c r="DD608" s="3"/>
      <c r="DE608" s="3"/>
    </row>
    <row r="609" spans="1:109" ht="12.75">
      <c r="A609" s="2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/>
      <c r="CY609" s="3"/>
      <c r="CZ609" s="3"/>
      <c r="DA609" s="3"/>
      <c r="DB609" s="3"/>
      <c r="DC609" s="3"/>
      <c r="DD609" s="3"/>
      <c r="DE609" s="3"/>
    </row>
    <row r="610" spans="1:109" ht="12.75">
      <c r="A610" s="2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/>
      <c r="CY610" s="3"/>
      <c r="CZ610" s="3"/>
      <c r="DA610" s="3"/>
      <c r="DB610" s="3"/>
      <c r="DC610" s="3"/>
      <c r="DD610" s="3"/>
      <c r="DE610" s="3"/>
    </row>
    <row r="611" spans="1:109" ht="12.75">
      <c r="A611" s="2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/>
      <c r="CY611" s="3"/>
      <c r="CZ611" s="3"/>
      <c r="DA611" s="3"/>
      <c r="DB611" s="3"/>
      <c r="DC611" s="3"/>
      <c r="DD611" s="3"/>
      <c r="DE611" s="3"/>
    </row>
    <row r="612" spans="1:109" ht="12.75">
      <c r="A612" s="2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/>
      <c r="CY612" s="3"/>
      <c r="CZ612" s="3"/>
      <c r="DA612" s="3"/>
      <c r="DB612" s="3"/>
      <c r="DC612" s="3"/>
      <c r="DD612" s="3"/>
      <c r="DE612" s="3"/>
    </row>
    <row r="613" spans="1:109" ht="12.75">
      <c r="A613" s="2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/>
      <c r="CY613" s="3"/>
      <c r="CZ613" s="3"/>
      <c r="DA613" s="3"/>
      <c r="DB613" s="3"/>
      <c r="DC613" s="3"/>
      <c r="DD613" s="3"/>
      <c r="DE613" s="3"/>
    </row>
    <row r="614" spans="1:109" ht="12.75">
      <c r="A614" s="2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/>
      <c r="CY614" s="3"/>
      <c r="CZ614" s="3"/>
      <c r="DA614" s="3"/>
      <c r="DB614" s="3"/>
      <c r="DC614" s="3"/>
      <c r="DD614" s="3"/>
      <c r="DE614" s="3"/>
    </row>
    <row r="615" spans="1:109" ht="12.75">
      <c r="A615" s="2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/>
      <c r="CY615" s="3"/>
      <c r="CZ615" s="3"/>
      <c r="DA615" s="3"/>
      <c r="DB615" s="3"/>
      <c r="DC615" s="3"/>
      <c r="DD615" s="3"/>
      <c r="DE615" s="3"/>
    </row>
    <row r="616" spans="1:109" ht="12.75">
      <c r="A616" s="2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/>
      <c r="CY616" s="3"/>
      <c r="CZ616" s="3"/>
      <c r="DA616" s="3"/>
      <c r="DB616" s="3"/>
      <c r="DC616" s="3"/>
      <c r="DD616" s="3"/>
      <c r="DE616" s="3"/>
    </row>
    <row r="617" spans="1:109" ht="12.75">
      <c r="A617" s="2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/>
      <c r="CY617" s="3"/>
      <c r="CZ617" s="3"/>
      <c r="DA617" s="3"/>
      <c r="DB617" s="3"/>
      <c r="DC617" s="3"/>
      <c r="DD617" s="3"/>
      <c r="DE617" s="3"/>
    </row>
    <row r="618" spans="1:109" ht="12.75">
      <c r="A618" s="2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/>
      <c r="CY618" s="3"/>
      <c r="CZ618" s="3"/>
      <c r="DA618" s="3"/>
      <c r="DB618" s="3"/>
      <c r="DC618" s="3"/>
      <c r="DD618" s="3"/>
      <c r="DE618" s="3"/>
    </row>
    <row r="619" spans="1:109" ht="12.75">
      <c r="A619" s="2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/>
      <c r="CY619" s="3"/>
      <c r="CZ619" s="3"/>
      <c r="DA619" s="3"/>
      <c r="DB619" s="3"/>
      <c r="DC619" s="3"/>
      <c r="DD619" s="3"/>
      <c r="DE619" s="3"/>
    </row>
    <row r="620" spans="1:109" ht="12.75">
      <c r="A620" s="2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/>
      <c r="CY620" s="3"/>
      <c r="CZ620" s="3"/>
      <c r="DA620" s="3"/>
      <c r="DB620" s="3"/>
      <c r="DC620" s="3"/>
      <c r="DD620" s="3"/>
      <c r="DE620" s="3"/>
    </row>
    <row r="621" spans="1:109" ht="12.75">
      <c r="A621" s="2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/>
      <c r="CY621" s="3"/>
      <c r="CZ621" s="3"/>
      <c r="DA621" s="3"/>
      <c r="DB621" s="3"/>
      <c r="DC621" s="3"/>
      <c r="DD621" s="3"/>
      <c r="DE621" s="3"/>
    </row>
    <row r="622" spans="1:109" ht="12.75">
      <c r="A622" s="2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/>
      <c r="CY622" s="3"/>
      <c r="CZ622" s="3"/>
      <c r="DA622" s="3"/>
      <c r="DB622" s="3"/>
      <c r="DC622" s="3"/>
      <c r="DD622" s="3"/>
      <c r="DE622" s="3"/>
    </row>
    <row r="623" spans="1:109" ht="12.75">
      <c r="A623" s="2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/>
      <c r="CY623" s="3"/>
      <c r="CZ623" s="3"/>
      <c r="DA623" s="3"/>
      <c r="DB623" s="3"/>
      <c r="DC623" s="3"/>
      <c r="DD623" s="3"/>
      <c r="DE623" s="3"/>
    </row>
    <row r="624" spans="1:109" ht="12.75">
      <c r="A624" s="2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/>
      <c r="CY624" s="3"/>
      <c r="CZ624" s="3"/>
      <c r="DA624" s="3"/>
      <c r="DB624" s="3"/>
      <c r="DC624" s="3"/>
      <c r="DD624" s="3"/>
      <c r="DE624" s="3"/>
    </row>
    <row r="625" spans="1:109" ht="12.75">
      <c r="A625" s="2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/>
      <c r="CY625" s="3"/>
      <c r="CZ625" s="3"/>
      <c r="DA625" s="3"/>
      <c r="DB625" s="3"/>
      <c r="DC625" s="3"/>
      <c r="DD625" s="3"/>
      <c r="DE625" s="3"/>
    </row>
    <row r="626" spans="1:109" ht="12.75">
      <c r="A626" s="2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/>
      <c r="CY626" s="3"/>
      <c r="CZ626" s="3"/>
      <c r="DA626" s="3"/>
      <c r="DB626" s="3"/>
      <c r="DC626" s="3"/>
      <c r="DD626" s="3"/>
      <c r="DE626" s="3"/>
    </row>
    <row r="627" spans="1:109" ht="12.75">
      <c r="A627" s="2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/>
      <c r="CY627" s="3"/>
      <c r="CZ627" s="3"/>
      <c r="DA627" s="3"/>
      <c r="DB627" s="3"/>
      <c r="DC627" s="3"/>
      <c r="DD627" s="3"/>
      <c r="DE627" s="3"/>
    </row>
    <row r="628" spans="1:109" ht="12.75">
      <c r="A628" s="2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/>
      <c r="CY628" s="3"/>
      <c r="CZ628" s="3"/>
      <c r="DA628" s="3"/>
      <c r="DB628" s="3"/>
      <c r="DC628" s="3"/>
      <c r="DD628" s="3"/>
      <c r="DE628" s="3"/>
    </row>
    <row r="629" spans="1:109" ht="12.75">
      <c r="A629" s="2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/>
      <c r="CY629" s="3"/>
      <c r="CZ629" s="3"/>
      <c r="DA629" s="3"/>
      <c r="DB629" s="3"/>
      <c r="DC629" s="3"/>
      <c r="DD629" s="3"/>
      <c r="DE629" s="3"/>
    </row>
    <row r="630" spans="1:109" ht="12.75">
      <c r="A630" s="2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/>
      <c r="CY630" s="3"/>
      <c r="CZ630" s="3"/>
      <c r="DA630" s="3"/>
      <c r="DB630" s="3"/>
      <c r="DC630" s="3"/>
      <c r="DD630" s="3"/>
      <c r="DE630" s="3"/>
    </row>
    <row r="631" spans="1:109" ht="12.75">
      <c r="A631" s="2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/>
      <c r="CY631" s="3"/>
      <c r="CZ631" s="3"/>
      <c r="DA631" s="3"/>
      <c r="DB631" s="3"/>
      <c r="DC631" s="3"/>
      <c r="DD631" s="3"/>
      <c r="DE631" s="3"/>
    </row>
    <row r="632" spans="1:109" ht="12.75">
      <c r="A632" s="2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/>
      <c r="CY632" s="3"/>
      <c r="CZ632" s="3"/>
      <c r="DA632" s="3"/>
      <c r="DB632" s="3"/>
      <c r="DC632" s="3"/>
      <c r="DD632" s="3"/>
      <c r="DE632" s="3"/>
    </row>
    <row r="633" spans="1:109" ht="12.75">
      <c r="A633" s="2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/>
      <c r="CY633" s="3"/>
      <c r="CZ633" s="3"/>
      <c r="DA633" s="3"/>
      <c r="DB633" s="3"/>
      <c r="DC633" s="3"/>
      <c r="DD633" s="3"/>
      <c r="DE633" s="3"/>
    </row>
    <row r="634" spans="1:109" ht="12.75">
      <c r="A634" s="2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/>
      <c r="CY634" s="3"/>
      <c r="CZ634" s="3"/>
      <c r="DA634" s="3"/>
      <c r="DB634" s="3"/>
      <c r="DC634" s="3"/>
      <c r="DD634" s="3"/>
      <c r="DE634" s="3"/>
    </row>
    <row r="635" spans="1:109" ht="12.75">
      <c r="A635" s="2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/>
      <c r="CY635" s="3"/>
      <c r="CZ635" s="3"/>
      <c r="DA635" s="3"/>
      <c r="DB635" s="3"/>
      <c r="DC635" s="3"/>
      <c r="DD635" s="3"/>
      <c r="DE635" s="3"/>
    </row>
    <row r="636" spans="1:109" ht="12.75">
      <c r="A636" s="2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/>
      <c r="CY636" s="3"/>
      <c r="CZ636" s="3"/>
      <c r="DA636" s="3"/>
      <c r="DB636" s="3"/>
      <c r="DC636" s="3"/>
      <c r="DD636" s="3"/>
      <c r="DE636" s="3"/>
    </row>
    <row r="637" spans="1:109" ht="12.75">
      <c r="A637" s="2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/>
      <c r="CY637" s="3"/>
      <c r="CZ637" s="3"/>
      <c r="DA637" s="3"/>
      <c r="DB637" s="3"/>
      <c r="DC637" s="3"/>
      <c r="DD637" s="3"/>
      <c r="DE637" s="3"/>
    </row>
    <row r="638" spans="1:109" ht="12.75">
      <c r="A638" s="2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/>
      <c r="CY638" s="3"/>
      <c r="CZ638" s="3"/>
      <c r="DA638" s="3"/>
      <c r="DB638" s="3"/>
      <c r="DC638" s="3"/>
      <c r="DD638" s="3"/>
      <c r="DE638" s="3"/>
    </row>
    <row r="639" spans="1:109" ht="12.75">
      <c r="A639" s="2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/>
      <c r="CY639" s="3"/>
      <c r="CZ639" s="3"/>
      <c r="DA639" s="3"/>
      <c r="DB639" s="3"/>
      <c r="DC639" s="3"/>
      <c r="DD639" s="3"/>
      <c r="DE639" s="3"/>
    </row>
    <row r="640" spans="1:109" ht="12.75">
      <c r="A640" s="2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/>
      <c r="CY640" s="3"/>
      <c r="CZ640" s="3"/>
      <c r="DA640" s="3"/>
      <c r="DB640" s="3"/>
      <c r="DC640" s="3"/>
      <c r="DD640" s="3"/>
      <c r="DE640" s="3"/>
    </row>
    <row r="641" spans="1:109" ht="12.75">
      <c r="A641" s="2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/>
      <c r="CY641" s="3"/>
      <c r="CZ641" s="3"/>
      <c r="DA641" s="3"/>
      <c r="DB641" s="3"/>
      <c r="DC641" s="3"/>
      <c r="DD641" s="3"/>
      <c r="DE641" s="3"/>
    </row>
    <row r="642" spans="1:109" ht="12.75">
      <c r="A642" s="2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/>
      <c r="CY642" s="3"/>
      <c r="CZ642" s="3"/>
      <c r="DA642" s="3"/>
      <c r="DB642" s="3"/>
      <c r="DC642" s="3"/>
      <c r="DD642" s="3"/>
      <c r="DE642" s="3"/>
    </row>
    <row r="643" spans="1:109" ht="12.75">
      <c r="A643" s="2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/>
      <c r="CY643" s="3"/>
      <c r="CZ643" s="3"/>
      <c r="DA643" s="3"/>
      <c r="DB643" s="3"/>
      <c r="DC643" s="3"/>
      <c r="DD643" s="3"/>
      <c r="DE643" s="3"/>
    </row>
    <row r="644" spans="1:109" ht="12.75">
      <c r="A644" s="2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/>
      <c r="CY644" s="3"/>
      <c r="CZ644" s="3"/>
      <c r="DA644" s="3"/>
      <c r="DB644" s="3"/>
      <c r="DC644" s="3"/>
      <c r="DD644" s="3"/>
      <c r="DE644" s="3"/>
    </row>
    <row r="645" spans="1:109" ht="12.75">
      <c r="A645" s="2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/>
      <c r="CY645" s="3"/>
      <c r="CZ645" s="3"/>
      <c r="DA645" s="3"/>
      <c r="DB645" s="3"/>
      <c r="DC645" s="3"/>
      <c r="DD645" s="3"/>
      <c r="DE645" s="3"/>
    </row>
    <row r="646" spans="1:109" ht="12.75">
      <c r="A646" s="2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/>
      <c r="CY646" s="3"/>
      <c r="CZ646" s="3"/>
      <c r="DA646" s="3"/>
      <c r="DB646" s="3"/>
      <c r="DC646" s="3"/>
      <c r="DD646" s="3"/>
      <c r="DE646" s="3"/>
    </row>
    <row r="647" spans="1:109" ht="12.75">
      <c r="A647" s="2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/>
      <c r="CY647" s="3"/>
      <c r="CZ647" s="3"/>
      <c r="DA647" s="3"/>
      <c r="DB647" s="3"/>
      <c r="DC647" s="3"/>
      <c r="DD647" s="3"/>
      <c r="DE647" s="3"/>
    </row>
    <row r="648" spans="1:109" ht="12.75">
      <c r="A648" s="2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/>
      <c r="CY648" s="3"/>
      <c r="CZ648" s="3"/>
      <c r="DA648" s="3"/>
      <c r="DB648" s="3"/>
      <c r="DC648" s="3"/>
      <c r="DD648" s="3"/>
      <c r="DE648" s="3"/>
    </row>
    <row r="649" spans="1:109" ht="12.75">
      <c r="A649" s="2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/>
      <c r="CY649" s="3"/>
      <c r="CZ649" s="3"/>
      <c r="DA649" s="3"/>
      <c r="DB649" s="3"/>
      <c r="DC649" s="3"/>
      <c r="DD649" s="3"/>
      <c r="DE649" s="3"/>
    </row>
    <row r="650" spans="1:109" ht="12.75">
      <c r="A650" s="2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/>
      <c r="CY650" s="3"/>
      <c r="CZ650" s="3"/>
      <c r="DA650" s="3"/>
      <c r="DB650" s="3"/>
      <c r="DC650" s="3"/>
      <c r="DD650" s="3"/>
      <c r="DE650" s="3"/>
    </row>
    <row r="651" spans="1:109" ht="12.75">
      <c r="A651" s="2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</row>
    <row r="652" spans="1:109" ht="12.75">
      <c r="A652" s="2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/>
      <c r="CY652" s="3"/>
      <c r="CZ652" s="3"/>
      <c r="DA652" s="3"/>
      <c r="DB652" s="3"/>
      <c r="DC652" s="3"/>
      <c r="DD652" s="3"/>
      <c r="DE652" s="3"/>
    </row>
    <row r="653" spans="1:109" ht="12.75">
      <c r="A653" s="2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/>
      <c r="CY653" s="3"/>
      <c r="CZ653" s="3"/>
      <c r="DA653" s="3"/>
      <c r="DB653" s="3"/>
      <c r="DC653" s="3"/>
      <c r="DD653" s="3"/>
      <c r="DE653" s="3"/>
    </row>
    <row r="654" spans="1:109" ht="12.75">
      <c r="A654" s="2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/>
      <c r="CY654" s="3"/>
      <c r="CZ654" s="3"/>
      <c r="DA654" s="3"/>
      <c r="DB654" s="3"/>
      <c r="DC654" s="3"/>
      <c r="DD654" s="3"/>
      <c r="DE654" s="3"/>
    </row>
    <row r="655" spans="1:109" ht="12.75">
      <c r="A655" s="2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/>
      <c r="CY655" s="3"/>
      <c r="CZ655" s="3"/>
      <c r="DA655" s="3"/>
      <c r="DB655" s="3"/>
      <c r="DC655" s="3"/>
      <c r="DD655" s="3"/>
      <c r="DE655" s="3"/>
    </row>
    <row r="656" spans="1:109" ht="12.75">
      <c r="A656" s="2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/>
      <c r="CY656" s="3"/>
      <c r="CZ656" s="3"/>
      <c r="DA656" s="3"/>
      <c r="DB656" s="3"/>
      <c r="DC656" s="3"/>
      <c r="DD656" s="3"/>
      <c r="DE656" s="3"/>
    </row>
    <row r="657" spans="1:109" ht="12.75">
      <c r="A657" s="2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/>
      <c r="CY657" s="3"/>
      <c r="CZ657" s="3"/>
      <c r="DA657" s="3"/>
      <c r="DB657" s="3"/>
      <c r="DC657" s="3"/>
      <c r="DD657" s="3"/>
      <c r="DE657" s="3"/>
    </row>
    <row r="658" spans="1:109" ht="12.75">
      <c r="A658" s="2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/>
      <c r="CY658" s="3"/>
      <c r="CZ658" s="3"/>
      <c r="DA658" s="3"/>
      <c r="DB658" s="3"/>
      <c r="DC658" s="3"/>
      <c r="DD658" s="3"/>
      <c r="DE658" s="3"/>
    </row>
    <row r="659" spans="1:109" ht="12.75">
      <c r="A659" s="2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/>
      <c r="CY659" s="3"/>
      <c r="CZ659" s="3"/>
      <c r="DA659" s="3"/>
      <c r="DB659" s="3"/>
      <c r="DC659" s="3"/>
      <c r="DD659" s="3"/>
      <c r="DE659" s="3"/>
    </row>
    <row r="660" spans="1:109" ht="12.75">
      <c r="A660" s="2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/>
      <c r="CY660" s="3"/>
      <c r="CZ660" s="3"/>
      <c r="DA660" s="3"/>
      <c r="DB660" s="3"/>
      <c r="DC660" s="3"/>
      <c r="DD660" s="3"/>
      <c r="DE660" s="3"/>
    </row>
    <row r="661" spans="1:109" ht="12.75">
      <c r="A661" s="2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/>
      <c r="CY661" s="3"/>
      <c r="CZ661" s="3"/>
      <c r="DA661" s="3"/>
      <c r="DB661" s="3"/>
      <c r="DC661" s="3"/>
      <c r="DD661" s="3"/>
      <c r="DE661" s="3"/>
    </row>
    <row r="662" spans="1:109" ht="12.75">
      <c r="A662" s="2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/>
      <c r="CY662" s="3"/>
      <c r="CZ662" s="3"/>
      <c r="DA662" s="3"/>
      <c r="DB662" s="3"/>
      <c r="DC662" s="3"/>
      <c r="DD662" s="3"/>
      <c r="DE662" s="3"/>
    </row>
    <row r="663" spans="1:109" ht="12.75">
      <c r="A663" s="2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/>
      <c r="CY663" s="3"/>
      <c r="CZ663" s="3"/>
      <c r="DA663" s="3"/>
      <c r="DB663" s="3"/>
      <c r="DC663" s="3"/>
      <c r="DD663" s="3"/>
      <c r="DE663" s="3"/>
    </row>
    <row r="664" spans="1:109" ht="12.75">
      <c r="A664" s="2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/>
      <c r="CY664" s="3"/>
      <c r="CZ664" s="3"/>
      <c r="DA664" s="3"/>
      <c r="DB664" s="3"/>
      <c r="DC664" s="3"/>
      <c r="DD664" s="3"/>
      <c r="DE664" s="3"/>
    </row>
    <row r="665" spans="1:109" ht="12.75">
      <c r="A665" s="2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/>
      <c r="CY665" s="3"/>
      <c r="CZ665" s="3"/>
      <c r="DA665" s="3"/>
      <c r="DB665" s="3"/>
      <c r="DC665" s="3"/>
      <c r="DD665" s="3"/>
      <c r="DE665" s="3"/>
    </row>
    <row r="666" spans="1:109" ht="12.75">
      <c r="A666" s="2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/>
      <c r="CY666" s="3"/>
      <c r="CZ666" s="3"/>
      <c r="DA666" s="3"/>
      <c r="DB666" s="3"/>
      <c r="DC666" s="3"/>
      <c r="DD666" s="3"/>
      <c r="DE666" s="3"/>
    </row>
    <row r="667" spans="1:109" ht="12.75">
      <c r="A667" s="2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/>
      <c r="CY667" s="3"/>
      <c r="CZ667" s="3"/>
      <c r="DA667" s="3"/>
      <c r="DB667" s="3"/>
      <c r="DC667" s="3"/>
      <c r="DD667" s="3"/>
      <c r="DE667" s="3"/>
    </row>
    <row r="668" spans="1:109" ht="12.75">
      <c r="A668" s="2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/>
      <c r="CY668" s="3"/>
      <c r="CZ668" s="3"/>
      <c r="DA668" s="3"/>
      <c r="DB668" s="3"/>
      <c r="DC668" s="3"/>
      <c r="DD668" s="3"/>
      <c r="DE668" s="3"/>
    </row>
    <row r="669" spans="1:109" ht="12.75">
      <c r="A669" s="2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/>
      <c r="CY669" s="3"/>
      <c r="CZ669" s="3"/>
      <c r="DA669" s="3"/>
      <c r="DB669" s="3"/>
      <c r="DC669" s="3"/>
      <c r="DD669" s="3"/>
      <c r="DE669" s="3"/>
    </row>
    <row r="670" spans="1:109" ht="12.75">
      <c r="A670" s="2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/>
      <c r="CY670" s="3"/>
      <c r="CZ670" s="3"/>
      <c r="DA670" s="3"/>
      <c r="DB670" s="3"/>
      <c r="DC670" s="3"/>
      <c r="DD670" s="3"/>
      <c r="DE670" s="3"/>
    </row>
    <row r="671" spans="1:109" ht="12.75">
      <c r="A671" s="2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/>
      <c r="CY671" s="3"/>
      <c r="CZ671" s="3"/>
      <c r="DA671" s="3"/>
      <c r="DB671" s="3"/>
      <c r="DC671" s="3"/>
      <c r="DD671" s="3"/>
      <c r="DE671" s="3"/>
    </row>
    <row r="672" spans="1:109" ht="12.75">
      <c r="A672" s="2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/>
      <c r="CY672" s="3"/>
      <c r="CZ672" s="3"/>
      <c r="DA672" s="3"/>
      <c r="DB672" s="3"/>
      <c r="DC672" s="3"/>
      <c r="DD672" s="3"/>
      <c r="DE672" s="3"/>
    </row>
    <row r="673" spans="1:109" ht="12.75">
      <c r="A673" s="2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/>
      <c r="CY673" s="3"/>
      <c r="CZ673" s="3"/>
      <c r="DA673" s="3"/>
      <c r="DB673" s="3"/>
      <c r="DC673" s="3"/>
      <c r="DD673" s="3"/>
      <c r="DE673" s="3"/>
    </row>
    <row r="674" spans="1:109" ht="12.75">
      <c r="A674" s="2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/>
      <c r="CY674" s="3"/>
      <c r="CZ674" s="3"/>
      <c r="DA674" s="3"/>
      <c r="DB674" s="3"/>
      <c r="DC674" s="3"/>
      <c r="DD674" s="3"/>
      <c r="DE674" s="3"/>
    </row>
    <row r="675" spans="1:109" ht="12.75">
      <c r="A675" s="2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/>
      <c r="CY675" s="3"/>
      <c r="CZ675" s="3"/>
      <c r="DA675" s="3"/>
      <c r="DB675" s="3"/>
      <c r="DC675" s="3"/>
      <c r="DD675" s="3"/>
      <c r="DE675" s="3"/>
    </row>
    <row r="676" spans="1:109" ht="12.75">
      <c r="A676" s="2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/>
      <c r="CY676" s="3"/>
      <c r="CZ676" s="3"/>
      <c r="DA676" s="3"/>
      <c r="DB676" s="3"/>
      <c r="DC676" s="3"/>
      <c r="DD676" s="3"/>
      <c r="DE676" s="3"/>
    </row>
    <row r="677" spans="1:109" ht="12.75">
      <c r="A677" s="2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/>
      <c r="CY677" s="3"/>
      <c r="CZ677" s="3"/>
      <c r="DA677" s="3"/>
      <c r="DB677" s="3"/>
      <c r="DC677" s="3"/>
      <c r="DD677" s="3"/>
      <c r="DE677" s="3"/>
    </row>
    <row r="678" spans="1:109" ht="12.75">
      <c r="A678" s="2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/>
      <c r="CY678" s="3"/>
      <c r="CZ678" s="3"/>
      <c r="DA678" s="3"/>
      <c r="DB678" s="3"/>
      <c r="DC678" s="3"/>
      <c r="DD678" s="3"/>
      <c r="DE678" s="3"/>
    </row>
    <row r="679" spans="1:109" ht="12.75">
      <c r="A679" s="2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/>
      <c r="CY679" s="3"/>
      <c r="CZ679" s="3"/>
      <c r="DA679" s="3"/>
      <c r="DB679" s="3"/>
      <c r="DC679" s="3"/>
      <c r="DD679" s="3"/>
      <c r="DE679" s="3"/>
    </row>
    <row r="680" spans="1:109" ht="12.75">
      <c r="A680" s="2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/>
      <c r="CY680" s="3"/>
      <c r="CZ680" s="3"/>
      <c r="DA680" s="3"/>
      <c r="DB680" s="3"/>
      <c r="DC680" s="3"/>
      <c r="DD680" s="3"/>
      <c r="DE680" s="3"/>
    </row>
    <row r="681" spans="1:109" ht="12.75">
      <c r="A681" s="2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/>
      <c r="CY681" s="3"/>
      <c r="CZ681" s="3"/>
      <c r="DA681" s="3"/>
      <c r="DB681" s="3"/>
      <c r="DC681" s="3"/>
      <c r="DD681" s="3"/>
      <c r="DE681" s="3"/>
    </row>
    <row r="682" spans="1:109" ht="12.75">
      <c r="A682" s="2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/>
      <c r="CY682" s="3"/>
      <c r="CZ682" s="3"/>
      <c r="DA682" s="3"/>
      <c r="DB682" s="3"/>
      <c r="DC682" s="3"/>
      <c r="DD682" s="3"/>
      <c r="DE682" s="3"/>
    </row>
    <row r="683" spans="1:109" ht="12.75">
      <c r="A683" s="2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/>
      <c r="CY683" s="3"/>
      <c r="CZ683" s="3"/>
      <c r="DA683" s="3"/>
      <c r="DB683" s="3"/>
      <c r="DC683" s="3"/>
      <c r="DD683" s="3"/>
      <c r="DE683" s="3"/>
    </row>
    <row r="684" spans="1:109" ht="12.75">
      <c r="A684" s="2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/>
      <c r="CY684" s="3"/>
      <c r="CZ684" s="3"/>
      <c r="DA684" s="3"/>
      <c r="DB684" s="3"/>
      <c r="DC684" s="3"/>
      <c r="DD684" s="3"/>
      <c r="DE684" s="3"/>
    </row>
    <row r="685" spans="1:109" ht="12.75">
      <c r="A685" s="2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/>
      <c r="CY685" s="3"/>
      <c r="CZ685" s="3"/>
      <c r="DA685" s="3"/>
      <c r="DB685" s="3"/>
      <c r="DC685" s="3"/>
      <c r="DD685" s="3"/>
      <c r="DE685" s="3"/>
    </row>
    <row r="686" spans="1:109" ht="12.75">
      <c r="A686" s="2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/>
      <c r="CY686" s="3"/>
      <c r="CZ686" s="3"/>
      <c r="DA686" s="3"/>
      <c r="DB686" s="3"/>
      <c r="DC686" s="3"/>
      <c r="DD686" s="3"/>
      <c r="DE686" s="3"/>
    </row>
    <row r="687" spans="1:109" ht="12.75">
      <c r="A687" s="2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/>
      <c r="CY687" s="3"/>
      <c r="CZ687" s="3"/>
      <c r="DA687" s="3"/>
      <c r="DB687" s="3"/>
      <c r="DC687" s="3"/>
      <c r="DD687" s="3"/>
      <c r="DE687" s="3"/>
    </row>
    <row r="688" spans="1:109" ht="12.75">
      <c r="A688" s="2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/>
      <c r="CY688" s="3"/>
      <c r="CZ688" s="3"/>
      <c r="DA688" s="3"/>
      <c r="DB688" s="3"/>
      <c r="DC688" s="3"/>
      <c r="DD688" s="3"/>
      <c r="DE688" s="3"/>
    </row>
    <row r="689" spans="1:109" ht="12.75">
      <c r="A689" s="2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/>
      <c r="CY689" s="3"/>
      <c r="CZ689" s="3"/>
      <c r="DA689" s="3"/>
      <c r="DB689" s="3"/>
      <c r="DC689" s="3"/>
      <c r="DD689" s="3"/>
      <c r="DE689" s="3"/>
    </row>
    <row r="690" spans="1:109" ht="12.75">
      <c r="A690" s="2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/>
      <c r="CY690" s="3"/>
      <c r="CZ690" s="3"/>
      <c r="DA690" s="3"/>
      <c r="DB690" s="3"/>
      <c r="DC690" s="3"/>
      <c r="DD690" s="3"/>
      <c r="DE690" s="3"/>
    </row>
    <row r="691" spans="1:109" ht="12.75">
      <c r="A691" s="2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/>
      <c r="CY691" s="3"/>
      <c r="CZ691" s="3"/>
      <c r="DA691" s="3"/>
      <c r="DB691" s="3"/>
      <c r="DC691" s="3"/>
      <c r="DD691" s="3"/>
      <c r="DE691" s="3"/>
    </row>
    <row r="692" spans="1:109" ht="12.75">
      <c r="A692" s="2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/>
      <c r="CY692" s="3"/>
      <c r="CZ692" s="3"/>
      <c r="DA692" s="3"/>
      <c r="DB692" s="3"/>
      <c r="DC692" s="3"/>
      <c r="DD692" s="3"/>
      <c r="DE692" s="3"/>
    </row>
    <row r="693" spans="1:109" ht="12.75">
      <c r="A693" s="2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/>
      <c r="CY693" s="3"/>
      <c r="CZ693" s="3"/>
      <c r="DA693" s="3"/>
      <c r="DB693" s="3"/>
      <c r="DC693" s="3"/>
      <c r="DD693" s="3"/>
      <c r="DE693" s="3"/>
    </row>
    <row r="694" spans="1:109" ht="12.75">
      <c r="A694" s="2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/>
      <c r="CY694" s="3"/>
      <c r="CZ694" s="3"/>
      <c r="DA694" s="3"/>
      <c r="DB694" s="3"/>
      <c r="DC694" s="3"/>
      <c r="DD694" s="3"/>
      <c r="DE694" s="3"/>
    </row>
    <row r="695" spans="1:109" ht="12.75">
      <c r="A695" s="2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/>
      <c r="CY695" s="3"/>
      <c r="CZ695" s="3"/>
      <c r="DA695" s="3"/>
      <c r="DB695" s="3"/>
      <c r="DC695" s="3"/>
      <c r="DD695" s="3"/>
      <c r="DE695" s="3"/>
    </row>
    <row r="696" spans="1:109" ht="12.75">
      <c r="A696" s="2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/>
      <c r="CY696" s="3"/>
      <c r="CZ696" s="3"/>
      <c r="DA696" s="3"/>
      <c r="DB696" s="3"/>
      <c r="DC696" s="3"/>
      <c r="DD696" s="3"/>
      <c r="DE696" s="3"/>
    </row>
    <row r="697" spans="1:109" ht="12.75">
      <c r="A697" s="2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/>
      <c r="CY697" s="3"/>
      <c r="CZ697" s="3"/>
      <c r="DA697" s="3"/>
      <c r="DB697" s="3"/>
      <c r="DC697" s="3"/>
      <c r="DD697" s="3"/>
      <c r="DE697" s="3"/>
    </row>
    <row r="698" spans="1:109" ht="12.75">
      <c r="A698" s="2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/>
      <c r="CY698" s="3"/>
      <c r="CZ698" s="3"/>
      <c r="DA698" s="3"/>
      <c r="DB698" s="3"/>
      <c r="DC698" s="3"/>
      <c r="DD698" s="3"/>
      <c r="DE698" s="3"/>
    </row>
    <row r="699" spans="1:109" ht="12.75">
      <c r="A699" s="2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/>
      <c r="CY699" s="3"/>
      <c r="CZ699" s="3"/>
      <c r="DA699" s="3"/>
      <c r="DB699" s="3"/>
      <c r="DC699" s="3"/>
      <c r="DD699" s="3"/>
      <c r="DE699" s="3"/>
    </row>
    <row r="700" spans="1:109" ht="12.75">
      <c r="A700" s="2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/>
      <c r="CY700" s="3"/>
      <c r="CZ700" s="3"/>
      <c r="DA700" s="3"/>
      <c r="DB700" s="3"/>
      <c r="DC700" s="3"/>
      <c r="DD700" s="3"/>
      <c r="DE700" s="3"/>
    </row>
    <row r="701" spans="1:109" ht="12.75">
      <c r="A701" s="2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/>
      <c r="CY701" s="3"/>
      <c r="CZ701" s="3"/>
      <c r="DA701" s="3"/>
      <c r="DB701" s="3"/>
      <c r="DC701" s="3"/>
      <c r="DD701" s="3"/>
      <c r="DE701" s="3"/>
    </row>
    <row r="702" spans="1:109" ht="12.75">
      <c r="A702" s="2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/>
      <c r="CY702" s="3"/>
      <c r="CZ702" s="3"/>
      <c r="DA702" s="3"/>
      <c r="DB702" s="3"/>
      <c r="DC702" s="3"/>
      <c r="DD702" s="3"/>
      <c r="DE702" s="3"/>
    </row>
    <row r="703" spans="1:109" ht="12.75">
      <c r="A703" s="2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/>
      <c r="CY703" s="3"/>
      <c r="CZ703" s="3"/>
      <c r="DA703" s="3"/>
      <c r="DB703" s="3"/>
      <c r="DC703" s="3"/>
      <c r="DD703" s="3"/>
      <c r="DE703" s="3"/>
    </row>
    <row r="704" spans="1:109" ht="12.75">
      <c r="A704" s="2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/>
      <c r="CY704" s="3"/>
      <c r="CZ704" s="3"/>
      <c r="DA704" s="3"/>
      <c r="DB704" s="3"/>
      <c r="DC704" s="3"/>
      <c r="DD704" s="3"/>
      <c r="DE704" s="3"/>
    </row>
    <row r="705" spans="1:109" ht="12.75">
      <c r="A705" s="2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/>
      <c r="CY705" s="3"/>
      <c r="CZ705" s="3"/>
      <c r="DA705" s="3"/>
      <c r="DB705" s="3"/>
      <c r="DC705" s="3"/>
      <c r="DD705" s="3"/>
      <c r="DE705" s="3"/>
    </row>
    <row r="706" spans="1:109" ht="12.75">
      <c r="A706" s="2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/>
      <c r="CY706" s="3"/>
      <c r="CZ706" s="3"/>
      <c r="DA706" s="3"/>
      <c r="DB706" s="3"/>
      <c r="DC706" s="3"/>
      <c r="DD706" s="3"/>
      <c r="DE706" s="3"/>
    </row>
    <row r="707" spans="1:109" ht="12.75">
      <c r="A707" s="2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/>
      <c r="CY707" s="3"/>
      <c r="CZ707" s="3"/>
      <c r="DA707" s="3"/>
      <c r="DB707" s="3"/>
      <c r="DC707" s="3"/>
      <c r="DD707" s="3"/>
      <c r="DE707" s="3"/>
    </row>
    <row r="708" spans="1:109" ht="12.75">
      <c r="A708" s="2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/>
      <c r="CY708" s="3"/>
      <c r="CZ708" s="3"/>
      <c r="DA708" s="3"/>
      <c r="DB708" s="3"/>
      <c r="DC708" s="3"/>
      <c r="DD708" s="3"/>
      <c r="DE708" s="3"/>
    </row>
    <row r="709" spans="1:109" ht="12.75">
      <c r="A709" s="2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/>
      <c r="CY709" s="3"/>
      <c r="CZ709" s="3"/>
      <c r="DA709" s="3"/>
      <c r="DB709" s="3"/>
      <c r="DC709" s="3"/>
      <c r="DD709" s="3"/>
      <c r="DE709" s="3"/>
    </row>
    <row r="710" spans="1:109" ht="12.75">
      <c r="A710" s="2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/>
      <c r="CY710" s="3"/>
      <c r="CZ710" s="3"/>
      <c r="DA710" s="3"/>
      <c r="DB710" s="3"/>
      <c r="DC710" s="3"/>
      <c r="DD710" s="3"/>
      <c r="DE710" s="3"/>
    </row>
    <row r="711" spans="1:109" ht="12.75">
      <c r="A711" s="2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/>
      <c r="CY711" s="3"/>
      <c r="CZ711" s="3"/>
      <c r="DA711" s="3"/>
      <c r="DB711" s="3"/>
      <c r="DC711" s="3"/>
      <c r="DD711" s="3"/>
      <c r="DE711" s="3"/>
    </row>
    <row r="712" spans="1:109" ht="12.75">
      <c r="A712" s="2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/>
      <c r="CY712" s="3"/>
      <c r="CZ712" s="3"/>
      <c r="DA712" s="3"/>
      <c r="DB712" s="3"/>
      <c r="DC712" s="3"/>
      <c r="DD712" s="3"/>
      <c r="DE712" s="3"/>
    </row>
    <row r="713" spans="1:109" ht="12.75">
      <c r="A713" s="2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/>
      <c r="CY713" s="3"/>
      <c r="CZ713" s="3"/>
      <c r="DA713" s="3"/>
      <c r="DB713" s="3"/>
      <c r="DC713" s="3"/>
      <c r="DD713" s="3"/>
      <c r="DE713" s="3"/>
    </row>
    <row r="714" spans="1:109" ht="12.75">
      <c r="A714" s="2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/>
      <c r="CY714" s="3"/>
      <c r="CZ714" s="3"/>
      <c r="DA714" s="3"/>
      <c r="DB714" s="3"/>
      <c r="DC714" s="3"/>
      <c r="DD714" s="3"/>
      <c r="DE714" s="3"/>
    </row>
    <row r="715" spans="1:109" ht="12.75">
      <c r="A715" s="2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/>
      <c r="CY715" s="3"/>
      <c r="CZ715" s="3"/>
      <c r="DA715" s="3"/>
      <c r="DB715" s="3"/>
      <c r="DC715" s="3"/>
      <c r="DD715" s="3"/>
      <c r="DE715" s="3"/>
    </row>
    <row r="716" spans="1:109" ht="12.75">
      <c r="A716" s="2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/>
      <c r="CY716" s="3"/>
      <c r="CZ716" s="3"/>
      <c r="DA716" s="3"/>
      <c r="DB716" s="3"/>
      <c r="DC716" s="3"/>
      <c r="DD716" s="3"/>
      <c r="DE716" s="3"/>
    </row>
    <row r="717" spans="1:109" ht="12.75">
      <c r="A717" s="2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/>
      <c r="CY717" s="3"/>
      <c r="CZ717" s="3"/>
      <c r="DA717" s="3"/>
      <c r="DB717" s="3"/>
      <c r="DC717" s="3"/>
      <c r="DD717" s="3"/>
      <c r="DE717" s="3"/>
    </row>
    <row r="718" spans="1:109" ht="12.75">
      <c r="A718" s="2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/>
      <c r="CY718" s="3"/>
      <c r="CZ718" s="3"/>
      <c r="DA718" s="3"/>
      <c r="DB718" s="3"/>
      <c r="DC718" s="3"/>
      <c r="DD718" s="3"/>
      <c r="DE718" s="3"/>
    </row>
    <row r="719" spans="1:109" ht="12.75">
      <c r="A719" s="2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/>
      <c r="CY719" s="3"/>
      <c r="CZ719" s="3"/>
      <c r="DA719" s="3"/>
      <c r="DB719" s="3"/>
      <c r="DC719" s="3"/>
      <c r="DD719" s="3"/>
      <c r="DE719" s="3"/>
    </row>
    <row r="720" spans="1:109" ht="12.75">
      <c r="A720" s="2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/>
      <c r="CY720" s="3"/>
      <c r="CZ720" s="3"/>
      <c r="DA720" s="3"/>
      <c r="DB720" s="3"/>
      <c r="DC720" s="3"/>
      <c r="DD720" s="3"/>
      <c r="DE720" s="3"/>
    </row>
    <row r="721" spans="1:109" ht="12.75">
      <c r="A721" s="2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/>
      <c r="CY721" s="3"/>
      <c r="CZ721" s="3"/>
      <c r="DA721" s="3"/>
      <c r="DB721" s="3"/>
      <c r="DC721" s="3"/>
      <c r="DD721" s="3"/>
      <c r="DE721" s="3"/>
    </row>
    <row r="722" spans="1:109" ht="12.75">
      <c r="A722" s="2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/>
      <c r="CY722" s="3"/>
      <c r="CZ722" s="3"/>
      <c r="DA722" s="3"/>
      <c r="DB722" s="3"/>
      <c r="DC722" s="3"/>
      <c r="DD722" s="3"/>
      <c r="DE722" s="3"/>
    </row>
    <row r="723" spans="1:109" ht="12.75">
      <c r="A723" s="2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/>
      <c r="CY723" s="3"/>
      <c r="CZ723" s="3"/>
      <c r="DA723" s="3"/>
      <c r="DB723" s="3"/>
      <c r="DC723" s="3"/>
      <c r="DD723" s="3"/>
      <c r="DE723" s="3"/>
    </row>
    <row r="724" spans="1:109" ht="12.75">
      <c r="A724" s="2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/>
      <c r="CY724" s="3"/>
      <c r="CZ724" s="3"/>
      <c r="DA724" s="3"/>
      <c r="DB724" s="3"/>
      <c r="DC724" s="3"/>
      <c r="DD724" s="3"/>
      <c r="DE724" s="3"/>
    </row>
    <row r="725" spans="1:109" ht="12.75">
      <c r="A725" s="2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/>
      <c r="CY725" s="3"/>
      <c r="CZ725" s="3"/>
      <c r="DA725" s="3"/>
      <c r="DB725" s="3"/>
      <c r="DC725" s="3"/>
      <c r="DD725" s="3"/>
      <c r="DE725" s="3"/>
    </row>
    <row r="726" spans="1:109" ht="12.75">
      <c r="A726" s="2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/>
      <c r="CY726" s="3"/>
      <c r="CZ726" s="3"/>
      <c r="DA726" s="3"/>
      <c r="DB726" s="3"/>
      <c r="DC726" s="3"/>
      <c r="DD726" s="3"/>
      <c r="DE726" s="3"/>
    </row>
    <row r="727" spans="1:109" ht="12.75">
      <c r="A727" s="2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/>
      <c r="CY727" s="3"/>
      <c r="CZ727" s="3"/>
      <c r="DA727" s="3"/>
      <c r="DB727" s="3"/>
      <c r="DC727" s="3"/>
      <c r="DD727" s="3"/>
      <c r="DE727" s="3"/>
    </row>
    <row r="728" spans="1:109" ht="12.75">
      <c r="A728" s="2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/>
      <c r="CY728" s="3"/>
      <c r="CZ728" s="3"/>
      <c r="DA728" s="3"/>
      <c r="DB728" s="3"/>
      <c r="DC728" s="3"/>
      <c r="DD728" s="3"/>
      <c r="DE728" s="3"/>
    </row>
    <row r="729" spans="1:109" ht="12.75">
      <c r="A729" s="2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/>
      <c r="CY729" s="3"/>
      <c r="CZ729" s="3"/>
      <c r="DA729" s="3"/>
      <c r="DB729" s="3"/>
      <c r="DC729" s="3"/>
      <c r="DD729" s="3"/>
      <c r="DE729" s="3"/>
    </row>
    <row r="730" spans="1:109" ht="12.75">
      <c r="A730" s="2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/>
      <c r="CY730" s="3"/>
      <c r="CZ730" s="3"/>
      <c r="DA730" s="3"/>
      <c r="DB730" s="3"/>
      <c r="DC730" s="3"/>
      <c r="DD730" s="3"/>
      <c r="DE730" s="3"/>
    </row>
    <row r="731" spans="1:109" ht="12.75">
      <c r="A731" s="2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/>
      <c r="CY731" s="3"/>
      <c r="CZ731" s="3"/>
      <c r="DA731" s="3"/>
      <c r="DB731" s="3"/>
      <c r="DC731" s="3"/>
      <c r="DD731" s="3"/>
      <c r="DE731" s="3"/>
    </row>
    <row r="732" spans="1:109" ht="12.75">
      <c r="A732" s="2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/>
      <c r="CY732" s="3"/>
      <c r="CZ732" s="3"/>
      <c r="DA732" s="3"/>
      <c r="DB732" s="3"/>
      <c r="DC732" s="3"/>
      <c r="DD732" s="3"/>
      <c r="DE732" s="3"/>
    </row>
    <row r="733" spans="1:109" ht="12.75">
      <c r="A733" s="2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/>
      <c r="CY733" s="3"/>
      <c r="CZ733" s="3"/>
      <c r="DA733" s="3"/>
      <c r="DB733" s="3"/>
      <c r="DC733" s="3"/>
      <c r="DD733" s="3"/>
      <c r="DE733" s="3"/>
    </row>
    <row r="734" spans="1:109" ht="12.75">
      <c r="A734" s="2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/>
      <c r="CY734" s="3"/>
      <c r="CZ734" s="3"/>
      <c r="DA734" s="3"/>
      <c r="DB734" s="3"/>
      <c r="DC734" s="3"/>
      <c r="DD734" s="3"/>
      <c r="DE734" s="3"/>
    </row>
    <row r="735" spans="1:109" ht="12.75">
      <c r="A735" s="2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/>
      <c r="CY735" s="3"/>
      <c r="CZ735" s="3"/>
      <c r="DA735" s="3"/>
      <c r="DB735" s="3"/>
      <c r="DC735" s="3"/>
      <c r="DD735" s="3"/>
      <c r="DE735" s="3"/>
    </row>
    <row r="736" spans="1:109" ht="12.75">
      <c r="A736" s="2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/>
      <c r="CY736" s="3"/>
      <c r="CZ736" s="3"/>
      <c r="DA736" s="3"/>
      <c r="DB736" s="3"/>
      <c r="DC736" s="3"/>
      <c r="DD736" s="3"/>
      <c r="DE736" s="3"/>
    </row>
    <row r="737" spans="1:109" ht="12.75">
      <c r="A737" s="2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/>
      <c r="CY737" s="3"/>
      <c r="CZ737" s="3"/>
      <c r="DA737" s="3"/>
      <c r="DB737" s="3"/>
      <c r="DC737" s="3"/>
      <c r="DD737" s="3"/>
      <c r="DE737" s="3"/>
    </row>
    <row r="738" spans="1:109" ht="12.75">
      <c r="A738" s="2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/>
      <c r="CY738" s="3"/>
      <c r="CZ738" s="3"/>
      <c r="DA738" s="3"/>
      <c r="DB738" s="3"/>
      <c r="DC738" s="3"/>
      <c r="DD738" s="3"/>
      <c r="DE738" s="3"/>
    </row>
    <row r="739" spans="1:109" ht="12.75">
      <c r="A739" s="2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/>
      <c r="CY739" s="3"/>
      <c r="CZ739" s="3"/>
      <c r="DA739" s="3"/>
      <c r="DB739" s="3"/>
      <c r="DC739" s="3"/>
      <c r="DD739" s="3"/>
      <c r="DE739" s="3"/>
    </row>
    <row r="740" spans="1:109" ht="12.75">
      <c r="A740" s="2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/>
      <c r="CY740" s="3"/>
      <c r="CZ740" s="3"/>
      <c r="DA740" s="3"/>
      <c r="DB740" s="3"/>
      <c r="DC740" s="3"/>
      <c r="DD740" s="3"/>
      <c r="DE740" s="3"/>
    </row>
    <row r="741" spans="1:109" ht="12.75">
      <c r="A741" s="2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/>
      <c r="CY741" s="3"/>
      <c r="CZ741" s="3"/>
      <c r="DA741" s="3"/>
      <c r="DB741" s="3"/>
      <c r="DC741" s="3"/>
      <c r="DD741" s="3"/>
      <c r="DE741" s="3"/>
    </row>
    <row r="742" spans="1:109" ht="12.75">
      <c r="A742" s="2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/>
      <c r="CY742" s="3"/>
      <c r="CZ742" s="3"/>
      <c r="DA742" s="3"/>
      <c r="DB742" s="3"/>
      <c r="DC742" s="3"/>
      <c r="DD742" s="3"/>
      <c r="DE742" s="3"/>
    </row>
    <row r="743" spans="1:109" ht="12.75">
      <c r="A743" s="2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/>
      <c r="CY743" s="3"/>
      <c r="CZ743" s="3"/>
      <c r="DA743" s="3"/>
      <c r="DB743" s="3"/>
      <c r="DC743" s="3"/>
      <c r="DD743" s="3"/>
      <c r="DE743" s="3"/>
    </row>
    <row r="744" spans="1:109" ht="12.75">
      <c r="A744" s="2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/>
      <c r="CY744" s="3"/>
      <c r="CZ744" s="3"/>
      <c r="DA744" s="3"/>
      <c r="DB744" s="3"/>
      <c r="DC744" s="3"/>
      <c r="DD744" s="3"/>
      <c r="DE744" s="3"/>
    </row>
    <row r="745" spans="1:109" ht="12.75">
      <c r="A745" s="2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/>
      <c r="CY745" s="3"/>
      <c r="CZ745" s="3"/>
      <c r="DA745" s="3"/>
      <c r="DB745" s="3"/>
      <c r="DC745" s="3"/>
      <c r="DD745" s="3"/>
      <c r="DE745" s="3"/>
    </row>
    <row r="746" spans="1:109" ht="12.75">
      <c r="A746" s="2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/>
      <c r="CY746" s="3"/>
      <c r="CZ746" s="3"/>
      <c r="DA746" s="3"/>
      <c r="DB746" s="3"/>
      <c r="DC746" s="3"/>
      <c r="DD746" s="3"/>
      <c r="DE746" s="3"/>
    </row>
    <row r="747" spans="1:109" ht="12.75">
      <c r="A747" s="2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/>
      <c r="CY747" s="3"/>
      <c r="CZ747" s="3"/>
      <c r="DA747" s="3"/>
      <c r="DB747" s="3"/>
      <c r="DC747" s="3"/>
      <c r="DD747" s="3"/>
      <c r="DE747" s="3"/>
    </row>
    <row r="748" spans="1:109" ht="12.75">
      <c r="A748" s="2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/>
      <c r="CY748" s="3"/>
      <c r="CZ748" s="3"/>
      <c r="DA748" s="3"/>
      <c r="DB748" s="3"/>
      <c r="DC748" s="3"/>
      <c r="DD748" s="3"/>
      <c r="DE748" s="3"/>
    </row>
    <row r="749" spans="1:109" ht="12.75">
      <c r="A749" s="2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/>
      <c r="CY749" s="3"/>
      <c r="CZ749" s="3"/>
      <c r="DA749" s="3"/>
      <c r="DB749" s="3"/>
      <c r="DC749" s="3"/>
      <c r="DD749" s="3"/>
      <c r="DE749" s="3"/>
    </row>
    <row r="750" spans="1:109" ht="12.75">
      <c r="A750" s="2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/>
      <c r="CY750" s="3"/>
      <c r="CZ750" s="3"/>
      <c r="DA750" s="3"/>
      <c r="DB750" s="3"/>
      <c r="DC750" s="3"/>
      <c r="DD750" s="3"/>
      <c r="DE750" s="3"/>
    </row>
    <row r="751" spans="1:109" ht="12.75">
      <c r="A751" s="2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/>
      <c r="CY751" s="3"/>
      <c r="CZ751" s="3"/>
      <c r="DA751" s="3"/>
      <c r="DB751" s="3"/>
      <c r="DC751" s="3"/>
      <c r="DD751" s="3"/>
      <c r="DE751" s="3"/>
    </row>
    <row r="752" spans="1:109" ht="12.75">
      <c r="A752" s="2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/>
      <c r="CY752" s="3"/>
      <c r="CZ752" s="3"/>
      <c r="DA752" s="3"/>
      <c r="DB752" s="3"/>
      <c r="DC752" s="3"/>
      <c r="DD752" s="3"/>
      <c r="DE752" s="3"/>
    </row>
    <row r="753" spans="1:109" ht="12.75">
      <c r="A753" s="2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/>
      <c r="CY753" s="3"/>
      <c r="CZ753" s="3"/>
      <c r="DA753" s="3"/>
      <c r="DB753" s="3"/>
      <c r="DC753" s="3"/>
      <c r="DD753" s="3"/>
      <c r="DE753" s="3"/>
    </row>
    <row r="754" spans="1:109" ht="12.75">
      <c r="A754" s="2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/>
      <c r="CY754" s="3"/>
      <c r="CZ754" s="3"/>
      <c r="DA754" s="3"/>
      <c r="DB754" s="3"/>
      <c r="DC754" s="3"/>
      <c r="DD754" s="3"/>
      <c r="DE754" s="3"/>
    </row>
    <row r="755" spans="1:109" ht="12.75">
      <c r="A755" s="2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/>
      <c r="CY755" s="3"/>
      <c r="CZ755" s="3"/>
      <c r="DA755" s="3"/>
      <c r="DB755" s="3"/>
      <c r="DC755" s="3"/>
      <c r="DD755" s="3"/>
      <c r="DE755" s="3"/>
    </row>
    <row r="756" spans="1:109" ht="12.75">
      <c r="A756" s="2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/>
      <c r="CY756" s="3"/>
      <c r="CZ756" s="3"/>
      <c r="DA756" s="3"/>
      <c r="DB756" s="3"/>
      <c r="DC756" s="3"/>
      <c r="DD756" s="3"/>
      <c r="DE756" s="3"/>
    </row>
    <row r="757" spans="1:109" ht="12.75">
      <c r="A757" s="2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/>
      <c r="CY757" s="3"/>
      <c r="CZ757" s="3"/>
      <c r="DA757" s="3"/>
      <c r="DB757" s="3"/>
      <c r="DC757" s="3"/>
      <c r="DD757" s="3"/>
      <c r="DE757" s="3"/>
    </row>
    <row r="758" spans="1:109" ht="12.75">
      <c r="A758" s="2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/>
      <c r="CY758" s="3"/>
      <c r="CZ758" s="3"/>
      <c r="DA758" s="3"/>
      <c r="DB758" s="3"/>
      <c r="DC758" s="3"/>
      <c r="DD758" s="3"/>
      <c r="DE758" s="3"/>
    </row>
    <row r="759" spans="1:109" ht="12.75">
      <c r="A759" s="2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/>
      <c r="CY759" s="3"/>
      <c r="CZ759" s="3"/>
      <c r="DA759" s="3"/>
      <c r="DB759" s="3"/>
      <c r="DC759" s="3"/>
      <c r="DD759" s="3"/>
      <c r="DE759" s="3"/>
    </row>
    <row r="760" spans="1:109" ht="12.75">
      <c r="A760" s="2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/>
      <c r="CY760" s="3"/>
      <c r="CZ760" s="3"/>
      <c r="DA760" s="3"/>
      <c r="DB760" s="3"/>
      <c r="DC760" s="3"/>
      <c r="DD760" s="3"/>
      <c r="DE760" s="3"/>
    </row>
    <row r="761" spans="1:109" ht="12.75">
      <c r="A761" s="2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/>
      <c r="CY761" s="3"/>
      <c r="CZ761" s="3"/>
      <c r="DA761" s="3"/>
      <c r="DB761" s="3"/>
      <c r="DC761" s="3"/>
      <c r="DD761" s="3"/>
      <c r="DE761" s="3"/>
    </row>
    <row r="762" spans="1:109" ht="12.75">
      <c r="A762" s="2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/>
      <c r="CY762" s="3"/>
      <c r="CZ762" s="3"/>
      <c r="DA762" s="3"/>
      <c r="DB762" s="3"/>
      <c r="DC762" s="3"/>
      <c r="DD762" s="3"/>
      <c r="DE762" s="3"/>
    </row>
    <row r="763" spans="1:109" ht="12.75">
      <c r="A763" s="2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/>
      <c r="CY763" s="3"/>
      <c r="CZ763" s="3"/>
      <c r="DA763" s="3"/>
      <c r="DB763" s="3"/>
      <c r="DC763" s="3"/>
      <c r="DD763" s="3"/>
      <c r="DE763" s="3"/>
    </row>
    <row r="764" spans="1:109" ht="12.75">
      <c r="A764" s="2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/>
      <c r="CY764" s="3"/>
      <c r="CZ764" s="3"/>
      <c r="DA764" s="3"/>
      <c r="DB764" s="3"/>
      <c r="DC764" s="3"/>
      <c r="DD764" s="3"/>
      <c r="DE764" s="3"/>
    </row>
    <row r="765" spans="1:109" ht="12.75">
      <c r="A765" s="2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/>
      <c r="CY765" s="3"/>
      <c r="CZ765" s="3"/>
      <c r="DA765" s="3"/>
      <c r="DB765" s="3"/>
      <c r="DC765" s="3"/>
      <c r="DD765" s="3"/>
      <c r="DE765" s="3"/>
    </row>
    <row r="766" spans="1:109" ht="12.75">
      <c r="A766" s="2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/>
      <c r="CY766" s="3"/>
      <c r="CZ766" s="3"/>
      <c r="DA766" s="3"/>
      <c r="DB766" s="3"/>
      <c r="DC766" s="3"/>
      <c r="DD766" s="3"/>
      <c r="DE766" s="3"/>
    </row>
    <row r="767" spans="1:109" ht="12.75">
      <c r="A767" s="2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/>
      <c r="CY767" s="3"/>
      <c r="CZ767" s="3"/>
      <c r="DA767" s="3"/>
      <c r="DB767" s="3"/>
      <c r="DC767" s="3"/>
      <c r="DD767" s="3"/>
      <c r="DE767" s="3"/>
    </row>
    <row r="768" spans="1:109" ht="12.75">
      <c r="A768" s="2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/>
      <c r="CY768" s="3"/>
      <c r="CZ768" s="3"/>
      <c r="DA768" s="3"/>
      <c r="DB768" s="3"/>
      <c r="DC768" s="3"/>
      <c r="DD768" s="3"/>
      <c r="DE768" s="3"/>
    </row>
    <row r="769" spans="1:109" ht="12.75">
      <c r="A769" s="2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/>
      <c r="CY769" s="3"/>
      <c r="CZ769" s="3"/>
      <c r="DA769" s="3"/>
      <c r="DB769" s="3"/>
      <c r="DC769" s="3"/>
      <c r="DD769" s="3"/>
      <c r="DE769" s="3"/>
    </row>
    <row r="770" spans="1:109" ht="12.75">
      <c r="A770" s="2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/>
      <c r="CY770" s="3"/>
      <c r="CZ770" s="3"/>
      <c r="DA770" s="3"/>
      <c r="DB770" s="3"/>
      <c r="DC770" s="3"/>
      <c r="DD770" s="3"/>
      <c r="DE770" s="3"/>
    </row>
    <row r="771" spans="1:109" ht="12.75">
      <c r="A771" s="2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/>
      <c r="CY771" s="3"/>
      <c r="CZ771" s="3"/>
      <c r="DA771" s="3"/>
      <c r="DB771" s="3"/>
      <c r="DC771" s="3"/>
      <c r="DD771" s="3"/>
      <c r="DE771" s="3"/>
    </row>
    <row r="772" spans="1:109" ht="12.75">
      <c r="A772" s="2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/>
      <c r="CY772" s="3"/>
      <c r="CZ772" s="3"/>
      <c r="DA772" s="3"/>
      <c r="DB772" s="3"/>
      <c r="DC772" s="3"/>
      <c r="DD772" s="3"/>
      <c r="DE772" s="3"/>
    </row>
    <row r="773" spans="1:109" ht="12.75">
      <c r="A773" s="2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/>
      <c r="CY773" s="3"/>
      <c r="CZ773" s="3"/>
      <c r="DA773" s="3"/>
      <c r="DB773" s="3"/>
      <c r="DC773" s="3"/>
      <c r="DD773" s="3"/>
      <c r="DE773" s="3"/>
    </row>
    <row r="774" spans="1:109" ht="12.75">
      <c r="A774" s="2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/>
      <c r="CY774" s="3"/>
      <c r="CZ774" s="3"/>
      <c r="DA774" s="3"/>
      <c r="DB774" s="3"/>
      <c r="DC774" s="3"/>
      <c r="DD774" s="3"/>
      <c r="DE774" s="3"/>
    </row>
    <row r="775" spans="1:109" ht="12.75">
      <c r="A775" s="2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/>
      <c r="CY775" s="3"/>
      <c r="CZ775" s="3"/>
      <c r="DA775" s="3"/>
      <c r="DB775" s="3"/>
      <c r="DC775" s="3"/>
      <c r="DD775" s="3"/>
      <c r="DE775" s="3"/>
    </row>
    <row r="776" spans="1:109" ht="12.75">
      <c r="A776" s="2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/>
      <c r="CY776" s="3"/>
      <c r="CZ776" s="3"/>
      <c r="DA776" s="3"/>
      <c r="DB776" s="3"/>
      <c r="DC776" s="3"/>
      <c r="DD776" s="3"/>
      <c r="DE776" s="3"/>
    </row>
    <row r="777" spans="1:109" ht="12.75">
      <c r="A777" s="2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/>
      <c r="CY777" s="3"/>
      <c r="CZ777" s="3"/>
      <c r="DA777" s="3"/>
      <c r="DB777" s="3"/>
      <c r="DC777" s="3"/>
      <c r="DD777" s="3"/>
      <c r="DE777" s="3"/>
    </row>
    <row r="778" spans="1:109" ht="12.75">
      <c r="A778" s="2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/>
      <c r="CY778" s="3"/>
      <c r="CZ778" s="3"/>
      <c r="DA778" s="3"/>
      <c r="DB778" s="3"/>
      <c r="DC778" s="3"/>
      <c r="DD778" s="3"/>
      <c r="DE778" s="3"/>
    </row>
    <row r="779" spans="1:109" ht="12.75">
      <c r="A779" s="2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/>
      <c r="CY779" s="3"/>
      <c r="CZ779" s="3"/>
      <c r="DA779" s="3"/>
      <c r="DB779" s="3"/>
      <c r="DC779" s="3"/>
      <c r="DD779" s="3"/>
      <c r="DE779" s="3"/>
    </row>
    <row r="780" spans="1:109" ht="12.75">
      <c r="A780" s="2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/>
      <c r="CY780" s="3"/>
      <c r="CZ780" s="3"/>
      <c r="DA780" s="3"/>
      <c r="DB780" s="3"/>
      <c r="DC780" s="3"/>
      <c r="DD780" s="3"/>
      <c r="DE780" s="3"/>
    </row>
    <row r="781" spans="1:109" ht="12.75">
      <c r="A781" s="2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/>
      <c r="CY781" s="3"/>
      <c r="CZ781" s="3"/>
      <c r="DA781" s="3"/>
      <c r="DB781" s="3"/>
      <c r="DC781" s="3"/>
      <c r="DD781" s="3"/>
      <c r="DE781" s="3"/>
    </row>
    <row r="782" spans="1:109" ht="12.75">
      <c r="A782" s="2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/>
      <c r="CY782" s="3"/>
      <c r="CZ782" s="3"/>
      <c r="DA782" s="3"/>
      <c r="DB782" s="3"/>
      <c r="DC782" s="3"/>
      <c r="DD782" s="3"/>
      <c r="DE782" s="3"/>
    </row>
    <row r="783" spans="1:109" ht="12.75">
      <c r="A783" s="2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/>
      <c r="CY783" s="3"/>
      <c r="CZ783" s="3"/>
      <c r="DA783" s="3"/>
      <c r="DB783" s="3"/>
      <c r="DC783" s="3"/>
      <c r="DD783" s="3"/>
      <c r="DE783" s="3"/>
    </row>
    <row r="784" spans="1:109" ht="12.75">
      <c r="A784" s="2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/>
      <c r="CY784" s="3"/>
      <c r="CZ784" s="3"/>
      <c r="DA784" s="3"/>
      <c r="DB784" s="3"/>
      <c r="DC784" s="3"/>
      <c r="DD784" s="3"/>
      <c r="DE784" s="3"/>
    </row>
    <row r="785" spans="1:109" ht="12.75">
      <c r="A785" s="2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/>
      <c r="CY785" s="3"/>
      <c r="CZ785" s="3"/>
      <c r="DA785" s="3"/>
      <c r="DB785" s="3"/>
      <c r="DC785" s="3"/>
      <c r="DD785" s="3"/>
      <c r="DE785" s="3"/>
    </row>
    <row r="786" spans="1:109" ht="12.75">
      <c r="A786" s="2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CX786" s="3"/>
      <c r="CY786" s="3"/>
      <c r="CZ786" s="3"/>
      <c r="DA786" s="3"/>
      <c r="DB786" s="3"/>
      <c r="DC786" s="3"/>
      <c r="DD786" s="3"/>
      <c r="DE786" s="3"/>
    </row>
    <row r="787" spans="1:109" ht="12.75">
      <c r="A787" s="2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CX787" s="3"/>
      <c r="CY787" s="3"/>
      <c r="CZ787" s="3"/>
      <c r="DA787" s="3"/>
      <c r="DB787" s="3"/>
      <c r="DC787" s="3"/>
      <c r="DD787" s="3"/>
      <c r="DE787" s="3"/>
    </row>
    <row r="788" spans="1:109" ht="12.75">
      <c r="A788" s="2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CX788" s="3"/>
      <c r="CY788" s="3"/>
      <c r="CZ788" s="3"/>
      <c r="DA788" s="3"/>
      <c r="DB788" s="3"/>
      <c r="DC788" s="3"/>
      <c r="DD788" s="3"/>
      <c r="DE788" s="3"/>
    </row>
    <row r="789" spans="1:109" ht="12.75">
      <c r="A789" s="2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CX789" s="3"/>
      <c r="CY789" s="3"/>
      <c r="CZ789" s="3"/>
      <c r="DA789" s="3"/>
      <c r="DB789" s="3"/>
      <c r="DC789" s="3"/>
      <c r="DD789" s="3"/>
      <c r="DE789" s="3"/>
    </row>
    <row r="790" spans="1:109" ht="12.75">
      <c r="A790" s="2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CX790" s="3"/>
      <c r="CY790" s="3"/>
      <c r="CZ790" s="3"/>
      <c r="DA790" s="3"/>
      <c r="DB790" s="3"/>
      <c r="DC790" s="3"/>
      <c r="DD790" s="3"/>
      <c r="DE790" s="3"/>
    </row>
    <row r="791" spans="1:109" ht="12.75">
      <c r="A791" s="2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CX791" s="3"/>
      <c r="CY791" s="3"/>
      <c r="CZ791" s="3"/>
      <c r="DA791" s="3"/>
      <c r="DB791" s="3"/>
      <c r="DC791" s="3"/>
      <c r="DD791" s="3"/>
      <c r="DE791" s="3"/>
    </row>
    <row r="792" spans="1:109" ht="12.75">
      <c r="A792" s="2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CX792" s="3"/>
      <c r="CY792" s="3"/>
      <c r="CZ792" s="3"/>
      <c r="DA792" s="3"/>
      <c r="DB792" s="3"/>
      <c r="DC792" s="3"/>
      <c r="DD792" s="3"/>
      <c r="DE792" s="3"/>
    </row>
    <row r="793" spans="1:109" ht="12.75">
      <c r="A793" s="2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CX793" s="3"/>
      <c r="CY793" s="3"/>
      <c r="CZ793" s="3"/>
      <c r="DA793" s="3"/>
      <c r="DB793" s="3"/>
      <c r="DC793" s="3"/>
      <c r="DD793" s="3"/>
      <c r="DE793" s="3"/>
    </row>
    <row r="794" spans="1:109" ht="12.75">
      <c r="A794" s="2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CX794" s="3"/>
      <c r="CY794" s="3"/>
      <c r="CZ794" s="3"/>
      <c r="DA794" s="3"/>
      <c r="DB794" s="3"/>
      <c r="DC794" s="3"/>
      <c r="DD794" s="3"/>
      <c r="DE794" s="3"/>
    </row>
    <row r="795" spans="1:109" ht="12.75">
      <c r="A795" s="2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CX795" s="3"/>
      <c r="CY795" s="3"/>
      <c r="CZ795" s="3"/>
      <c r="DA795" s="3"/>
      <c r="DB795" s="3"/>
      <c r="DC795" s="3"/>
      <c r="DD795" s="3"/>
      <c r="DE795" s="3"/>
    </row>
    <row r="796" spans="1:109" ht="12.75">
      <c r="A796" s="2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CX796" s="3"/>
      <c r="CY796" s="3"/>
      <c r="CZ796" s="3"/>
      <c r="DA796" s="3"/>
      <c r="DB796" s="3"/>
      <c r="DC796" s="3"/>
      <c r="DD796" s="3"/>
      <c r="DE796" s="3"/>
    </row>
    <row r="797" spans="1:109" ht="12.75">
      <c r="A797" s="2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CX797" s="3"/>
      <c r="CY797" s="3"/>
      <c r="CZ797" s="3"/>
      <c r="DA797" s="3"/>
      <c r="DB797" s="3"/>
      <c r="DC797" s="3"/>
      <c r="DD797" s="3"/>
      <c r="DE797" s="3"/>
    </row>
    <row r="798" spans="1:109" ht="12.75">
      <c r="A798" s="2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CX798" s="3"/>
      <c r="CY798" s="3"/>
      <c r="CZ798" s="3"/>
      <c r="DA798" s="3"/>
      <c r="DB798" s="3"/>
      <c r="DC798" s="3"/>
      <c r="DD798" s="3"/>
      <c r="DE798" s="3"/>
    </row>
    <row r="799" spans="1:109" ht="12.75">
      <c r="A799" s="2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CX799" s="3"/>
      <c r="CY799" s="3"/>
      <c r="CZ799" s="3"/>
      <c r="DA799" s="3"/>
      <c r="DB799" s="3"/>
      <c r="DC799" s="3"/>
      <c r="DD799" s="3"/>
      <c r="DE799" s="3"/>
    </row>
    <row r="800" spans="1:109" ht="12.75">
      <c r="A800" s="2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CX800" s="3"/>
      <c r="CY800" s="3"/>
      <c r="CZ800" s="3"/>
      <c r="DA800" s="3"/>
      <c r="DB800" s="3"/>
      <c r="DC800" s="3"/>
      <c r="DD800" s="3"/>
      <c r="DE800" s="3"/>
    </row>
    <row r="801" spans="1:109" ht="12.75">
      <c r="A801" s="2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CX801" s="3"/>
      <c r="CY801" s="3"/>
      <c r="CZ801" s="3"/>
      <c r="DA801" s="3"/>
      <c r="DB801" s="3"/>
      <c r="DC801" s="3"/>
      <c r="DD801" s="3"/>
      <c r="DE801" s="3"/>
    </row>
    <row r="802" spans="1:109" ht="12.75">
      <c r="A802" s="2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CX802" s="3"/>
      <c r="CY802" s="3"/>
      <c r="CZ802" s="3"/>
      <c r="DA802" s="3"/>
      <c r="DB802" s="3"/>
      <c r="DC802" s="3"/>
      <c r="DD802" s="3"/>
      <c r="DE802" s="3"/>
    </row>
    <row r="803" spans="1:109" ht="12.75">
      <c r="A803" s="2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CX803" s="3"/>
      <c r="CY803" s="3"/>
      <c r="CZ803" s="3"/>
      <c r="DA803" s="3"/>
      <c r="DB803" s="3"/>
      <c r="DC803" s="3"/>
      <c r="DD803" s="3"/>
      <c r="DE803" s="3"/>
    </row>
    <row r="804" spans="1:109" ht="12.75">
      <c r="A804" s="2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CX804" s="3"/>
      <c r="CY804" s="3"/>
      <c r="CZ804" s="3"/>
      <c r="DA804" s="3"/>
      <c r="DB804" s="3"/>
      <c r="DC804" s="3"/>
      <c r="DD804" s="3"/>
      <c r="DE804" s="3"/>
    </row>
    <row r="805" spans="1:109" ht="12.75">
      <c r="A805" s="2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CX805" s="3"/>
      <c r="CY805" s="3"/>
      <c r="CZ805" s="3"/>
      <c r="DA805" s="3"/>
      <c r="DB805" s="3"/>
      <c r="DC805" s="3"/>
      <c r="DD805" s="3"/>
      <c r="DE805" s="3"/>
    </row>
    <row r="806" spans="1:109" ht="12.75">
      <c r="A806" s="2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CX806" s="3"/>
      <c r="CY806" s="3"/>
      <c r="CZ806" s="3"/>
      <c r="DA806" s="3"/>
      <c r="DB806" s="3"/>
      <c r="DC806" s="3"/>
      <c r="DD806" s="3"/>
      <c r="DE806" s="3"/>
    </row>
    <row r="807" spans="1:109" ht="12.75">
      <c r="A807" s="2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CX807" s="3"/>
      <c r="CY807" s="3"/>
      <c r="CZ807" s="3"/>
      <c r="DA807" s="3"/>
      <c r="DB807" s="3"/>
      <c r="DC807" s="3"/>
      <c r="DD807" s="3"/>
      <c r="DE807" s="3"/>
    </row>
    <row r="808" spans="1:109" ht="12.75">
      <c r="A808" s="2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CX808" s="3"/>
      <c r="CY808" s="3"/>
      <c r="CZ808" s="3"/>
      <c r="DA808" s="3"/>
      <c r="DB808" s="3"/>
      <c r="DC808" s="3"/>
      <c r="DD808" s="3"/>
      <c r="DE808" s="3"/>
    </row>
    <row r="809" spans="1:109" ht="12.75">
      <c r="A809" s="2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CX809" s="3"/>
      <c r="CY809" s="3"/>
      <c r="CZ809" s="3"/>
      <c r="DA809" s="3"/>
      <c r="DB809" s="3"/>
      <c r="DC809" s="3"/>
      <c r="DD809" s="3"/>
      <c r="DE809" s="3"/>
    </row>
    <row r="810" spans="1:109" ht="12.75">
      <c r="A810" s="2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CX810" s="3"/>
      <c r="CY810" s="3"/>
      <c r="CZ810" s="3"/>
      <c r="DA810" s="3"/>
      <c r="DB810" s="3"/>
      <c r="DC810" s="3"/>
      <c r="DD810" s="3"/>
      <c r="DE810" s="3"/>
    </row>
    <row r="811" spans="1:109" ht="12.75">
      <c r="A811" s="2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CX811" s="3"/>
      <c r="CY811" s="3"/>
      <c r="CZ811" s="3"/>
      <c r="DA811" s="3"/>
      <c r="DB811" s="3"/>
      <c r="DC811" s="3"/>
      <c r="DD811" s="3"/>
      <c r="DE811" s="3"/>
    </row>
    <row r="812" spans="1:109" ht="12.75">
      <c r="A812" s="2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CX812" s="3"/>
      <c r="CY812" s="3"/>
      <c r="CZ812" s="3"/>
      <c r="DA812" s="3"/>
      <c r="DB812" s="3"/>
      <c r="DC812" s="3"/>
      <c r="DD812" s="3"/>
      <c r="DE812" s="3"/>
    </row>
    <row r="813" spans="1:109" ht="12.75">
      <c r="A813" s="2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CX813" s="3"/>
      <c r="CY813" s="3"/>
      <c r="CZ813" s="3"/>
      <c r="DA813" s="3"/>
      <c r="DB813" s="3"/>
      <c r="DC813" s="3"/>
      <c r="DD813" s="3"/>
      <c r="DE813" s="3"/>
    </row>
    <row r="814" spans="1:109" ht="12.75">
      <c r="A814" s="2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CX814" s="3"/>
      <c r="CY814" s="3"/>
      <c r="CZ814" s="3"/>
      <c r="DA814" s="3"/>
      <c r="DB814" s="3"/>
      <c r="DC814" s="3"/>
      <c r="DD814" s="3"/>
      <c r="DE814" s="3"/>
    </row>
    <row r="815" spans="1:109" ht="12.75">
      <c r="A815" s="2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CX815" s="3"/>
      <c r="CY815" s="3"/>
      <c r="CZ815" s="3"/>
      <c r="DA815" s="3"/>
      <c r="DB815" s="3"/>
      <c r="DC815" s="3"/>
      <c r="DD815" s="3"/>
      <c r="DE815" s="3"/>
    </row>
    <row r="816" spans="1:109" ht="12.75">
      <c r="A816" s="2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CX816" s="3"/>
      <c r="CY816" s="3"/>
      <c r="CZ816" s="3"/>
      <c r="DA816" s="3"/>
      <c r="DB816" s="3"/>
      <c r="DC816" s="3"/>
      <c r="DD816" s="3"/>
      <c r="DE816" s="3"/>
    </row>
    <row r="817" spans="1:109" ht="12.75">
      <c r="A817" s="2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CX817" s="3"/>
      <c r="CY817" s="3"/>
      <c r="CZ817" s="3"/>
      <c r="DA817" s="3"/>
      <c r="DB817" s="3"/>
      <c r="DC817" s="3"/>
      <c r="DD817" s="3"/>
      <c r="DE817" s="3"/>
    </row>
    <row r="818" spans="1:109" ht="12.75">
      <c r="A818" s="2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CX818" s="3"/>
      <c r="CY818" s="3"/>
      <c r="CZ818" s="3"/>
      <c r="DA818" s="3"/>
      <c r="DB818" s="3"/>
      <c r="DC818" s="3"/>
      <c r="DD818" s="3"/>
      <c r="DE818" s="3"/>
    </row>
    <row r="819" spans="1:109" ht="12.75">
      <c r="A819" s="2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CX819" s="3"/>
      <c r="CY819" s="3"/>
      <c r="CZ819" s="3"/>
      <c r="DA819" s="3"/>
      <c r="DB819" s="3"/>
      <c r="DC819" s="3"/>
      <c r="DD819" s="3"/>
      <c r="DE819" s="3"/>
    </row>
    <row r="820" spans="1:109" ht="12.75">
      <c r="A820" s="2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CX820" s="3"/>
      <c r="CY820" s="3"/>
      <c r="CZ820" s="3"/>
      <c r="DA820" s="3"/>
      <c r="DB820" s="3"/>
      <c r="DC820" s="3"/>
      <c r="DD820" s="3"/>
      <c r="DE820" s="3"/>
    </row>
    <row r="821" spans="1:109" ht="12.75">
      <c r="A821" s="2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CX821" s="3"/>
      <c r="CY821" s="3"/>
      <c r="CZ821" s="3"/>
      <c r="DA821" s="3"/>
      <c r="DB821" s="3"/>
      <c r="DC821" s="3"/>
      <c r="DD821" s="3"/>
      <c r="DE821" s="3"/>
    </row>
    <row r="822" spans="1:109" ht="12.75">
      <c r="A822" s="2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CX822" s="3"/>
      <c r="CY822" s="3"/>
      <c r="CZ822" s="3"/>
      <c r="DA822" s="3"/>
      <c r="DB822" s="3"/>
      <c r="DC822" s="3"/>
      <c r="DD822" s="3"/>
      <c r="DE822" s="3"/>
    </row>
    <row r="823" spans="1:109" ht="12.75">
      <c r="A823" s="2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CX823" s="3"/>
      <c r="CY823" s="3"/>
      <c r="CZ823" s="3"/>
      <c r="DA823" s="3"/>
      <c r="DB823" s="3"/>
      <c r="DC823" s="3"/>
      <c r="DD823" s="3"/>
      <c r="DE823" s="3"/>
    </row>
    <row r="824" spans="1:109" ht="12.75">
      <c r="A824" s="2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CX824" s="3"/>
      <c r="CY824" s="3"/>
      <c r="CZ824" s="3"/>
      <c r="DA824" s="3"/>
      <c r="DB824" s="3"/>
      <c r="DC824" s="3"/>
      <c r="DD824" s="3"/>
      <c r="DE824" s="3"/>
    </row>
    <row r="825" spans="1:109" ht="12.75">
      <c r="A825" s="2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CX825" s="3"/>
      <c r="CY825" s="3"/>
      <c r="CZ825" s="3"/>
      <c r="DA825" s="3"/>
      <c r="DB825" s="3"/>
      <c r="DC825" s="3"/>
      <c r="DD825" s="3"/>
      <c r="DE825" s="3"/>
    </row>
    <row r="826" spans="1:109" ht="12.75">
      <c r="A826" s="2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CX826" s="3"/>
      <c r="CY826" s="3"/>
      <c r="CZ826" s="3"/>
      <c r="DA826" s="3"/>
      <c r="DB826" s="3"/>
      <c r="DC826" s="3"/>
      <c r="DD826" s="3"/>
      <c r="DE826" s="3"/>
    </row>
    <row r="827" spans="1:109" ht="12.75">
      <c r="A827" s="2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CX827" s="3"/>
      <c r="CY827" s="3"/>
      <c r="CZ827" s="3"/>
      <c r="DA827" s="3"/>
      <c r="DB827" s="3"/>
      <c r="DC827" s="3"/>
      <c r="DD827" s="3"/>
      <c r="DE827" s="3"/>
    </row>
    <row r="828" spans="1:109" ht="12.75">
      <c r="A828" s="2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CX828" s="3"/>
      <c r="CY828" s="3"/>
      <c r="CZ828" s="3"/>
      <c r="DA828" s="3"/>
      <c r="DB828" s="3"/>
      <c r="DC828" s="3"/>
      <c r="DD828" s="3"/>
      <c r="DE828" s="3"/>
    </row>
    <row r="829" spans="1:109" ht="12.75">
      <c r="A829" s="2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CX829" s="3"/>
      <c r="CY829" s="3"/>
      <c r="CZ829" s="3"/>
      <c r="DA829" s="3"/>
      <c r="DB829" s="3"/>
      <c r="DC829" s="3"/>
      <c r="DD829" s="3"/>
      <c r="DE829" s="3"/>
    </row>
    <row r="830" spans="1:109" ht="12.75">
      <c r="A830" s="2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CX830" s="3"/>
      <c r="CY830" s="3"/>
      <c r="CZ830" s="3"/>
      <c r="DA830" s="3"/>
      <c r="DB830" s="3"/>
      <c r="DC830" s="3"/>
      <c r="DD830" s="3"/>
      <c r="DE830" s="3"/>
    </row>
    <row r="831" spans="1:109" ht="12.75">
      <c r="A831" s="2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CX831" s="3"/>
      <c r="CY831" s="3"/>
      <c r="CZ831" s="3"/>
      <c r="DA831" s="3"/>
      <c r="DB831" s="3"/>
      <c r="DC831" s="3"/>
      <c r="DD831" s="3"/>
      <c r="DE831" s="3"/>
    </row>
    <row r="832" spans="1:109" ht="12.75">
      <c r="A832" s="2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CX832" s="3"/>
      <c r="CY832" s="3"/>
      <c r="CZ832" s="3"/>
      <c r="DA832" s="3"/>
      <c r="DB832" s="3"/>
      <c r="DC832" s="3"/>
      <c r="DD832" s="3"/>
      <c r="DE832" s="3"/>
    </row>
    <row r="833" spans="1:109" ht="12.75">
      <c r="A833" s="2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CX833" s="3"/>
      <c r="CY833" s="3"/>
      <c r="CZ833" s="3"/>
      <c r="DA833" s="3"/>
      <c r="DB833" s="3"/>
      <c r="DC833" s="3"/>
      <c r="DD833" s="3"/>
      <c r="DE833" s="3"/>
    </row>
    <row r="834" spans="1:109" ht="12.75">
      <c r="A834" s="2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CX834" s="3"/>
      <c r="CY834" s="3"/>
      <c r="CZ834" s="3"/>
      <c r="DA834" s="3"/>
      <c r="DB834" s="3"/>
      <c r="DC834" s="3"/>
      <c r="DD834" s="3"/>
      <c r="DE834" s="3"/>
    </row>
    <row r="835" spans="1:109" ht="12.75">
      <c r="A835" s="2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CX835" s="3"/>
      <c r="CY835" s="3"/>
      <c r="CZ835" s="3"/>
      <c r="DA835" s="3"/>
      <c r="DB835" s="3"/>
      <c r="DC835" s="3"/>
      <c r="DD835" s="3"/>
      <c r="DE835" s="3"/>
    </row>
    <row r="836" spans="1:109" ht="12.75">
      <c r="A836" s="2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CX836" s="3"/>
      <c r="CY836" s="3"/>
      <c r="CZ836" s="3"/>
      <c r="DA836" s="3"/>
      <c r="DB836" s="3"/>
      <c r="DC836" s="3"/>
      <c r="DD836" s="3"/>
      <c r="DE836" s="3"/>
    </row>
    <row r="837" spans="1:109" ht="12.75">
      <c r="A837" s="2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CX837" s="3"/>
      <c r="CY837" s="3"/>
      <c r="CZ837" s="3"/>
      <c r="DA837" s="3"/>
      <c r="DB837" s="3"/>
      <c r="DC837" s="3"/>
      <c r="DD837" s="3"/>
      <c r="DE837" s="3"/>
    </row>
    <row r="838" spans="1:109" ht="12.75">
      <c r="A838" s="2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CX838" s="3"/>
      <c r="CY838" s="3"/>
      <c r="CZ838" s="3"/>
      <c r="DA838" s="3"/>
      <c r="DB838" s="3"/>
      <c r="DC838" s="3"/>
      <c r="DD838" s="3"/>
      <c r="DE838" s="3"/>
    </row>
    <row r="839" spans="1:109" ht="12.75">
      <c r="A839" s="2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CX839" s="3"/>
      <c r="CY839" s="3"/>
      <c r="CZ839" s="3"/>
      <c r="DA839" s="3"/>
      <c r="DB839" s="3"/>
      <c r="DC839" s="3"/>
      <c r="DD839" s="3"/>
      <c r="DE839" s="3"/>
    </row>
    <row r="840" spans="1:109" ht="12.75">
      <c r="A840" s="2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CX840" s="3"/>
      <c r="CY840" s="3"/>
      <c r="CZ840" s="3"/>
      <c r="DA840" s="3"/>
      <c r="DB840" s="3"/>
      <c r="DC840" s="3"/>
      <c r="DD840" s="3"/>
      <c r="DE840" s="3"/>
    </row>
    <row r="841" spans="1:109" ht="12.75">
      <c r="A841" s="2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CX841" s="3"/>
      <c r="CY841" s="3"/>
      <c r="CZ841" s="3"/>
      <c r="DA841" s="3"/>
      <c r="DB841" s="3"/>
      <c r="DC841" s="3"/>
      <c r="DD841" s="3"/>
      <c r="DE841" s="3"/>
    </row>
    <row r="842" spans="1:109" ht="12.75">
      <c r="A842" s="2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CX842" s="3"/>
      <c r="CY842" s="3"/>
      <c r="CZ842" s="3"/>
      <c r="DA842" s="3"/>
      <c r="DB842" s="3"/>
      <c r="DC842" s="3"/>
      <c r="DD842" s="3"/>
      <c r="DE842" s="3"/>
    </row>
    <row r="843" spans="1:109" ht="12.75">
      <c r="A843" s="2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CX843" s="3"/>
      <c r="CY843" s="3"/>
      <c r="CZ843" s="3"/>
      <c r="DA843" s="3"/>
      <c r="DB843" s="3"/>
      <c r="DC843" s="3"/>
      <c r="DD843" s="3"/>
      <c r="DE843" s="3"/>
    </row>
    <row r="844" spans="1:109" ht="12.75">
      <c r="A844" s="2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CX844" s="3"/>
      <c r="CY844" s="3"/>
      <c r="CZ844" s="3"/>
      <c r="DA844" s="3"/>
      <c r="DB844" s="3"/>
      <c r="DC844" s="3"/>
      <c r="DD844" s="3"/>
      <c r="DE844" s="3"/>
    </row>
    <row r="845" spans="1:109" ht="12.75">
      <c r="A845" s="2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CX845" s="3"/>
      <c r="CY845" s="3"/>
      <c r="CZ845" s="3"/>
      <c r="DA845" s="3"/>
      <c r="DB845" s="3"/>
      <c r="DC845" s="3"/>
      <c r="DD845" s="3"/>
      <c r="DE845" s="3"/>
    </row>
    <row r="846" spans="1:109" ht="12.75">
      <c r="A846" s="2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CX846" s="3"/>
      <c r="CY846" s="3"/>
      <c r="CZ846" s="3"/>
      <c r="DA846" s="3"/>
      <c r="DB846" s="3"/>
      <c r="DC846" s="3"/>
      <c r="DD846" s="3"/>
      <c r="DE846" s="3"/>
    </row>
    <row r="847" spans="1:109" ht="12.75">
      <c r="A847" s="2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CX847" s="3"/>
      <c r="CY847" s="3"/>
      <c r="CZ847" s="3"/>
      <c r="DA847" s="3"/>
      <c r="DB847" s="3"/>
      <c r="DC847" s="3"/>
      <c r="DD847" s="3"/>
      <c r="DE847" s="3"/>
    </row>
    <row r="848" spans="1:109" ht="12.75">
      <c r="A848" s="2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CX848" s="3"/>
      <c r="CY848" s="3"/>
      <c r="CZ848" s="3"/>
      <c r="DA848" s="3"/>
      <c r="DB848" s="3"/>
      <c r="DC848" s="3"/>
      <c r="DD848" s="3"/>
      <c r="DE848" s="3"/>
    </row>
    <row r="849" spans="1:109" ht="12.75">
      <c r="A849" s="2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CX849" s="3"/>
      <c r="CY849" s="3"/>
      <c r="CZ849" s="3"/>
      <c r="DA849" s="3"/>
      <c r="DB849" s="3"/>
      <c r="DC849" s="3"/>
      <c r="DD849" s="3"/>
      <c r="DE849" s="3"/>
    </row>
    <row r="850" spans="1:109" ht="12.75">
      <c r="A850" s="2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CX850" s="3"/>
      <c r="CY850" s="3"/>
      <c r="CZ850" s="3"/>
      <c r="DA850" s="3"/>
      <c r="DB850" s="3"/>
      <c r="DC850" s="3"/>
      <c r="DD850" s="3"/>
      <c r="DE850" s="3"/>
    </row>
    <row r="851" spans="1:109" ht="12.75">
      <c r="A851" s="2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CX851" s="3"/>
      <c r="CY851" s="3"/>
      <c r="CZ851" s="3"/>
      <c r="DA851" s="3"/>
      <c r="DB851" s="3"/>
      <c r="DC851" s="3"/>
      <c r="DD851" s="3"/>
      <c r="DE851" s="3"/>
    </row>
    <row r="852" spans="1:109" ht="12.75">
      <c r="A852" s="2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CX852" s="3"/>
      <c r="CY852" s="3"/>
      <c r="CZ852" s="3"/>
      <c r="DA852" s="3"/>
      <c r="DB852" s="3"/>
      <c r="DC852" s="3"/>
      <c r="DD852" s="3"/>
      <c r="DE852" s="3"/>
    </row>
    <row r="853" spans="1:109" ht="12.75">
      <c r="A853" s="2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CX853" s="3"/>
      <c r="CY853" s="3"/>
      <c r="CZ853" s="3"/>
      <c r="DA853" s="3"/>
      <c r="DB853" s="3"/>
      <c r="DC853" s="3"/>
      <c r="DD853" s="3"/>
      <c r="DE853" s="3"/>
    </row>
    <row r="854" spans="1:109" ht="12.75">
      <c r="A854" s="2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CX854" s="3"/>
      <c r="CY854" s="3"/>
      <c r="CZ854" s="3"/>
      <c r="DA854" s="3"/>
      <c r="DB854" s="3"/>
      <c r="DC854" s="3"/>
      <c r="DD854" s="3"/>
      <c r="DE854" s="3"/>
    </row>
    <row r="855" spans="1:109" ht="12.75">
      <c r="A855" s="2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CX855" s="3"/>
      <c r="CY855" s="3"/>
      <c r="CZ855" s="3"/>
      <c r="DA855" s="3"/>
      <c r="DB855" s="3"/>
      <c r="DC855" s="3"/>
      <c r="DD855" s="3"/>
      <c r="DE855" s="3"/>
    </row>
    <row r="856" spans="1:109" ht="12.75">
      <c r="A856" s="2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CX856" s="3"/>
      <c r="CY856" s="3"/>
      <c r="CZ856" s="3"/>
      <c r="DA856" s="3"/>
      <c r="DB856" s="3"/>
      <c r="DC856" s="3"/>
      <c r="DD856" s="3"/>
      <c r="DE856" s="3"/>
    </row>
    <row r="857" spans="1:109" ht="12.75">
      <c r="A857" s="2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CX857" s="3"/>
      <c r="CY857" s="3"/>
      <c r="CZ857" s="3"/>
      <c r="DA857" s="3"/>
      <c r="DB857" s="3"/>
      <c r="DC857" s="3"/>
      <c r="DD857" s="3"/>
      <c r="DE857" s="3"/>
    </row>
    <row r="858" spans="1:109" ht="12.75">
      <c r="A858" s="2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CX858" s="3"/>
      <c r="CY858" s="3"/>
      <c r="CZ858" s="3"/>
      <c r="DA858" s="3"/>
      <c r="DB858" s="3"/>
      <c r="DC858" s="3"/>
      <c r="DD858" s="3"/>
      <c r="DE858" s="3"/>
    </row>
    <row r="859" spans="1:109" ht="12.75">
      <c r="A859" s="2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CX859" s="3"/>
      <c r="CY859" s="3"/>
      <c r="CZ859" s="3"/>
      <c r="DA859" s="3"/>
      <c r="DB859" s="3"/>
      <c r="DC859" s="3"/>
      <c r="DD859" s="3"/>
      <c r="DE859" s="3"/>
    </row>
    <row r="860" spans="1:109" ht="12.75">
      <c r="A860" s="2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CX860" s="3"/>
      <c r="CY860" s="3"/>
      <c r="CZ860" s="3"/>
      <c r="DA860" s="3"/>
      <c r="DB860" s="3"/>
      <c r="DC860" s="3"/>
      <c r="DD860" s="3"/>
      <c r="DE860" s="3"/>
    </row>
    <row r="861" spans="1:109" ht="12.75">
      <c r="A861" s="2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CX861" s="3"/>
      <c r="CY861" s="3"/>
      <c r="CZ861" s="3"/>
      <c r="DA861" s="3"/>
      <c r="DB861" s="3"/>
      <c r="DC861" s="3"/>
      <c r="DD861" s="3"/>
      <c r="DE861" s="3"/>
    </row>
    <row r="862" spans="1:109" ht="12.75">
      <c r="A862" s="2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CX862" s="3"/>
      <c r="CY862" s="3"/>
      <c r="CZ862" s="3"/>
      <c r="DA862" s="3"/>
      <c r="DB862" s="3"/>
      <c r="DC862" s="3"/>
      <c r="DD862" s="3"/>
      <c r="DE862" s="3"/>
    </row>
    <row r="863" spans="1:109" ht="12.75">
      <c r="A863" s="2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CX863" s="3"/>
      <c r="CY863" s="3"/>
      <c r="CZ863" s="3"/>
      <c r="DA863" s="3"/>
      <c r="DB863" s="3"/>
      <c r="DC863" s="3"/>
      <c r="DD863" s="3"/>
      <c r="DE863" s="3"/>
    </row>
    <row r="864" spans="1:109" ht="12.75">
      <c r="A864" s="2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CX864" s="3"/>
      <c r="CY864" s="3"/>
      <c r="CZ864" s="3"/>
      <c r="DA864" s="3"/>
      <c r="DB864" s="3"/>
      <c r="DC864" s="3"/>
      <c r="DD864" s="3"/>
      <c r="DE864" s="3"/>
    </row>
    <row r="865" spans="1:109" ht="12.75">
      <c r="A865" s="2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CX865" s="3"/>
      <c r="CY865" s="3"/>
      <c r="CZ865" s="3"/>
      <c r="DA865" s="3"/>
      <c r="DB865" s="3"/>
      <c r="DC865" s="3"/>
      <c r="DD865" s="3"/>
      <c r="DE865" s="3"/>
    </row>
    <row r="866" spans="1:109" ht="12.75">
      <c r="A866" s="2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CX866" s="3"/>
      <c r="CY866" s="3"/>
      <c r="CZ866" s="3"/>
      <c r="DA866" s="3"/>
      <c r="DB866" s="3"/>
      <c r="DC866" s="3"/>
      <c r="DD866" s="3"/>
      <c r="DE866" s="3"/>
    </row>
    <row r="867" spans="1:109" ht="12.75">
      <c r="A867" s="2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CX867" s="3"/>
      <c r="CY867" s="3"/>
      <c r="CZ867" s="3"/>
      <c r="DA867" s="3"/>
      <c r="DB867" s="3"/>
      <c r="DC867" s="3"/>
      <c r="DD867" s="3"/>
      <c r="DE867" s="3"/>
    </row>
    <row r="868" spans="1:109" ht="12.75">
      <c r="A868" s="2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CX868" s="3"/>
      <c r="CY868" s="3"/>
      <c r="CZ868" s="3"/>
      <c r="DA868" s="3"/>
      <c r="DB868" s="3"/>
      <c r="DC868" s="3"/>
      <c r="DD868" s="3"/>
      <c r="DE868" s="3"/>
    </row>
    <row r="869" spans="1:109" ht="12.75">
      <c r="A869" s="2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CX869" s="3"/>
      <c r="CY869" s="3"/>
      <c r="CZ869" s="3"/>
      <c r="DA869" s="3"/>
      <c r="DB869" s="3"/>
      <c r="DC869" s="3"/>
      <c r="DD869" s="3"/>
      <c r="DE869" s="3"/>
    </row>
    <row r="870" spans="1:109" ht="12.75">
      <c r="A870" s="2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CX870" s="3"/>
      <c r="CY870" s="3"/>
      <c r="CZ870" s="3"/>
      <c r="DA870" s="3"/>
      <c r="DB870" s="3"/>
      <c r="DC870" s="3"/>
      <c r="DD870" s="3"/>
      <c r="DE870" s="3"/>
    </row>
    <row r="871" spans="1:109" ht="12.75">
      <c r="A871" s="2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CX871" s="3"/>
      <c r="CY871" s="3"/>
      <c r="CZ871" s="3"/>
      <c r="DA871" s="3"/>
      <c r="DB871" s="3"/>
      <c r="DC871" s="3"/>
      <c r="DD871" s="3"/>
      <c r="DE871" s="3"/>
    </row>
    <row r="872" spans="1:109" ht="12.75">
      <c r="A872" s="2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CX872" s="3"/>
      <c r="CY872" s="3"/>
      <c r="CZ872" s="3"/>
      <c r="DA872" s="3"/>
      <c r="DB872" s="3"/>
      <c r="DC872" s="3"/>
      <c r="DD872" s="3"/>
      <c r="DE872" s="3"/>
    </row>
    <row r="873" spans="1:109" ht="12.75">
      <c r="A873" s="2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CX873" s="3"/>
      <c r="CY873" s="3"/>
      <c r="CZ873" s="3"/>
      <c r="DA873" s="3"/>
      <c r="DB873" s="3"/>
      <c r="DC873" s="3"/>
      <c r="DD873" s="3"/>
      <c r="DE873" s="3"/>
    </row>
    <row r="874" spans="1:109" ht="12.75">
      <c r="A874" s="2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CX874" s="3"/>
      <c r="CY874" s="3"/>
      <c r="CZ874" s="3"/>
      <c r="DA874" s="3"/>
      <c r="DB874" s="3"/>
      <c r="DC874" s="3"/>
      <c r="DD874" s="3"/>
      <c r="DE874" s="3"/>
    </row>
    <row r="875" spans="1:109" ht="12.75">
      <c r="A875" s="2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CX875" s="3"/>
      <c r="CY875" s="3"/>
      <c r="CZ875" s="3"/>
      <c r="DA875" s="3"/>
      <c r="DB875" s="3"/>
      <c r="DC875" s="3"/>
      <c r="DD875" s="3"/>
      <c r="DE875" s="3"/>
    </row>
    <row r="876" spans="1:109" ht="12.75">
      <c r="A876" s="2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CX876" s="3"/>
      <c r="CY876" s="3"/>
      <c r="CZ876" s="3"/>
      <c r="DA876" s="3"/>
      <c r="DB876" s="3"/>
      <c r="DC876" s="3"/>
      <c r="DD876" s="3"/>
      <c r="DE876" s="3"/>
    </row>
    <row r="877" spans="1:109" ht="12.75">
      <c r="A877" s="2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CX877" s="3"/>
      <c r="CY877" s="3"/>
      <c r="CZ877" s="3"/>
      <c r="DA877" s="3"/>
      <c r="DB877" s="3"/>
      <c r="DC877" s="3"/>
      <c r="DD877" s="3"/>
      <c r="DE877" s="3"/>
    </row>
    <row r="878" spans="1:109" ht="12.75">
      <c r="A878" s="2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CX878" s="3"/>
      <c r="CY878" s="3"/>
      <c r="CZ878" s="3"/>
      <c r="DA878" s="3"/>
      <c r="DB878" s="3"/>
      <c r="DC878" s="3"/>
      <c r="DD878" s="3"/>
      <c r="DE878" s="3"/>
    </row>
    <row r="879" spans="1:109" ht="12.75">
      <c r="A879" s="2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</row>
    <row r="880" spans="1:109" ht="12.75">
      <c r="A880" s="2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</row>
    <row r="881" spans="1:109" ht="12.75">
      <c r="A881" s="2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</row>
    <row r="882" spans="1:109" ht="12.75">
      <c r="A882" s="2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</row>
    <row r="883" spans="1:109" ht="12.75">
      <c r="A883" s="2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</row>
    <row r="884" spans="1:109" ht="12.75">
      <c r="A884" s="2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</row>
    <row r="885" spans="1:109" ht="12.75">
      <c r="A885" s="2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</row>
    <row r="886" spans="1:109" ht="12.75">
      <c r="A886" s="2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</row>
    <row r="887" spans="1:109" ht="12.75">
      <c r="A887" s="2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</row>
    <row r="888" spans="1:109" ht="12.75">
      <c r="A888" s="2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CX888" s="3"/>
      <c r="CY888" s="3"/>
      <c r="CZ888" s="3"/>
      <c r="DA888" s="3"/>
      <c r="DB888" s="3"/>
      <c r="DC888" s="3"/>
      <c r="DD888" s="3"/>
      <c r="DE888" s="3"/>
    </row>
    <row r="889" spans="1:109" ht="12.75">
      <c r="A889" s="2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CX889" s="3"/>
      <c r="CY889" s="3"/>
      <c r="CZ889" s="3"/>
      <c r="DA889" s="3"/>
      <c r="DB889" s="3"/>
      <c r="DC889" s="3"/>
      <c r="DD889" s="3"/>
      <c r="DE889" s="3"/>
    </row>
    <row r="890" spans="1:109" ht="12.75">
      <c r="A890" s="2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CX890" s="3"/>
      <c r="CY890" s="3"/>
      <c r="CZ890" s="3"/>
      <c r="DA890" s="3"/>
      <c r="DB890" s="3"/>
      <c r="DC890" s="3"/>
      <c r="DD890" s="3"/>
      <c r="DE890" s="3"/>
    </row>
    <row r="891" spans="1:109" ht="12.75">
      <c r="A891" s="2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CX891" s="3"/>
      <c r="CY891" s="3"/>
      <c r="CZ891" s="3"/>
      <c r="DA891" s="3"/>
      <c r="DB891" s="3"/>
      <c r="DC891" s="3"/>
      <c r="DD891" s="3"/>
      <c r="DE891" s="3"/>
    </row>
    <row r="892" spans="1:109" ht="12.75">
      <c r="A892" s="2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CX892" s="3"/>
      <c r="CY892" s="3"/>
      <c r="CZ892" s="3"/>
      <c r="DA892" s="3"/>
      <c r="DB892" s="3"/>
      <c r="DC892" s="3"/>
      <c r="DD892" s="3"/>
      <c r="DE892" s="3"/>
    </row>
    <row r="893" spans="1:109" ht="12.75">
      <c r="A893" s="2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CX893" s="3"/>
      <c r="CY893" s="3"/>
      <c r="CZ893" s="3"/>
      <c r="DA893" s="3"/>
      <c r="DB893" s="3"/>
      <c r="DC893" s="3"/>
      <c r="DD893" s="3"/>
      <c r="DE893" s="3"/>
    </row>
    <row r="894" spans="1:109" ht="12.75">
      <c r="A894" s="2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CX894" s="3"/>
      <c r="CY894" s="3"/>
      <c r="CZ894" s="3"/>
      <c r="DA894" s="3"/>
      <c r="DB894" s="3"/>
      <c r="DC894" s="3"/>
      <c r="DD894" s="3"/>
      <c r="DE894" s="3"/>
    </row>
    <row r="895" spans="1:109" ht="12.75">
      <c r="A895" s="2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CX895" s="3"/>
      <c r="CY895" s="3"/>
      <c r="CZ895" s="3"/>
      <c r="DA895" s="3"/>
      <c r="DB895" s="3"/>
      <c r="DC895" s="3"/>
      <c r="DD895" s="3"/>
      <c r="DE895" s="3"/>
    </row>
    <row r="896" spans="1:109" ht="12.75">
      <c r="A896" s="2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CX896" s="3"/>
      <c r="CY896" s="3"/>
      <c r="CZ896" s="3"/>
      <c r="DA896" s="3"/>
      <c r="DB896" s="3"/>
      <c r="DC896" s="3"/>
      <c r="DD896" s="3"/>
      <c r="DE896" s="3"/>
    </row>
    <row r="897" spans="1:109" ht="12.75">
      <c r="A897" s="2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CX897" s="3"/>
      <c r="CY897" s="3"/>
      <c r="CZ897" s="3"/>
      <c r="DA897" s="3"/>
      <c r="DB897" s="3"/>
      <c r="DC897" s="3"/>
      <c r="DD897" s="3"/>
      <c r="DE897" s="3"/>
    </row>
    <row r="898" spans="1:109" ht="12.75">
      <c r="A898" s="2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CX898" s="3"/>
      <c r="CY898" s="3"/>
      <c r="CZ898" s="3"/>
      <c r="DA898" s="3"/>
      <c r="DB898" s="3"/>
      <c r="DC898" s="3"/>
      <c r="DD898" s="3"/>
      <c r="DE898" s="3"/>
    </row>
    <row r="899" spans="1:109" ht="12.75">
      <c r="A899" s="2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CX899" s="3"/>
      <c r="CY899" s="3"/>
      <c r="CZ899" s="3"/>
      <c r="DA899" s="3"/>
      <c r="DB899" s="3"/>
      <c r="DC899" s="3"/>
      <c r="DD899" s="3"/>
      <c r="DE899" s="3"/>
    </row>
    <row r="900" spans="1:109" ht="12.75">
      <c r="A900" s="2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CX900" s="3"/>
      <c r="CY900" s="3"/>
      <c r="CZ900" s="3"/>
      <c r="DA900" s="3"/>
      <c r="DB900" s="3"/>
      <c r="DC900" s="3"/>
      <c r="DD900" s="3"/>
      <c r="DE900" s="3"/>
    </row>
    <row r="901" spans="1:109" ht="12.75">
      <c r="A901" s="2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CX901" s="3"/>
      <c r="CY901" s="3"/>
      <c r="CZ901" s="3"/>
      <c r="DA901" s="3"/>
      <c r="DB901" s="3"/>
      <c r="DC901" s="3"/>
      <c r="DD901" s="3"/>
      <c r="DE901" s="3"/>
    </row>
    <row r="902" spans="1:109" ht="12.75">
      <c r="A902" s="2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CX902" s="3"/>
      <c r="CY902" s="3"/>
      <c r="CZ902" s="3"/>
      <c r="DA902" s="3"/>
      <c r="DB902" s="3"/>
      <c r="DC902" s="3"/>
      <c r="DD902" s="3"/>
      <c r="DE902" s="3"/>
    </row>
    <row r="903" spans="1:109" ht="12.75">
      <c r="A903" s="2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CX903" s="3"/>
      <c r="CY903" s="3"/>
      <c r="CZ903" s="3"/>
      <c r="DA903" s="3"/>
      <c r="DB903" s="3"/>
      <c r="DC903" s="3"/>
      <c r="DD903" s="3"/>
      <c r="DE903" s="3"/>
    </row>
    <row r="904" spans="1:109" ht="12.75">
      <c r="A904" s="2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CX904" s="3"/>
      <c r="CY904" s="3"/>
      <c r="CZ904" s="3"/>
      <c r="DA904" s="3"/>
      <c r="DB904" s="3"/>
      <c r="DC904" s="3"/>
      <c r="DD904" s="3"/>
      <c r="DE904" s="3"/>
    </row>
    <row r="905" spans="1:109" ht="12.75">
      <c r="A905" s="2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CX905" s="3"/>
      <c r="CY905" s="3"/>
      <c r="CZ905" s="3"/>
      <c r="DA905" s="3"/>
      <c r="DB905" s="3"/>
      <c r="DC905" s="3"/>
      <c r="DD905" s="3"/>
      <c r="DE905" s="3"/>
    </row>
    <row r="906" spans="1:109" ht="12.75">
      <c r="A906" s="2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CX906" s="3"/>
      <c r="CY906" s="3"/>
      <c r="CZ906" s="3"/>
      <c r="DA906" s="3"/>
      <c r="DB906" s="3"/>
      <c r="DC906" s="3"/>
      <c r="DD906" s="3"/>
      <c r="DE906" s="3"/>
    </row>
    <row r="907" spans="1:109" ht="12.75">
      <c r="A907" s="2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CX907" s="3"/>
      <c r="CY907" s="3"/>
      <c r="CZ907" s="3"/>
      <c r="DA907" s="3"/>
      <c r="DB907" s="3"/>
      <c r="DC907" s="3"/>
      <c r="DD907" s="3"/>
      <c r="DE907" s="3"/>
    </row>
    <row r="908" spans="1:109" ht="12.75">
      <c r="A908" s="2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CX908" s="3"/>
      <c r="CY908" s="3"/>
      <c r="CZ908" s="3"/>
      <c r="DA908" s="3"/>
      <c r="DB908" s="3"/>
      <c r="DC908" s="3"/>
      <c r="DD908" s="3"/>
      <c r="DE908" s="3"/>
    </row>
    <row r="909" spans="1:109" ht="12.75">
      <c r="A909" s="2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CX909" s="3"/>
      <c r="CY909" s="3"/>
      <c r="CZ909" s="3"/>
      <c r="DA909" s="3"/>
      <c r="DB909" s="3"/>
      <c r="DC909" s="3"/>
      <c r="DD909" s="3"/>
      <c r="DE909" s="3"/>
    </row>
    <row r="910" spans="1:109" ht="12.75">
      <c r="A910" s="2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CX910" s="3"/>
      <c r="CY910" s="3"/>
      <c r="CZ910" s="3"/>
      <c r="DA910" s="3"/>
      <c r="DB910" s="3"/>
      <c r="DC910" s="3"/>
      <c r="DD910" s="3"/>
      <c r="DE910" s="3"/>
    </row>
    <row r="911" spans="1:109" ht="12.75">
      <c r="A911" s="2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CX911" s="3"/>
      <c r="CY911" s="3"/>
      <c r="CZ911" s="3"/>
      <c r="DA911" s="3"/>
      <c r="DB911" s="3"/>
      <c r="DC911" s="3"/>
      <c r="DD911" s="3"/>
      <c r="DE911" s="3"/>
    </row>
    <row r="912" spans="1:109" ht="12.75">
      <c r="A912" s="2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CX912" s="3"/>
      <c r="CY912" s="3"/>
      <c r="CZ912" s="3"/>
      <c r="DA912" s="3"/>
      <c r="DB912" s="3"/>
      <c r="DC912" s="3"/>
      <c r="DD912" s="3"/>
      <c r="DE912" s="3"/>
    </row>
    <row r="913" spans="1:109" ht="12.75">
      <c r="A913" s="2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CX913" s="3"/>
      <c r="CY913" s="3"/>
      <c r="CZ913" s="3"/>
      <c r="DA913" s="3"/>
      <c r="DB913" s="3"/>
      <c r="DC913" s="3"/>
      <c r="DD913" s="3"/>
      <c r="DE913" s="3"/>
    </row>
    <row r="914" spans="1:109" ht="12.75">
      <c r="A914" s="2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CX914" s="3"/>
      <c r="CY914" s="3"/>
      <c r="CZ914" s="3"/>
      <c r="DA914" s="3"/>
      <c r="DB914" s="3"/>
      <c r="DC914" s="3"/>
      <c r="DD914" s="3"/>
      <c r="DE914" s="3"/>
    </row>
    <row r="915" spans="1:109" ht="12.75">
      <c r="A915" s="2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CX915" s="3"/>
      <c r="CY915" s="3"/>
      <c r="CZ915" s="3"/>
      <c r="DA915" s="3"/>
      <c r="DB915" s="3"/>
      <c r="DC915" s="3"/>
      <c r="DD915" s="3"/>
      <c r="DE915" s="3"/>
    </row>
    <row r="916" spans="1:109" ht="12.75">
      <c r="A916" s="2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CX916" s="3"/>
      <c r="CY916" s="3"/>
      <c r="CZ916" s="3"/>
      <c r="DA916" s="3"/>
      <c r="DB916" s="3"/>
      <c r="DC916" s="3"/>
      <c r="DD916" s="3"/>
      <c r="DE916" s="3"/>
    </row>
    <row r="917" spans="1:109" ht="12.75">
      <c r="A917" s="2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CX917" s="3"/>
      <c r="CY917" s="3"/>
      <c r="CZ917" s="3"/>
      <c r="DA917" s="3"/>
      <c r="DB917" s="3"/>
      <c r="DC917" s="3"/>
      <c r="DD917" s="3"/>
      <c r="DE917" s="3"/>
    </row>
    <row r="918" spans="1:109" ht="12.75">
      <c r="A918" s="2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CX918" s="3"/>
      <c r="CY918" s="3"/>
      <c r="CZ918" s="3"/>
      <c r="DA918" s="3"/>
      <c r="DB918" s="3"/>
      <c r="DC918" s="3"/>
      <c r="DD918" s="3"/>
      <c r="DE918" s="3"/>
    </row>
    <row r="919" spans="1:109" ht="12.75">
      <c r="A919" s="2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CX919" s="3"/>
      <c r="CY919" s="3"/>
      <c r="CZ919" s="3"/>
      <c r="DA919" s="3"/>
      <c r="DB919" s="3"/>
      <c r="DC919" s="3"/>
      <c r="DD919" s="3"/>
      <c r="DE919" s="3"/>
    </row>
    <row r="920" spans="1:109" ht="12.75">
      <c r="A920" s="2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CX920" s="3"/>
      <c r="CY920" s="3"/>
      <c r="CZ920" s="3"/>
      <c r="DA920" s="3"/>
      <c r="DB920" s="3"/>
      <c r="DC920" s="3"/>
      <c r="DD920" s="3"/>
      <c r="DE920" s="3"/>
    </row>
    <row r="921" spans="1:109" ht="12.75">
      <c r="A921" s="2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CX921" s="3"/>
      <c r="CY921" s="3"/>
      <c r="CZ921" s="3"/>
      <c r="DA921" s="3"/>
      <c r="DB921" s="3"/>
      <c r="DC921" s="3"/>
      <c r="DD921" s="3"/>
      <c r="DE921" s="3"/>
    </row>
    <row r="922" spans="1:109" ht="12.75">
      <c r="A922" s="2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CX922" s="3"/>
      <c r="CY922" s="3"/>
      <c r="CZ922" s="3"/>
      <c r="DA922" s="3"/>
      <c r="DB922" s="3"/>
      <c r="DC922" s="3"/>
      <c r="DD922" s="3"/>
      <c r="DE922" s="3"/>
    </row>
    <row r="923" spans="1:109" ht="12.75">
      <c r="A923" s="2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CX923" s="3"/>
      <c r="CY923" s="3"/>
      <c r="CZ923" s="3"/>
      <c r="DA923" s="3"/>
      <c r="DB923" s="3"/>
      <c r="DC923" s="3"/>
      <c r="DD923" s="3"/>
      <c r="DE923" s="3"/>
    </row>
    <row r="924" spans="1:109" ht="12.75">
      <c r="A924" s="2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CX924" s="3"/>
      <c r="CY924" s="3"/>
      <c r="CZ924" s="3"/>
      <c r="DA924" s="3"/>
      <c r="DB924" s="3"/>
      <c r="DC924" s="3"/>
      <c r="DD924" s="3"/>
      <c r="DE924" s="3"/>
    </row>
    <row r="925" spans="1:109" ht="12.75">
      <c r="A925" s="2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CX925" s="3"/>
      <c r="CY925" s="3"/>
      <c r="CZ925" s="3"/>
      <c r="DA925" s="3"/>
      <c r="DB925" s="3"/>
      <c r="DC925" s="3"/>
      <c r="DD925" s="3"/>
      <c r="DE925" s="3"/>
    </row>
    <row r="926" spans="1:109" ht="12.75">
      <c r="A926" s="2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CX926" s="3"/>
      <c r="CY926" s="3"/>
      <c r="CZ926" s="3"/>
      <c r="DA926" s="3"/>
      <c r="DB926" s="3"/>
      <c r="DC926" s="3"/>
      <c r="DD926" s="3"/>
      <c r="DE926" s="3"/>
    </row>
    <row r="927" spans="1:109" ht="12.75">
      <c r="A927" s="2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CX927" s="3"/>
      <c r="CY927" s="3"/>
      <c r="CZ927" s="3"/>
      <c r="DA927" s="3"/>
      <c r="DB927" s="3"/>
      <c r="DC927" s="3"/>
      <c r="DD927" s="3"/>
      <c r="DE927" s="3"/>
    </row>
    <row r="928" spans="1:109" ht="12.75">
      <c r="A928" s="2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CX928" s="3"/>
      <c r="CY928" s="3"/>
      <c r="CZ928" s="3"/>
      <c r="DA928" s="3"/>
      <c r="DB928" s="3"/>
      <c r="DC928" s="3"/>
      <c r="DD928" s="3"/>
      <c r="DE928" s="3"/>
    </row>
    <row r="929" spans="1:109" ht="12.75">
      <c r="A929" s="2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CX929" s="3"/>
      <c r="CY929" s="3"/>
      <c r="CZ929" s="3"/>
      <c r="DA929" s="3"/>
      <c r="DB929" s="3"/>
      <c r="DC929" s="3"/>
      <c r="DD929" s="3"/>
      <c r="DE929" s="3"/>
    </row>
    <row r="930" spans="1:109" ht="12.75">
      <c r="A930" s="2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CX930" s="3"/>
      <c r="CY930" s="3"/>
      <c r="CZ930" s="3"/>
      <c r="DA930" s="3"/>
      <c r="DB930" s="3"/>
      <c r="DC930" s="3"/>
      <c r="DD930" s="3"/>
      <c r="DE930" s="3"/>
    </row>
    <row r="931" spans="1:109" ht="12.75">
      <c r="A931" s="2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CX931" s="3"/>
      <c r="CY931" s="3"/>
      <c r="CZ931" s="3"/>
      <c r="DA931" s="3"/>
      <c r="DB931" s="3"/>
      <c r="DC931" s="3"/>
      <c r="DD931" s="3"/>
      <c r="DE931" s="3"/>
    </row>
    <row r="932" spans="1:109" ht="12.75">
      <c r="A932" s="2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CX932" s="3"/>
      <c r="CY932" s="3"/>
      <c r="CZ932" s="3"/>
      <c r="DA932" s="3"/>
      <c r="DB932" s="3"/>
      <c r="DC932" s="3"/>
      <c r="DD932" s="3"/>
      <c r="DE932" s="3"/>
    </row>
    <row r="933" spans="1:109" ht="12.75">
      <c r="A933" s="2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CX933" s="3"/>
      <c r="CY933" s="3"/>
      <c r="CZ933" s="3"/>
      <c r="DA933" s="3"/>
      <c r="DB933" s="3"/>
      <c r="DC933" s="3"/>
      <c r="DD933" s="3"/>
      <c r="DE933" s="3"/>
    </row>
    <row r="934" spans="1:109" ht="12.75">
      <c r="A934" s="2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CX934" s="3"/>
      <c r="CY934" s="3"/>
      <c r="CZ934" s="3"/>
      <c r="DA934" s="3"/>
      <c r="DB934" s="3"/>
      <c r="DC934" s="3"/>
      <c r="DD934" s="3"/>
      <c r="DE934" s="3"/>
    </row>
    <row r="935" spans="1:109" ht="12.75">
      <c r="A935" s="2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CX935" s="3"/>
      <c r="CY935" s="3"/>
      <c r="CZ935" s="3"/>
      <c r="DA935" s="3"/>
      <c r="DB935" s="3"/>
      <c r="DC935" s="3"/>
      <c r="DD935" s="3"/>
      <c r="DE935" s="3"/>
    </row>
    <row r="936" spans="1:109" ht="12.75">
      <c r="A936" s="2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CX936" s="3"/>
      <c r="CY936" s="3"/>
      <c r="CZ936" s="3"/>
      <c r="DA936" s="3"/>
      <c r="DB936" s="3"/>
      <c r="DC936" s="3"/>
      <c r="DD936" s="3"/>
      <c r="DE936" s="3"/>
    </row>
    <row r="937" spans="1:109" ht="12.75">
      <c r="A937" s="2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CX937" s="3"/>
      <c r="CY937" s="3"/>
      <c r="CZ937" s="3"/>
      <c r="DA937" s="3"/>
      <c r="DB937" s="3"/>
      <c r="DC937" s="3"/>
      <c r="DD937" s="3"/>
      <c r="DE937" s="3"/>
    </row>
    <row r="938" spans="1:109" ht="12.75">
      <c r="A938" s="2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CX938" s="3"/>
      <c r="CY938" s="3"/>
      <c r="CZ938" s="3"/>
      <c r="DA938" s="3"/>
      <c r="DB938" s="3"/>
      <c r="DC938" s="3"/>
      <c r="DD938" s="3"/>
      <c r="DE938" s="3"/>
    </row>
    <row r="939" spans="1:109" ht="12.75">
      <c r="A939" s="2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CX939" s="3"/>
      <c r="CY939" s="3"/>
      <c r="CZ939" s="3"/>
      <c r="DA939" s="3"/>
      <c r="DB939" s="3"/>
      <c r="DC939" s="3"/>
      <c r="DD939" s="3"/>
      <c r="DE939" s="3"/>
    </row>
    <row r="940" spans="1:109" ht="12.75">
      <c r="A940" s="2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CX940" s="3"/>
      <c r="CY940" s="3"/>
      <c r="CZ940" s="3"/>
      <c r="DA940" s="3"/>
      <c r="DB940" s="3"/>
      <c r="DC940" s="3"/>
      <c r="DD940" s="3"/>
      <c r="DE940" s="3"/>
    </row>
    <row r="941" spans="1:109" ht="12.75">
      <c r="A941" s="2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CX941" s="3"/>
      <c r="CY941" s="3"/>
      <c r="CZ941" s="3"/>
      <c r="DA941" s="3"/>
      <c r="DB941" s="3"/>
      <c r="DC941" s="3"/>
      <c r="DD941" s="3"/>
      <c r="DE941" s="3"/>
    </row>
    <row r="942" spans="1:109" ht="12.75">
      <c r="A942" s="2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CX942" s="3"/>
      <c r="CY942" s="3"/>
      <c r="CZ942" s="3"/>
      <c r="DA942" s="3"/>
      <c r="DB942" s="3"/>
      <c r="DC942" s="3"/>
      <c r="DD942" s="3"/>
      <c r="DE942" s="3"/>
    </row>
    <row r="943" spans="1:109" ht="12.75">
      <c r="A943" s="2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CX943" s="3"/>
      <c r="CY943" s="3"/>
      <c r="CZ943" s="3"/>
      <c r="DA943" s="3"/>
      <c r="DB943" s="3"/>
      <c r="DC943" s="3"/>
      <c r="DD943" s="3"/>
      <c r="DE943" s="3"/>
    </row>
    <row r="944" spans="1:109" ht="12.75">
      <c r="A944" s="2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CX944" s="3"/>
      <c r="CY944" s="3"/>
      <c r="CZ944" s="3"/>
      <c r="DA944" s="3"/>
      <c r="DB944" s="3"/>
      <c r="DC944" s="3"/>
      <c r="DD944" s="3"/>
      <c r="DE944" s="3"/>
    </row>
    <row r="945" spans="1:109" ht="12.75">
      <c r="A945" s="2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CX945" s="3"/>
      <c r="CY945" s="3"/>
      <c r="CZ945" s="3"/>
      <c r="DA945" s="3"/>
      <c r="DB945" s="3"/>
      <c r="DC945" s="3"/>
      <c r="DD945" s="3"/>
      <c r="DE945" s="3"/>
    </row>
    <row r="946" spans="1:109" ht="12.75">
      <c r="A946" s="2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CX946" s="3"/>
      <c r="CY946" s="3"/>
      <c r="CZ946" s="3"/>
      <c r="DA946" s="3"/>
      <c r="DB946" s="3"/>
      <c r="DC946" s="3"/>
      <c r="DD946" s="3"/>
      <c r="DE946" s="3"/>
    </row>
    <row r="947" spans="1:109" ht="12.75">
      <c r="A947" s="2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CX947" s="3"/>
      <c r="CY947" s="3"/>
      <c r="CZ947" s="3"/>
      <c r="DA947" s="3"/>
      <c r="DB947" s="3"/>
      <c r="DC947" s="3"/>
      <c r="DD947" s="3"/>
      <c r="DE947" s="3"/>
    </row>
    <row r="948" spans="1:109" ht="12.75">
      <c r="A948" s="2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CX948" s="3"/>
      <c r="CY948" s="3"/>
      <c r="CZ948" s="3"/>
      <c r="DA948" s="3"/>
      <c r="DB948" s="3"/>
      <c r="DC948" s="3"/>
      <c r="DD948" s="3"/>
      <c r="DE948" s="3"/>
    </row>
    <row r="949" spans="1:109" ht="12.75">
      <c r="A949" s="2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CX949" s="3"/>
      <c r="CY949" s="3"/>
      <c r="CZ949" s="3"/>
      <c r="DA949" s="3"/>
      <c r="DB949" s="3"/>
      <c r="DC949" s="3"/>
      <c r="DD949" s="3"/>
      <c r="DE949" s="3"/>
    </row>
    <row r="950" spans="1:109" ht="12.75">
      <c r="A950" s="2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CX950" s="3"/>
      <c r="CY950" s="3"/>
      <c r="CZ950" s="3"/>
      <c r="DA950" s="3"/>
      <c r="DB950" s="3"/>
      <c r="DC950" s="3"/>
      <c r="DD950" s="3"/>
      <c r="DE950" s="3"/>
    </row>
    <row r="951" spans="1:109" ht="12.75">
      <c r="A951" s="2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CX951" s="3"/>
      <c r="CY951" s="3"/>
      <c r="CZ951" s="3"/>
      <c r="DA951" s="3"/>
      <c r="DB951" s="3"/>
      <c r="DC951" s="3"/>
      <c r="DD951" s="3"/>
      <c r="DE951" s="3"/>
    </row>
    <row r="952" spans="1:109" ht="12.75">
      <c r="A952" s="2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CX952" s="3"/>
      <c r="CY952" s="3"/>
      <c r="CZ952" s="3"/>
      <c r="DA952" s="3"/>
      <c r="DB952" s="3"/>
      <c r="DC952" s="3"/>
      <c r="DD952" s="3"/>
      <c r="DE952" s="3"/>
    </row>
    <row r="953" spans="1:109" ht="12.75">
      <c r="A953" s="2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CX953" s="3"/>
      <c r="CY953" s="3"/>
      <c r="CZ953" s="3"/>
      <c r="DA953" s="3"/>
      <c r="DB953" s="3"/>
      <c r="DC953" s="3"/>
      <c r="DD953" s="3"/>
      <c r="DE953" s="3"/>
    </row>
    <row r="954" spans="1:109" ht="12.75">
      <c r="A954" s="2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CX954" s="3"/>
      <c r="CY954" s="3"/>
      <c r="CZ954" s="3"/>
      <c r="DA954" s="3"/>
      <c r="DB954" s="3"/>
      <c r="DC954" s="3"/>
      <c r="DD954" s="3"/>
      <c r="DE954" s="3"/>
    </row>
    <row r="955" spans="1:109" ht="12.75">
      <c r="A955" s="2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CX955" s="3"/>
      <c r="CY955" s="3"/>
      <c r="CZ955" s="3"/>
      <c r="DA955" s="3"/>
      <c r="DB955" s="3"/>
      <c r="DC955" s="3"/>
      <c r="DD955" s="3"/>
      <c r="DE955" s="3"/>
    </row>
    <row r="956" spans="1:109" ht="12.75">
      <c r="A956" s="2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CX956" s="3"/>
      <c r="CY956" s="3"/>
      <c r="CZ956" s="3"/>
      <c r="DA956" s="3"/>
      <c r="DB956" s="3"/>
      <c r="DC956" s="3"/>
      <c r="DD956" s="3"/>
      <c r="DE956" s="3"/>
    </row>
    <row r="957" spans="1:109" ht="12.75">
      <c r="A957" s="2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CX957" s="3"/>
      <c r="CY957" s="3"/>
      <c r="CZ957" s="3"/>
      <c r="DA957" s="3"/>
      <c r="DB957" s="3"/>
      <c r="DC957" s="3"/>
      <c r="DD957" s="3"/>
      <c r="DE957" s="3"/>
    </row>
    <row r="958" spans="1:109" ht="12.75">
      <c r="A958" s="2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CX958" s="3"/>
      <c r="CY958" s="3"/>
      <c r="CZ958" s="3"/>
      <c r="DA958" s="3"/>
      <c r="DB958" s="3"/>
      <c r="DC958" s="3"/>
      <c r="DD958" s="3"/>
      <c r="DE958" s="3"/>
    </row>
    <row r="959" spans="1:109" ht="12.75">
      <c r="A959" s="2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CX959" s="3"/>
      <c r="CY959" s="3"/>
      <c r="CZ959" s="3"/>
      <c r="DA959" s="3"/>
      <c r="DB959" s="3"/>
      <c r="DC959" s="3"/>
      <c r="DD959" s="3"/>
      <c r="DE959" s="3"/>
    </row>
    <row r="960" spans="1:109" ht="12.75">
      <c r="A960" s="2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CX960" s="3"/>
      <c r="CY960" s="3"/>
      <c r="CZ960" s="3"/>
      <c r="DA960" s="3"/>
      <c r="DB960" s="3"/>
      <c r="DC960" s="3"/>
      <c r="DD960" s="3"/>
      <c r="DE960" s="3"/>
    </row>
    <row r="961" spans="1:109" ht="12.75">
      <c r="A961" s="2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CX961" s="3"/>
      <c r="CY961" s="3"/>
      <c r="CZ961" s="3"/>
      <c r="DA961" s="3"/>
      <c r="DB961" s="3"/>
      <c r="DC961" s="3"/>
      <c r="DD961" s="3"/>
      <c r="DE961" s="3"/>
    </row>
    <row r="962" spans="1:109" ht="12.75">
      <c r="A962" s="2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CX962" s="3"/>
      <c r="CY962" s="3"/>
      <c r="CZ962" s="3"/>
      <c r="DA962" s="3"/>
      <c r="DB962" s="3"/>
      <c r="DC962" s="3"/>
      <c r="DD962" s="3"/>
      <c r="DE962" s="3"/>
    </row>
    <row r="963" spans="1:109" ht="12.75">
      <c r="A963" s="2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CX963" s="3"/>
      <c r="CY963" s="3"/>
      <c r="CZ963" s="3"/>
      <c r="DA963" s="3"/>
      <c r="DB963" s="3"/>
      <c r="DC963" s="3"/>
      <c r="DD963" s="3"/>
      <c r="DE963" s="3"/>
    </row>
    <row r="964" spans="1:109" ht="12.75">
      <c r="A964" s="2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CX964" s="3"/>
      <c r="CY964" s="3"/>
      <c r="CZ964" s="3"/>
      <c r="DA964" s="3"/>
      <c r="DB964" s="3"/>
      <c r="DC964" s="3"/>
      <c r="DD964" s="3"/>
      <c r="DE964" s="3"/>
    </row>
    <row r="965" spans="1:109" ht="12.75">
      <c r="A965" s="2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CX965" s="3"/>
      <c r="CY965" s="3"/>
      <c r="CZ965" s="3"/>
      <c r="DA965" s="3"/>
      <c r="DB965" s="3"/>
      <c r="DC965" s="3"/>
      <c r="DD965" s="3"/>
      <c r="DE965" s="3"/>
    </row>
    <row r="966" spans="1:109" ht="12.75">
      <c r="A966" s="2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CX966" s="3"/>
      <c r="CY966" s="3"/>
      <c r="CZ966" s="3"/>
      <c r="DA966" s="3"/>
      <c r="DB966" s="3"/>
      <c r="DC966" s="3"/>
      <c r="DD966" s="3"/>
      <c r="DE966" s="3"/>
    </row>
    <row r="967" spans="1:109" ht="12.75">
      <c r="A967" s="2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CX967" s="3"/>
      <c r="CY967" s="3"/>
      <c r="CZ967" s="3"/>
      <c r="DA967" s="3"/>
      <c r="DB967" s="3"/>
      <c r="DC967" s="3"/>
      <c r="DD967" s="3"/>
      <c r="DE967" s="3"/>
    </row>
    <row r="968" spans="1:109" ht="12.75">
      <c r="A968" s="2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CX968" s="3"/>
      <c r="CY968" s="3"/>
      <c r="CZ968" s="3"/>
      <c r="DA968" s="3"/>
      <c r="DB968" s="3"/>
      <c r="DC968" s="3"/>
      <c r="DD968" s="3"/>
      <c r="DE968" s="3"/>
    </row>
    <row r="969" spans="1:109" ht="12.75">
      <c r="A969" s="2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CX969" s="3"/>
      <c r="CY969" s="3"/>
      <c r="CZ969" s="3"/>
      <c r="DA969" s="3"/>
      <c r="DB969" s="3"/>
      <c r="DC969" s="3"/>
      <c r="DD969" s="3"/>
      <c r="DE969" s="3"/>
    </row>
    <row r="970" spans="1:109" ht="12.75">
      <c r="A970" s="2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CX970" s="3"/>
      <c r="CY970" s="3"/>
      <c r="CZ970" s="3"/>
      <c r="DA970" s="3"/>
      <c r="DB970" s="3"/>
      <c r="DC970" s="3"/>
      <c r="DD970" s="3"/>
      <c r="DE970" s="3"/>
    </row>
    <row r="971" spans="1:109" ht="12.75">
      <c r="A971" s="2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CX971" s="3"/>
      <c r="CY971" s="3"/>
      <c r="CZ971" s="3"/>
      <c r="DA971" s="3"/>
      <c r="DB971" s="3"/>
      <c r="DC971" s="3"/>
      <c r="DD971" s="3"/>
      <c r="DE971" s="3"/>
    </row>
    <row r="972" spans="1:109" ht="12.75">
      <c r="A972" s="2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CX972" s="3"/>
      <c r="CY972" s="3"/>
      <c r="CZ972" s="3"/>
      <c r="DA972" s="3"/>
      <c r="DB972" s="3"/>
      <c r="DC972" s="3"/>
      <c r="DD972" s="3"/>
      <c r="DE972" s="3"/>
    </row>
    <row r="973" spans="1:109" ht="12.75">
      <c r="A973" s="2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CX973" s="3"/>
      <c r="CY973" s="3"/>
      <c r="CZ973" s="3"/>
      <c r="DA973" s="3"/>
      <c r="DB973" s="3"/>
      <c r="DC973" s="3"/>
      <c r="DD973" s="3"/>
      <c r="DE973" s="3"/>
    </row>
    <row r="974" spans="1:109" ht="12.75">
      <c r="A974" s="2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CX974" s="3"/>
      <c r="CY974" s="3"/>
      <c r="CZ974" s="3"/>
      <c r="DA974" s="3"/>
      <c r="DB974" s="3"/>
      <c r="DC974" s="3"/>
      <c r="DD974" s="3"/>
      <c r="DE974" s="3"/>
    </row>
    <row r="975" spans="1:109" ht="12.75">
      <c r="A975" s="2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CX975" s="3"/>
      <c r="CY975" s="3"/>
      <c r="CZ975" s="3"/>
      <c r="DA975" s="3"/>
      <c r="DB975" s="3"/>
      <c r="DC975" s="3"/>
      <c r="DD975" s="3"/>
      <c r="DE975" s="3"/>
    </row>
    <row r="976" spans="1:109" ht="12.75">
      <c r="A976" s="2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CX976" s="3"/>
      <c r="CY976" s="3"/>
      <c r="CZ976" s="3"/>
      <c r="DA976" s="3"/>
      <c r="DB976" s="3"/>
      <c r="DC976" s="3"/>
      <c r="DD976" s="3"/>
      <c r="DE976" s="3"/>
    </row>
    <row r="977" spans="1:109" ht="12.75">
      <c r="A977" s="2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CX977" s="3"/>
      <c r="CY977" s="3"/>
      <c r="CZ977" s="3"/>
      <c r="DA977" s="3"/>
      <c r="DB977" s="3"/>
      <c r="DC977" s="3"/>
      <c r="DD977" s="3"/>
      <c r="DE977" s="3"/>
    </row>
    <row r="978" spans="1:109" ht="12.75">
      <c r="A978" s="2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CX978" s="3"/>
      <c r="CY978" s="3"/>
      <c r="CZ978" s="3"/>
      <c r="DA978" s="3"/>
      <c r="DB978" s="3"/>
      <c r="DC978" s="3"/>
      <c r="DD978" s="3"/>
      <c r="DE978" s="3"/>
    </row>
    <row r="979" spans="1:109" ht="12.75">
      <c r="A979" s="2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CX979" s="3"/>
      <c r="CY979" s="3"/>
      <c r="CZ979" s="3"/>
      <c r="DA979" s="3"/>
      <c r="DB979" s="3"/>
      <c r="DC979" s="3"/>
      <c r="DD979" s="3"/>
      <c r="DE979" s="3"/>
    </row>
    <row r="980" spans="1:109" ht="12.75">
      <c r="A980" s="2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CX980" s="3"/>
      <c r="CY980" s="3"/>
      <c r="CZ980" s="3"/>
      <c r="DA980" s="3"/>
      <c r="DB980" s="3"/>
      <c r="DC980" s="3"/>
      <c r="DD980" s="3"/>
      <c r="DE980" s="3"/>
    </row>
    <row r="981" spans="1:109" ht="12.75">
      <c r="A981" s="2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CX981" s="3"/>
      <c r="CY981" s="3"/>
      <c r="CZ981" s="3"/>
      <c r="DA981" s="3"/>
      <c r="DB981" s="3"/>
      <c r="DC981" s="3"/>
      <c r="DD981" s="3"/>
      <c r="DE981" s="3"/>
    </row>
    <row r="982" spans="1:109" ht="12.75">
      <c r="A982" s="2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CX982" s="3"/>
      <c r="CY982" s="3"/>
      <c r="CZ982" s="3"/>
      <c r="DA982" s="3"/>
      <c r="DB982" s="3"/>
      <c r="DC982" s="3"/>
      <c r="DD982" s="3"/>
      <c r="DE982" s="3"/>
    </row>
    <row r="983" spans="1:109" ht="12.75">
      <c r="A983" s="2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CX983" s="3"/>
      <c r="CY983" s="3"/>
      <c r="CZ983" s="3"/>
      <c r="DA983" s="3"/>
      <c r="DB983" s="3"/>
      <c r="DC983" s="3"/>
      <c r="DD983" s="3"/>
      <c r="DE983" s="3"/>
    </row>
    <row r="984" spans="1:109" ht="12.75">
      <c r="A984" s="2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CX984" s="3"/>
      <c r="CY984" s="3"/>
      <c r="CZ984" s="3"/>
      <c r="DA984" s="3"/>
      <c r="DB984" s="3"/>
      <c r="DC984" s="3"/>
      <c r="DD984" s="3"/>
      <c r="DE984" s="3"/>
    </row>
    <row r="985" spans="1:109" ht="12.75">
      <c r="A985" s="2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CX985" s="3"/>
      <c r="CY985" s="3"/>
      <c r="CZ985" s="3"/>
      <c r="DA985" s="3"/>
      <c r="DB985" s="3"/>
      <c r="DC985" s="3"/>
      <c r="DD985" s="3"/>
      <c r="DE985" s="3"/>
    </row>
    <row r="986" spans="1:109" ht="12.75">
      <c r="A986" s="2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CX986" s="3"/>
      <c r="CY986" s="3"/>
      <c r="CZ986" s="3"/>
      <c r="DA986" s="3"/>
      <c r="DB986" s="3"/>
      <c r="DC986" s="3"/>
      <c r="DD986" s="3"/>
      <c r="DE986" s="3"/>
    </row>
    <row r="987" spans="1:109" ht="12.75">
      <c r="A987" s="2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CX987" s="3"/>
      <c r="CY987" s="3"/>
      <c r="CZ987" s="3"/>
      <c r="DA987" s="3"/>
      <c r="DB987" s="3"/>
      <c r="DC987" s="3"/>
      <c r="DD987" s="3"/>
      <c r="DE987" s="3"/>
    </row>
    <row r="988" spans="1:109" ht="12.75">
      <c r="A988" s="2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CX988" s="3"/>
      <c r="CY988" s="3"/>
      <c r="CZ988" s="3"/>
      <c r="DA988" s="3"/>
      <c r="DB988" s="3"/>
      <c r="DC988" s="3"/>
      <c r="DD988" s="3"/>
      <c r="DE988" s="3"/>
    </row>
    <row r="989" spans="1:109" ht="12.75">
      <c r="A989" s="2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CX989" s="3"/>
      <c r="CY989" s="3"/>
      <c r="CZ989" s="3"/>
      <c r="DA989" s="3"/>
      <c r="DB989" s="3"/>
      <c r="DC989" s="3"/>
      <c r="DD989" s="3"/>
      <c r="DE989" s="3"/>
    </row>
    <row r="990" spans="1:109" ht="12.75">
      <c r="A990" s="2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CX990" s="3"/>
      <c r="CY990" s="3"/>
      <c r="CZ990" s="3"/>
      <c r="DA990" s="3"/>
      <c r="DB990" s="3"/>
      <c r="DC990" s="3"/>
      <c r="DD990" s="3"/>
      <c r="DE990" s="3"/>
    </row>
    <row r="991" spans="1:109" ht="12.75">
      <c r="A991" s="2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CX991" s="3"/>
      <c r="CY991" s="3"/>
      <c r="CZ991" s="3"/>
      <c r="DA991" s="3"/>
      <c r="DB991" s="3"/>
      <c r="DC991" s="3"/>
      <c r="DD991" s="3"/>
      <c r="DE991" s="3"/>
    </row>
    <row r="992" spans="1:109" ht="12.75">
      <c r="A992" s="2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CX992" s="3"/>
      <c r="CY992" s="3"/>
      <c r="CZ992" s="3"/>
      <c r="DA992" s="3"/>
      <c r="DB992" s="3"/>
      <c r="DC992" s="3"/>
      <c r="DD992" s="3"/>
      <c r="DE992" s="3"/>
    </row>
    <row r="993" spans="1:109" ht="12.75">
      <c r="A993" s="2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CX993" s="3"/>
      <c r="CY993" s="3"/>
      <c r="CZ993" s="3"/>
      <c r="DA993" s="3"/>
      <c r="DB993" s="3"/>
      <c r="DC993" s="3"/>
      <c r="DD993" s="3"/>
      <c r="DE993" s="3"/>
    </row>
    <row r="994" spans="1:109" ht="12.75">
      <c r="A994" s="2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CX994" s="3"/>
      <c r="CY994" s="3"/>
      <c r="CZ994" s="3"/>
      <c r="DA994" s="3"/>
      <c r="DB994" s="3"/>
      <c r="DC994" s="3"/>
      <c r="DD994" s="3"/>
      <c r="DE994" s="3"/>
    </row>
    <row r="995" spans="1:109" ht="12.75">
      <c r="A995" s="2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CX995" s="3"/>
      <c r="CY995" s="3"/>
      <c r="CZ995" s="3"/>
      <c r="DA995" s="3"/>
      <c r="DB995" s="3"/>
      <c r="DC995" s="3"/>
      <c r="DD995" s="3"/>
      <c r="DE995" s="3"/>
    </row>
    <row r="996" spans="1:109" ht="12.75">
      <c r="A996" s="2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CX996" s="3"/>
      <c r="CY996" s="3"/>
      <c r="CZ996" s="3"/>
      <c r="DA996" s="3"/>
      <c r="DB996" s="3"/>
      <c r="DC996" s="3"/>
      <c r="DD996" s="3"/>
      <c r="DE996" s="3"/>
    </row>
    <row r="997" spans="1:109" ht="12.75">
      <c r="A997" s="2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CX997" s="3"/>
      <c r="CY997" s="3"/>
      <c r="CZ997" s="3"/>
      <c r="DA997" s="3"/>
      <c r="DB997" s="3"/>
      <c r="DC997" s="3"/>
      <c r="DD997" s="3"/>
      <c r="DE997" s="3"/>
    </row>
    <row r="998" spans="1:109" ht="12.75">
      <c r="A998" s="2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CX998" s="3"/>
      <c r="CY998" s="3"/>
      <c r="CZ998" s="3"/>
      <c r="DA998" s="3"/>
      <c r="DB998" s="3"/>
      <c r="DC998" s="3"/>
      <c r="DD998" s="3"/>
      <c r="DE998" s="3"/>
    </row>
    <row r="999" spans="1:109" ht="12.75">
      <c r="A999" s="2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CX999" s="3"/>
      <c r="CY999" s="3"/>
      <c r="CZ999" s="3"/>
      <c r="DA999" s="3"/>
      <c r="DB999" s="3"/>
      <c r="DC999" s="3"/>
      <c r="DD999" s="3"/>
      <c r="DE999" s="3"/>
    </row>
    <row r="1000" spans="1:109" ht="12.75">
      <c r="A1000" s="2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CX1000" s="3"/>
      <c r="CY1000" s="3"/>
      <c r="CZ1000" s="3"/>
      <c r="DA1000" s="3"/>
      <c r="DB1000" s="3"/>
      <c r="DC1000" s="3"/>
      <c r="DD1000" s="3"/>
      <c r="DE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</vt:i4>
      </vt:variant>
    </vt:vector>
  </HeadingPairs>
  <TitlesOfParts>
    <vt:vector size="7" baseType="lpstr">
      <vt:lpstr>11. Приложение КОД КО</vt:lpstr>
      <vt:lpstr>Справочник валидация</vt:lpstr>
      <vt:lpstr>Групповая</vt:lpstr>
      <vt:lpstr>Двухдневный</vt:lpstr>
      <vt:lpstr>Индивидуальная</vt:lpstr>
      <vt:lpstr>Однодневный</vt:lpstr>
      <vt:lpstr>Парная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WhiteKisa</dc:creator>
  <cp:lastModifiedBy>WhiteKisa</cp:lastModifiedBy>
  <dcterms:created xsi:type="dcterms:W3CDTF">2021-09-28T11:06:34Z</dcterms:created>
  <dcterms:modified xsi:type="dcterms:W3CDTF">2021-10-07T02:04:35Z</dcterms:modified>
</cp:coreProperties>
</file>