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GMT\Desktop\"/>
    </mc:Choice>
  </mc:AlternateContent>
  <bookViews>
    <workbookView xWindow="0" yWindow="0" windowWidth="16572" windowHeight="4380" activeTab="1"/>
  </bookViews>
  <sheets>
    <sheet name="CIS Marking Scheme Import" sheetId="1" r:id="rId1"/>
    <sheet name="Efremov E" sheetId="2" r:id="rId2"/>
    <sheet name="Netepenko A" sheetId="3" r:id="rId3"/>
    <sheet name="Marchenko M" sheetId="4" r:id="rId4"/>
    <sheet name="Osipov A" sheetId="5" r:id="rId5"/>
    <sheet name="Summary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5" l="1"/>
  <c r="D40" i="5"/>
  <c r="D39" i="5"/>
  <c r="D38" i="5"/>
  <c r="D37" i="5"/>
  <c r="D36" i="5"/>
  <c r="D35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19" i="5"/>
  <c r="D18" i="5"/>
  <c r="D17" i="5"/>
  <c r="D16" i="5"/>
  <c r="D15" i="5"/>
  <c r="D14" i="5"/>
  <c r="D12" i="5"/>
  <c r="D11" i="5"/>
  <c r="D10" i="5"/>
  <c r="D9" i="5"/>
  <c r="D8" i="5"/>
  <c r="D7" i="5"/>
  <c r="D42" i="5" s="1"/>
  <c r="D42" i="4"/>
  <c r="D41" i="4"/>
  <c r="D40" i="4"/>
  <c r="D39" i="4"/>
  <c r="D38" i="4"/>
  <c r="D37" i="4"/>
  <c r="D36" i="4"/>
  <c r="D35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19" i="4"/>
  <c r="D18" i="4"/>
  <c r="D17" i="4"/>
  <c r="D16" i="4"/>
  <c r="D15" i="4"/>
  <c r="D14" i="4"/>
  <c r="D12" i="4"/>
  <c r="D11" i="4"/>
  <c r="D10" i="4"/>
  <c r="D9" i="4"/>
  <c r="D8" i="4"/>
  <c r="D7" i="4"/>
  <c r="D27" i="2"/>
  <c r="D28" i="2"/>
  <c r="D29" i="2"/>
  <c r="D30" i="2"/>
  <c r="D31" i="2"/>
  <c r="D32" i="2"/>
  <c r="D33" i="2"/>
  <c r="D35" i="2"/>
  <c r="D36" i="2"/>
  <c r="D37" i="2"/>
  <c r="D38" i="2"/>
  <c r="D39" i="2"/>
  <c r="D40" i="2"/>
  <c r="D41" i="2"/>
  <c r="D26" i="2"/>
  <c r="D25" i="2"/>
  <c r="D24" i="2"/>
  <c r="D23" i="2"/>
  <c r="D22" i="2"/>
  <c r="D21" i="2"/>
  <c r="D19" i="2"/>
  <c r="D18" i="2"/>
  <c r="D17" i="2"/>
  <c r="D16" i="2"/>
  <c r="D15" i="2"/>
  <c r="D14" i="2"/>
  <c r="D10" i="2"/>
  <c r="D11" i="2"/>
  <c r="D12" i="2"/>
  <c r="D8" i="2"/>
  <c r="D9" i="2"/>
  <c r="D7" i="2"/>
  <c r="D8" i="3"/>
  <c r="D9" i="3"/>
  <c r="D10" i="3"/>
  <c r="D11" i="3"/>
  <c r="D12" i="3"/>
  <c r="D14" i="3"/>
  <c r="D15" i="3"/>
  <c r="D16" i="3"/>
  <c r="D17" i="3"/>
  <c r="D18" i="3"/>
  <c r="D19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D38" i="3"/>
  <c r="D39" i="3"/>
  <c r="D40" i="3"/>
  <c r="D41" i="3"/>
  <c r="D7" i="3"/>
  <c r="C42" i="5" l="1"/>
  <c r="C42" i="4"/>
  <c r="C42" i="3"/>
  <c r="B9" i="6"/>
  <c r="B8" i="6"/>
  <c r="D42" i="3"/>
  <c r="B7" i="6" s="1"/>
  <c r="C42" i="2"/>
  <c r="A9" i="6"/>
  <c r="A8" i="6"/>
  <c r="A7" i="6"/>
  <c r="A6" i="6"/>
  <c r="B2" i="6"/>
  <c r="B34" i="5" l="1"/>
  <c r="B20" i="5"/>
  <c r="B13" i="5"/>
  <c r="B6" i="5"/>
  <c r="B2" i="5"/>
  <c r="B34" i="4"/>
  <c r="B20" i="4"/>
  <c r="B13" i="4"/>
  <c r="B6" i="4"/>
  <c r="B2" i="4"/>
  <c r="B34" i="3"/>
  <c r="B20" i="3"/>
  <c r="B13" i="3"/>
  <c r="B6" i="3"/>
  <c r="B2" i="3"/>
  <c r="B34" i="2"/>
  <c r="B20" i="2"/>
  <c r="B13" i="2"/>
  <c r="B6" i="2"/>
  <c r="B2" i="2"/>
  <c r="E7" i="1" l="1"/>
  <c r="E6" i="1"/>
  <c r="E5" i="1"/>
  <c r="E4" i="1"/>
  <c r="K11" i="1" l="1"/>
  <c r="D42" i="2"/>
  <c r="B6" i="6" s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<sst xmlns="http://schemas.openxmlformats.org/spreadsheetml/2006/main" count="548" uniqueCount="100">
  <si>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</si>
  <si>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</si>
  <si>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</si>
  <si>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</si>
  <si>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</si>
  <si>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</si>
  <si>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</si>
  <si>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</si>
  <si>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</si>
  <si>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</si>
  <si>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</si>
  <si>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Total
Mark</t>
  </si>
  <si>
    <t>Extra Aspect Description (Obj or Subj)
OR
Judgement Score Description (Judg only)</t>
  </si>
  <si>
    <t>Сетевое и системное администрирование - IT Network Systems Administration</t>
  </si>
  <si>
    <t>A</t>
  </si>
  <si>
    <t>B</t>
  </si>
  <si>
    <t>C</t>
  </si>
  <si>
    <t/>
  </si>
  <si>
    <t>O</t>
  </si>
  <si>
    <t>B1</t>
  </si>
  <si>
    <t xml:space="preserve">Windows </t>
  </si>
  <si>
    <t>Установить и настройте active directory c доменным именем ht2021.local</t>
  </si>
  <si>
    <t>Установить и настройте DNS сервер (прямая и обратная зона)</t>
  </si>
  <si>
    <t>Установить и настройте DHPC сервер с дополнительными опциями</t>
  </si>
  <si>
    <t>Создать группу безопасности и пользователя в подразделении ( BD, lorries, OUBD)</t>
  </si>
  <si>
    <t xml:space="preserve">Создайте GPO локальная группа администраторов должна входить в группу BD </t>
  </si>
  <si>
    <t>Добавите в домен DEV1, DEV2</t>
  </si>
  <si>
    <t>VMware</t>
  </si>
  <si>
    <t>Базовая настройка</t>
  </si>
  <si>
    <t>Добавите vcsa в домен группа доменных администраторов должна иметь полный доступ</t>
  </si>
  <si>
    <t>Создать кластер ClusterHT хосты должны быть добавлены по именам</t>
  </si>
  <si>
    <t>Создайте кластер хранения DatastoreClusterHT из имеющихся дисков на хостах</t>
  </si>
  <si>
    <t>Создайте все необходимые Distributed switch</t>
  </si>
  <si>
    <t>Создайте виртуальную машину и преобразуйте ее в шаблон</t>
  </si>
  <si>
    <t>LINUX</t>
  </si>
  <si>
    <t>С помощью terraform создайте виртуальные машины (k8s1, k8s2, k8s3)</t>
  </si>
  <si>
    <t>ВМ должны быть доступны из сети 172.30.0.0/24</t>
  </si>
  <si>
    <t>Конфигурационные файлы terraform сохранить в (/home/user/terraform)</t>
  </si>
  <si>
    <t>Создайте ВМ с именем nfs</t>
  </si>
  <si>
    <t>Установите сервисы nfs и экспортируйте директорию /srv/nfs/k8s</t>
  </si>
  <si>
    <t>С помощью kubspray разверните кластер kubernetes на ВМ (k8s1, k8s2, k8s3)</t>
  </si>
  <si>
    <t>Управление кластером должно быть доступно с ВМ DEV2 из под пользователя user.</t>
  </si>
  <si>
    <t>В kubernetes запустите приложение “voting app”</t>
  </si>
  <si>
    <t>Приложение Vote должно быть доступно на порту “30300”</t>
  </si>
  <si>
    <t>Приложение Result должно быть доступно на порту “30400”</t>
  </si>
  <si>
    <t>Создайте ingress для сервисов vote и result</t>
  </si>
  <si>
    <t>Сервис vote должен быть доступен по адресу “vote.ht2021.local”</t>
  </si>
  <si>
    <t>Сервис result должен быть доступен по адресу “result.ht2021.local”</t>
  </si>
  <si>
    <t>Monitoring</t>
  </si>
  <si>
    <t>Установите Prometheus в кластер kubernetes</t>
  </si>
  <si>
    <t>Установите Grafana и подключите к сервису Prometheus</t>
  </si>
  <si>
    <t>Установите dashboards: 1860, 7249</t>
  </si>
  <si>
    <t xml:space="preserve">Grafana должна быть доступна по адресу “grafana.ht2021.local” </t>
  </si>
  <si>
    <t>Подключение к GCP</t>
  </si>
  <si>
    <t>Создайте Instance в Google Cloud</t>
  </si>
  <si>
    <t>Настройте VTI тоннель с помощью ipsec между csr и вашим instance</t>
  </si>
  <si>
    <t>A1</t>
  </si>
  <si>
    <t>C1</t>
  </si>
  <si>
    <t>D1</t>
  </si>
  <si>
    <t>D</t>
  </si>
  <si>
    <t>Mark Summary</t>
  </si>
  <si>
    <t>Skill</t>
  </si>
  <si>
    <t>Competitor</t>
  </si>
  <si>
    <t>A2</t>
  </si>
  <si>
    <t>A3</t>
  </si>
  <si>
    <t>A4</t>
  </si>
  <si>
    <t>A5</t>
  </si>
  <si>
    <t>A6</t>
  </si>
  <si>
    <t>B2</t>
  </si>
  <si>
    <t>B3</t>
  </si>
  <si>
    <t>B4</t>
  </si>
  <si>
    <t>B5</t>
  </si>
  <si>
    <t>B6</t>
  </si>
  <si>
    <t>C2</t>
  </si>
  <si>
    <t>C3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</si>
  <si>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</si>
  <si>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</si>
  <si>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</si>
  <si>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</si>
  <si>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</si>
  <si>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</si>
  <si>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</si>
  <si>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</si>
  <si>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</si>
  <si>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</si>
  <si>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D2</t>
  </si>
  <si>
    <t>D3</t>
  </si>
  <si>
    <t>D4</t>
  </si>
  <si>
    <t>D5</t>
  </si>
  <si>
    <t>D6</t>
  </si>
  <si>
    <t>D7</t>
  </si>
  <si>
    <t>Efremov E.</t>
  </si>
  <si>
    <t>Marchenko M.</t>
  </si>
  <si>
    <t>Netepenko A.</t>
  </si>
  <si>
    <t>Osipov A.</t>
  </si>
  <si>
    <t>Name</t>
  </si>
  <si>
    <t>Result</t>
  </si>
  <si>
    <t>Award</t>
  </si>
  <si>
    <t>All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</si>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</sst>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</font>
    <font>
      <b/>
      <sz val="11"/>
      <color theme="1"/>
      <name val="Calibri"/>
      <family val="2"/>
      <charset val="204"/>
    </font>
    <font>
      <sz val="10"/>
      <name val="Arial"/>
      <family val="2"/>
      <charset val="204"/>
    </font>
    <font>
      <b/>
      <sz val="2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8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0" fillId="0" borderId="2" xfId="0" applyNumberFormat="1" applyBorder="1"/>
    <xf numFmtId="0" fontId="0" fillId="0" borderId="6" xfId="0" applyBorder="1"/>
    <xf numFmtId="0" fontId="2" fillId="2" borderId="9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2" fontId="2" fillId="2" borderId="2" xfId="0" applyNumberFormat="1" applyFont="1" applyFill="1" applyBorder="1" applyAlignment="1">
      <alignment horizontal="left" vertical="center" wrapText="1"/>
    </xf>
    <xf numFmtId="2" fontId="2" fillId="2" borderId="3" xfId="0" applyNumberFormat="1" applyFont="1" applyFill="1" applyBorder="1" applyAlignment="1">
      <alignment horizontal="left" vertical="center" wrapText="1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"/>
  <sheetViews>
    <sheetView zoomScale="85" zoomScaleNormal="85" workbookViewId="0">
      <selection activeCell="G6" sqref="G6"/>
    </sheetView>
  </sheetViews>
  <sheetFormatPr defaultRowHeight="13.2" x14ac:dyDescent="0.25"/>
  <cols>
    <col min="1" max="1" width="7.6640625" customWidth="1"/>
    <col min="2" max="2" width="15.88671875" customWidth="1"/>
    <col min="3" max="3" width="8.5546875" customWidth="1"/>
    <col min="4" max="4" width="80.6640625" bestFit="1" customWidth="1"/>
    <col min="5" max="5" width="8" customWidth="1"/>
    <col min="6" max="6" width="46.6640625" customWidth="1"/>
    <col min="7" max="7" width="15.44140625" customWidth="1"/>
    <col min="8" max="8" width="10.109375" customWidth="1"/>
    <col min="9" max="9" width="8.33203125" customWidth="1"/>
    <col min="11" max="11" width="10.6640625" bestFit="1" customWidth="1"/>
  </cols>
  <sheetData>
    <row r="1" spans="1:11" ht="20.100000000000001" customHeight="1" x14ac:dyDescent="0.25">
      <c r="D1" s="1" t="s">
        <v>0</v>
      </c>
      <c r="E1" s="1"/>
    </row>
    <row r="2" spans="1:11" ht="20.100000000000001" customHeight="1" x14ac:dyDescent="0.25">
      <c r="D2" s="19" t="s">
        <v>13</v>
      </c>
    </row>
    <row r="3" spans="1:11" ht="20.100000000000001" customHeight="1" x14ac:dyDescent="0.25">
      <c r="D3" s="1" t="s">
        <v>1</v>
      </c>
      <c r="E3" s="1" t="s">
        <v>2</v>
      </c>
      <c r="F3" s="2"/>
      <c r="G3" s="1"/>
      <c r="H3" s="1"/>
    </row>
    <row r="4" spans="1:11" ht="20.100000000000001" customHeight="1" x14ac:dyDescent="0.25">
      <c r="C4" s="7" t="s">
        <v>14</v>
      </c>
      <c r="D4" s="18" t="s">
        <v>20</v>
      </c>
      <c r="E4" s="8">
        <f>SUM(I13:I18)</f>
        <v>3</v>
      </c>
    </row>
    <row r="5" spans="1:11" ht="20.100000000000001" customHeight="1" x14ac:dyDescent="0.25">
      <c r="C5" s="7" t="s">
        <v>15</v>
      </c>
      <c r="D5" s="18" t="s">
        <v>27</v>
      </c>
      <c r="E5" s="8">
        <f>SUM(I20:I25)</f>
        <v>5.5</v>
      </c>
    </row>
    <row r="6" spans="1:11" ht="20.100000000000001" customHeight="1" x14ac:dyDescent="0.25">
      <c r="C6" s="7" t="s">
        <v>16</v>
      </c>
      <c r="D6" s="18" t="s">
        <v>34</v>
      </c>
      <c r="E6" s="8">
        <f>SUM(I27:I39)</f>
        <v>14</v>
      </c>
    </row>
    <row r="7" spans="1:11" ht="20.100000000000001" customHeight="1" x14ac:dyDescent="0.25">
      <c r="C7" s="19" t="s">
        <v>59</v>
      </c>
      <c r="D7" s="18" t="s">
        <v>48</v>
      </c>
      <c r="E7" s="8">
        <f>SUM(I41:I47)</f>
        <v>7.5</v>
      </c>
    </row>
    <row r="8" spans="1:11" x14ac:dyDescent="0.25">
      <c r="G8" s="3"/>
      <c r="H8" s="3"/>
    </row>
    <row r="9" spans="1:11" ht="13.8" thickBot="1" x14ac:dyDescent="0.3">
      <c r="G9" s="3"/>
      <c r="H9" s="3"/>
    </row>
    <row r="10" spans="1:11" ht="2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5"/>
      <c r="K10" s="6"/>
    </row>
    <row r="11" spans="1:11" ht="66" x14ac:dyDescent="0.25">
      <c r="A11" s="11" t="s">
        <v>3</v>
      </c>
      <c r="B11" s="11" t="s">
        <v>4</v>
      </c>
      <c r="C11" s="11" t="s">
        <v>5</v>
      </c>
      <c r="D11" s="11" t="s">
        <v>6</v>
      </c>
      <c r="E11" s="11" t="s">
        <v>7</v>
      </c>
      <c r="F11" s="11" t="s">
        <v>12</v>
      </c>
      <c r="G11" s="11" t="s">
        <v>8</v>
      </c>
      <c r="H11" s="11" t="s">
        <v>9</v>
      </c>
      <c r="I11" s="11" t="s">
        <v>10</v>
      </c>
      <c r="J11" s="9" t="s">
        <v>11</v>
      </c>
      <c r="K11" s="10">
        <f>SUM(I12:I47)</f>
        <v>30</v>
      </c>
    </row>
    <row r="12" spans="1:11" ht="14.4" x14ac:dyDescent="0.25">
      <c r="A12" s="12" t="s">
        <v>14</v>
      </c>
      <c r="B12" s="13" t="s">
        <v>20</v>
      </c>
      <c r="C12" s="14" t="s">
        <v>17</v>
      </c>
      <c r="D12" s="14" t="s">
        <v>17</v>
      </c>
      <c r="E12" s="14" t="s">
        <v>17</v>
      </c>
      <c r="F12" s="14"/>
      <c r="G12" s="14" t="s">
        <v>17</v>
      </c>
      <c r="H12" s="14" t="s">
        <v>17</v>
      </c>
      <c r="I12" s="14" t="s">
        <v>17</v>
      </c>
    </row>
    <row r="13" spans="1:11" x14ac:dyDescent="0.25">
      <c r="A13" s="15" t="s">
        <v>17</v>
      </c>
      <c r="B13" s="14" t="s">
        <v>17</v>
      </c>
      <c r="C13" s="15" t="s">
        <v>18</v>
      </c>
      <c r="D13" s="14" t="s">
        <v>21</v>
      </c>
      <c r="E13" s="15" t="s">
        <v>17</v>
      </c>
      <c r="F13" s="14"/>
      <c r="G13" s="14" t="s">
        <v>17</v>
      </c>
      <c r="H13" s="15">
        <v>4</v>
      </c>
      <c r="I13" s="16">
        <v>0.5</v>
      </c>
    </row>
    <row r="14" spans="1:11" x14ac:dyDescent="0.25">
      <c r="A14" s="15" t="s">
        <v>17</v>
      </c>
      <c r="B14" s="14" t="s">
        <v>17</v>
      </c>
      <c r="C14" s="15" t="s">
        <v>18</v>
      </c>
      <c r="D14" s="14" t="s">
        <v>22</v>
      </c>
      <c r="E14" s="15" t="s">
        <v>17</v>
      </c>
      <c r="F14" s="14"/>
      <c r="G14" s="14" t="s">
        <v>17</v>
      </c>
      <c r="H14" s="15">
        <v>4</v>
      </c>
      <c r="I14" s="16">
        <v>0.5</v>
      </c>
    </row>
    <row r="15" spans="1:11" x14ac:dyDescent="0.25">
      <c r="A15" s="15" t="s">
        <v>17</v>
      </c>
      <c r="B15" s="14" t="s">
        <v>17</v>
      </c>
      <c r="C15" s="15" t="s">
        <v>18</v>
      </c>
      <c r="D15" s="17" t="s">
        <v>23</v>
      </c>
      <c r="E15" s="15" t="s">
        <v>17</v>
      </c>
      <c r="F15" s="14"/>
      <c r="G15" s="14" t="s">
        <v>17</v>
      </c>
      <c r="H15" s="15">
        <v>4</v>
      </c>
      <c r="I15" s="16">
        <v>0.5</v>
      </c>
    </row>
    <row r="16" spans="1:11" x14ac:dyDescent="0.25">
      <c r="A16" s="15" t="s">
        <v>17</v>
      </c>
      <c r="B16" s="14" t="s">
        <v>17</v>
      </c>
      <c r="C16" s="15" t="s">
        <v>18</v>
      </c>
      <c r="D16" s="14" t="s">
        <v>24</v>
      </c>
      <c r="E16" s="15" t="s">
        <v>17</v>
      </c>
      <c r="F16" s="14"/>
      <c r="G16" s="14" t="s">
        <v>17</v>
      </c>
      <c r="H16" s="15">
        <v>4</v>
      </c>
      <c r="I16" s="16">
        <v>0.5</v>
      </c>
    </row>
    <row r="17" spans="1:9" x14ac:dyDescent="0.25">
      <c r="A17" s="15" t="s">
        <v>17</v>
      </c>
      <c r="B17" s="14" t="s">
        <v>17</v>
      </c>
      <c r="C17" s="15" t="s">
        <v>18</v>
      </c>
      <c r="D17" s="14" t="s">
        <v>25</v>
      </c>
      <c r="E17" s="15" t="s">
        <v>17</v>
      </c>
      <c r="F17" s="14"/>
      <c r="G17" s="14" t="s">
        <v>17</v>
      </c>
      <c r="H17" s="15">
        <v>4</v>
      </c>
      <c r="I17" s="16">
        <v>0.5</v>
      </c>
    </row>
    <row r="18" spans="1:9" x14ac:dyDescent="0.25">
      <c r="A18" s="15" t="s">
        <v>17</v>
      </c>
      <c r="B18" s="14" t="s">
        <v>17</v>
      </c>
      <c r="C18" s="15" t="s">
        <v>18</v>
      </c>
      <c r="D18" s="14" t="s">
        <v>26</v>
      </c>
      <c r="E18" s="15" t="s">
        <v>17</v>
      </c>
      <c r="F18" s="14"/>
      <c r="G18" s="14" t="s">
        <v>17</v>
      </c>
      <c r="H18" s="15">
        <v>4</v>
      </c>
      <c r="I18" s="16">
        <v>0.5</v>
      </c>
    </row>
    <row r="19" spans="1:9" ht="14.4" x14ac:dyDescent="0.25">
      <c r="A19" s="12" t="s">
        <v>15</v>
      </c>
      <c r="B19" s="13" t="s">
        <v>27</v>
      </c>
      <c r="C19" s="15"/>
      <c r="D19" s="14"/>
      <c r="E19" s="15"/>
      <c r="F19" s="17"/>
      <c r="G19" s="14"/>
      <c r="H19" s="15"/>
      <c r="I19" s="16"/>
    </row>
    <row r="20" spans="1:9" x14ac:dyDescent="0.25">
      <c r="A20" s="15" t="s">
        <v>17</v>
      </c>
      <c r="B20" s="14" t="s">
        <v>17</v>
      </c>
      <c r="C20" s="15" t="s">
        <v>18</v>
      </c>
      <c r="D20" s="14" t="s">
        <v>28</v>
      </c>
      <c r="E20" s="15" t="s">
        <v>17</v>
      </c>
      <c r="F20" s="14"/>
      <c r="G20" s="14" t="s">
        <v>17</v>
      </c>
      <c r="H20" s="15">
        <v>5</v>
      </c>
      <c r="I20" s="16">
        <v>0.5</v>
      </c>
    </row>
    <row r="21" spans="1:9" x14ac:dyDescent="0.25">
      <c r="A21" s="15" t="s">
        <v>17</v>
      </c>
      <c r="B21" s="14" t="s">
        <v>17</v>
      </c>
      <c r="C21" s="15" t="s">
        <v>18</v>
      </c>
      <c r="D21" s="14" t="s">
        <v>29</v>
      </c>
      <c r="E21" s="15" t="s">
        <v>17</v>
      </c>
      <c r="F21" s="14"/>
      <c r="G21" s="14" t="s">
        <v>17</v>
      </c>
      <c r="H21" s="15">
        <v>5</v>
      </c>
      <c r="I21" s="16">
        <v>1</v>
      </c>
    </row>
    <row r="22" spans="1:9" x14ac:dyDescent="0.25">
      <c r="A22" s="15" t="s">
        <v>17</v>
      </c>
      <c r="B22" s="14" t="s">
        <v>17</v>
      </c>
      <c r="C22" s="15" t="s">
        <v>18</v>
      </c>
      <c r="D22" s="14" t="s">
        <v>30</v>
      </c>
      <c r="E22" s="15" t="s">
        <v>17</v>
      </c>
      <c r="F22" s="14"/>
      <c r="G22" s="14" t="s">
        <v>17</v>
      </c>
      <c r="H22" s="15">
        <v>4</v>
      </c>
      <c r="I22" s="16">
        <v>1</v>
      </c>
    </row>
    <row r="23" spans="1:9" x14ac:dyDescent="0.25">
      <c r="A23" s="15" t="s">
        <v>17</v>
      </c>
      <c r="B23" s="14" t="s">
        <v>17</v>
      </c>
      <c r="C23" s="15" t="s">
        <v>18</v>
      </c>
      <c r="D23" s="14" t="s">
        <v>31</v>
      </c>
      <c r="E23" s="15" t="s">
        <v>17</v>
      </c>
      <c r="F23" s="14"/>
      <c r="G23" s="14" t="s">
        <v>17</v>
      </c>
      <c r="H23" s="15">
        <v>4</v>
      </c>
      <c r="I23" s="16">
        <v>1</v>
      </c>
    </row>
    <row r="24" spans="1:9" x14ac:dyDescent="0.25">
      <c r="A24" s="15" t="s">
        <v>17</v>
      </c>
      <c r="B24" s="14" t="s">
        <v>17</v>
      </c>
      <c r="C24" s="15" t="s">
        <v>18</v>
      </c>
      <c r="D24" s="14" t="s">
        <v>32</v>
      </c>
      <c r="E24" s="15" t="s">
        <v>17</v>
      </c>
      <c r="F24" s="14"/>
      <c r="G24" s="14" t="s">
        <v>17</v>
      </c>
      <c r="H24" s="15">
        <v>4</v>
      </c>
      <c r="I24" s="16">
        <v>1</v>
      </c>
    </row>
    <row r="25" spans="1:9" x14ac:dyDescent="0.25">
      <c r="A25" s="15" t="s">
        <v>17</v>
      </c>
      <c r="B25" s="14" t="s">
        <v>17</v>
      </c>
      <c r="C25" s="15" t="s">
        <v>18</v>
      </c>
      <c r="D25" s="14" t="s">
        <v>33</v>
      </c>
      <c r="E25" s="15" t="s">
        <v>17</v>
      </c>
      <c r="F25" s="14"/>
      <c r="G25" s="14" t="s">
        <v>17</v>
      </c>
      <c r="H25" s="15">
        <v>4</v>
      </c>
      <c r="I25" s="16">
        <v>1</v>
      </c>
    </row>
    <row r="26" spans="1:9" ht="14.4" x14ac:dyDescent="0.25">
      <c r="A26" s="12" t="s">
        <v>16</v>
      </c>
      <c r="B26" s="13" t="s">
        <v>34</v>
      </c>
      <c r="C26" s="15"/>
      <c r="D26" s="14"/>
      <c r="E26" s="15"/>
      <c r="F26" s="14"/>
      <c r="G26" s="14"/>
      <c r="H26" s="15"/>
      <c r="I26" s="16"/>
    </row>
    <row r="27" spans="1:9" x14ac:dyDescent="0.25">
      <c r="A27" s="15" t="s">
        <v>17</v>
      </c>
      <c r="B27" s="14" t="s">
        <v>17</v>
      </c>
      <c r="C27" s="15" t="s">
        <v>18</v>
      </c>
      <c r="D27" s="14" t="s">
        <v>35</v>
      </c>
      <c r="E27" s="15" t="s">
        <v>17</v>
      </c>
      <c r="F27" s="14"/>
      <c r="G27" s="14" t="s">
        <v>17</v>
      </c>
      <c r="H27" s="15">
        <v>4</v>
      </c>
      <c r="I27" s="16">
        <v>1.5</v>
      </c>
    </row>
    <row r="28" spans="1:9" x14ac:dyDescent="0.25">
      <c r="A28" s="15" t="s">
        <v>17</v>
      </c>
      <c r="B28" s="14" t="s">
        <v>17</v>
      </c>
      <c r="C28" s="15" t="s">
        <v>18</v>
      </c>
      <c r="D28" s="14" t="s">
        <v>36</v>
      </c>
      <c r="E28" s="15" t="s">
        <v>17</v>
      </c>
      <c r="F28" s="14"/>
      <c r="G28" s="14" t="s">
        <v>17</v>
      </c>
      <c r="H28" s="15">
        <v>4</v>
      </c>
      <c r="I28" s="16">
        <v>1.5</v>
      </c>
    </row>
    <row r="29" spans="1:9" x14ac:dyDescent="0.25">
      <c r="A29" s="15" t="s">
        <v>17</v>
      </c>
      <c r="B29" s="14" t="s">
        <v>17</v>
      </c>
      <c r="C29" s="15" t="s">
        <v>18</v>
      </c>
      <c r="D29" s="14" t="s">
        <v>37</v>
      </c>
      <c r="E29" s="15" t="s">
        <v>17</v>
      </c>
      <c r="F29" s="14"/>
      <c r="G29" s="14" t="s">
        <v>17</v>
      </c>
      <c r="H29" s="15">
        <v>4</v>
      </c>
      <c r="I29" s="16">
        <v>1</v>
      </c>
    </row>
    <row r="30" spans="1:9" x14ac:dyDescent="0.25">
      <c r="A30" s="15" t="s">
        <v>17</v>
      </c>
      <c r="B30" s="14" t="s">
        <v>17</v>
      </c>
      <c r="C30" s="15" t="s">
        <v>18</v>
      </c>
      <c r="D30" s="14" t="s">
        <v>38</v>
      </c>
      <c r="E30" s="15" t="s">
        <v>17</v>
      </c>
      <c r="F30" s="14"/>
      <c r="G30" s="14" t="s">
        <v>17</v>
      </c>
      <c r="H30" s="15">
        <v>5</v>
      </c>
      <c r="I30" s="16">
        <v>1</v>
      </c>
    </row>
    <row r="31" spans="1:9" x14ac:dyDescent="0.25">
      <c r="A31" s="15" t="s">
        <v>17</v>
      </c>
      <c r="B31" s="14" t="s">
        <v>17</v>
      </c>
      <c r="C31" s="15" t="s">
        <v>18</v>
      </c>
      <c r="D31" s="14" t="s">
        <v>39</v>
      </c>
      <c r="E31" s="15" t="s">
        <v>17</v>
      </c>
      <c r="F31" s="14"/>
      <c r="G31" s="14" t="s">
        <v>17</v>
      </c>
      <c r="H31" s="15">
        <v>3</v>
      </c>
      <c r="I31" s="16">
        <v>1</v>
      </c>
    </row>
    <row r="32" spans="1:9" x14ac:dyDescent="0.25">
      <c r="A32" s="15" t="s">
        <v>17</v>
      </c>
      <c r="B32" s="14" t="s">
        <v>17</v>
      </c>
      <c r="C32" s="15" t="s">
        <v>18</v>
      </c>
      <c r="D32" s="14" t="s">
        <v>40</v>
      </c>
      <c r="E32" s="15" t="s">
        <v>17</v>
      </c>
      <c r="F32" s="14"/>
      <c r="G32" s="14" t="s">
        <v>17</v>
      </c>
      <c r="H32" s="15">
        <v>3</v>
      </c>
      <c r="I32" s="16">
        <v>1</v>
      </c>
    </row>
    <row r="33" spans="1:9" x14ac:dyDescent="0.25">
      <c r="A33" s="15" t="s">
        <v>17</v>
      </c>
      <c r="B33" s="14" t="s">
        <v>17</v>
      </c>
      <c r="C33" s="15" t="s">
        <v>18</v>
      </c>
      <c r="D33" s="17" t="s">
        <v>41</v>
      </c>
      <c r="E33" s="15" t="s">
        <v>17</v>
      </c>
      <c r="F33" s="14"/>
      <c r="G33" s="14" t="s">
        <v>17</v>
      </c>
      <c r="H33" s="15">
        <v>3</v>
      </c>
      <c r="I33" s="16">
        <v>1</v>
      </c>
    </row>
    <row r="34" spans="1:9" x14ac:dyDescent="0.25">
      <c r="A34" s="15" t="s">
        <v>17</v>
      </c>
      <c r="B34" s="14" t="s">
        <v>17</v>
      </c>
      <c r="C34" s="15" t="s">
        <v>18</v>
      </c>
      <c r="D34" s="17" t="s">
        <v>42</v>
      </c>
      <c r="E34" s="15" t="s">
        <v>17</v>
      </c>
      <c r="F34" s="14"/>
      <c r="G34" s="14" t="s">
        <v>17</v>
      </c>
      <c r="H34" s="15">
        <v>3</v>
      </c>
      <c r="I34" s="16">
        <v>1</v>
      </c>
    </row>
    <row r="35" spans="1:9" x14ac:dyDescent="0.25">
      <c r="A35" s="15" t="s">
        <v>17</v>
      </c>
      <c r="B35" s="14" t="s">
        <v>17</v>
      </c>
      <c r="C35" s="15" t="s">
        <v>18</v>
      </c>
      <c r="D35" s="17" t="s">
        <v>43</v>
      </c>
      <c r="E35" s="15" t="s">
        <v>17</v>
      </c>
      <c r="F35" s="14"/>
      <c r="G35" s="14" t="s">
        <v>17</v>
      </c>
      <c r="H35" s="15">
        <v>2</v>
      </c>
      <c r="I35" s="16">
        <v>1</v>
      </c>
    </row>
    <row r="36" spans="1:9" x14ac:dyDescent="0.25">
      <c r="A36" s="15" t="s">
        <v>17</v>
      </c>
      <c r="B36" s="14" t="s">
        <v>17</v>
      </c>
      <c r="C36" s="15" t="s">
        <v>18</v>
      </c>
      <c r="D36" s="17" t="s">
        <v>44</v>
      </c>
      <c r="E36" s="15" t="s">
        <v>17</v>
      </c>
      <c r="F36" s="14"/>
      <c r="G36" s="14" t="s">
        <v>17</v>
      </c>
      <c r="H36" s="15">
        <v>5</v>
      </c>
      <c r="I36" s="16">
        <v>1</v>
      </c>
    </row>
    <row r="37" spans="1:9" x14ac:dyDescent="0.25">
      <c r="A37" s="15" t="s">
        <v>17</v>
      </c>
      <c r="B37" s="14" t="s">
        <v>17</v>
      </c>
      <c r="C37" s="15" t="s">
        <v>18</v>
      </c>
      <c r="D37" s="17" t="s">
        <v>45</v>
      </c>
      <c r="E37" s="15" t="s">
        <v>17</v>
      </c>
      <c r="F37" s="14"/>
      <c r="G37" s="14" t="s">
        <v>17</v>
      </c>
      <c r="H37" s="15">
        <v>5</v>
      </c>
      <c r="I37" s="16">
        <v>1</v>
      </c>
    </row>
    <row r="38" spans="1:9" x14ac:dyDescent="0.25">
      <c r="A38" s="15" t="s">
        <v>17</v>
      </c>
      <c r="B38" s="14" t="s">
        <v>17</v>
      </c>
      <c r="C38" s="15" t="s">
        <v>18</v>
      </c>
      <c r="D38" s="17" t="s">
        <v>46</v>
      </c>
      <c r="E38" s="15" t="s">
        <v>17</v>
      </c>
      <c r="F38" s="14"/>
      <c r="G38" s="14" t="s">
        <v>17</v>
      </c>
      <c r="H38" s="15">
        <v>4</v>
      </c>
      <c r="I38" s="16">
        <v>1</v>
      </c>
    </row>
    <row r="39" spans="1:9" x14ac:dyDescent="0.25">
      <c r="A39" s="15" t="s">
        <v>17</v>
      </c>
      <c r="B39" s="14" t="s">
        <v>17</v>
      </c>
      <c r="C39" s="15" t="s">
        <v>18</v>
      </c>
      <c r="D39" s="17" t="s">
        <v>47</v>
      </c>
      <c r="E39" s="15" t="s">
        <v>17</v>
      </c>
      <c r="F39" s="14"/>
      <c r="G39" s="14" t="s">
        <v>17</v>
      </c>
      <c r="H39" s="15">
        <v>4</v>
      </c>
      <c r="I39" s="16">
        <v>1</v>
      </c>
    </row>
    <row r="40" spans="1:9" ht="14.4" x14ac:dyDescent="0.25">
      <c r="A40" s="12" t="s">
        <v>59</v>
      </c>
      <c r="B40" s="13" t="s">
        <v>48</v>
      </c>
      <c r="C40" s="15" t="s">
        <v>18</v>
      </c>
      <c r="D40" s="14"/>
      <c r="E40" s="15"/>
      <c r="F40" s="14"/>
      <c r="G40" s="14"/>
      <c r="H40" s="15"/>
      <c r="I40" s="16"/>
    </row>
    <row r="41" spans="1:9" x14ac:dyDescent="0.25">
      <c r="A41" s="15" t="s">
        <v>17</v>
      </c>
      <c r="B41" s="14" t="s">
        <v>17</v>
      </c>
      <c r="C41" s="15" t="s">
        <v>18</v>
      </c>
      <c r="D41" s="14" t="s">
        <v>49</v>
      </c>
      <c r="E41" s="15" t="s">
        <v>17</v>
      </c>
      <c r="F41" s="14"/>
      <c r="G41" s="14" t="s">
        <v>17</v>
      </c>
      <c r="H41" s="15">
        <v>4</v>
      </c>
      <c r="I41" s="16">
        <v>1.5</v>
      </c>
    </row>
    <row r="42" spans="1:9" x14ac:dyDescent="0.25">
      <c r="A42" s="15" t="s">
        <v>17</v>
      </c>
      <c r="B42" s="14" t="s">
        <v>17</v>
      </c>
      <c r="C42" s="15" t="s">
        <v>18</v>
      </c>
      <c r="D42" s="14" t="s">
        <v>50</v>
      </c>
      <c r="E42" s="15" t="s">
        <v>17</v>
      </c>
      <c r="F42" s="14"/>
      <c r="G42" s="14" t="s">
        <v>17</v>
      </c>
      <c r="H42" s="15">
        <v>1</v>
      </c>
      <c r="I42" s="16">
        <v>1</v>
      </c>
    </row>
    <row r="43" spans="1:9" x14ac:dyDescent="0.25">
      <c r="A43" s="15" t="s">
        <v>17</v>
      </c>
      <c r="B43" s="14" t="s">
        <v>17</v>
      </c>
      <c r="C43" s="15" t="s">
        <v>18</v>
      </c>
      <c r="D43" s="14" t="s">
        <v>51</v>
      </c>
      <c r="E43" s="15" t="s">
        <v>17</v>
      </c>
      <c r="F43" s="14"/>
      <c r="G43" s="14" t="s">
        <v>17</v>
      </c>
      <c r="H43" s="15">
        <v>4</v>
      </c>
      <c r="I43" s="16">
        <v>1</v>
      </c>
    </row>
    <row r="44" spans="1:9" x14ac:dyDescent="0.25">
      <c r="A44" s="15" t="s">
        <v>17</v>
      </c>
      <c r="B44" s="14" t="s">
        <v>17</v>
      </c>
      <c r="C44" s="15" t="s">
        <v>18</v>
      </c>
      <c r="D44" s="14" t="s">
        <v>52</v>
      </c>
      <c r="E44" s="15" t="s">
        <v>17</v>
      </c>
      <c r="F44" s="14"/>
      <c r="G44" s="14" t="s">
        <v>17</v>
      </c>
      <c r="H44" s="15">
        <v>1</v>
      </c>
      <c r="I44" s="16">
        <v>1</v>
      </c>
    </row>
    <row r="45" spans="1:9" x14ac:dyDescent="0.25">
      <c r="A45" s="15" t="s">
        <v>17</v>
      </c>
      <c r="B45" s="14" t="s">
        <v>17</v>
      </c>
      <c r="C45" s="15" t="s">
        <v>18</v>
      </c>
      <c r="D45" s="14" t="s">
        <v>53</v>
      </c>
      <c r="E45" s="15" t="s">
        <v>17</v>
      </c>
      <c r="F45" s="14"/>
      <c r="G45" s="14" t="s">
        <v>17</v>
      </c>
      <c r="H45" s="15">
        <v>5</v>
      </c>
      <c r="I45" s="16">
        <v>1</v>
      </c>
    </row>
    <row r="46" spans="1:9" x14ac:dyDescent="0.25">
      <c r="A46" s="15" t="s">
        <v>17</v>
      </c>
      <c r="B46" s="14" t="s">
        <v>17</v>
      </c>
      <c r="C46" s="15" t="s">
        <v>18</v>
      </c>
      <c r="D46" s="14" t="s">
        <v>54</v>
      </c>
      <c r="E46" s="15" t="s">
        <v>17</v>
      </c>
      <c r="F46" s="14"/>
      <c r="G46" s="14" t="s">
        <v>17</v>
      </c>
      <c r="H46" s="15">
        <v>5</v>
      </c>
      <c r="I46" s="16">
        <v>1</v>
      </c>
    </row>
    <row r="47" spans="1:9" x14ac:dyDescent="0.25">
      <c r="A47" s="15" t="s">
        <v>17</v>
      </c>
      <c r="B47" s="14" t="s">
        <v>17</v>
      </c>
      <c r="C47" s="15" t="s">
        <v>18</v>
      </c>
      <c r="D47" s="14" t="s">
        <v>55</v>
      </c>
      <c r="E47" s="15" t="s">
        <v>17</v>
      </c>
      <c r="F47" s="14"/>
      <c r="G47" s="14" t="s">
        <v>17</v>
      </c>
      <c r="H47" s="15">
        <v>2</v>
      </c>
      <c r="I47" s="16">
        <v>1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3" workbookViewId="0">
      <selection activeCell="G24" sqref="G24"/>
    </sheetView>
  </sheetViews>
  <sheetFormatPr defaultRowHeight="13.2" x14ac:dyDescent="0.25"/>
  <cols>
    <col min="1" max="1" width="13.44140625" bestFit="1" customWidth="1"/>
    <col min="2" max="2" width="79.88671875" bestFit="1" customWidth="1"/>
    <col min="3" max="3" width="15.88671875" customWidth="1"/>
  </cols>
  <sheetData>
    <row r="1" spans="1:5" ht="24.6" x14ac:dyDescent="0.4">
      <c r="A1" s="36" t="s">
        <v>60</v>
      </c>
      <c r="B1" s="37"/>
      <c r="C1" s="38"/>
      <c r="D1" s="34"/>
    </row>
    <row r="2" spans="1:5" x14ac:dyDescent="0.25">
      <c r="A2" s="20" t="s">
        <v>61</v>
      </c>
      <c r="B2" s="21" t="str">
        <f>'CIS Marking Scheme Import'!D2</f>
        <v>Сетевое и системное администрирование - IT Network Systems Administration</v>
      </c>
      <c r="C2" s="22"/>
      <c r="D2" s="22"/>
    </row>
    <row r="3" spans="1:5" x14ac:dyDescent="0.25">
      <c r="A3" s="20" t="s">
        <v>62</v>
      </c>
      <c r="B3" s="21" t="s">
        <v>91</v>
      </c>
      <c r="C3" s="22"/>
      <c r="D3" s="22"/>
    </row>
    <row r="4" spans="1:5" x14ac:dyDescent="0.25">
      <c r="A4" s="20"/>
      <c r="B4" s="21"/>
      <c r="C4" s="22"/>
      <c r="D4" s="22"/>
    </row>
    <row r="5" spans="1:5" ht="39.6" x14ac:dyDescent="0.25">
      <c r="A5" s="28" t="s">
        <v>3</v>
      </c>
      <c r="B5" s="28" t="s">
        <v>6</v>
      </c>
      <c r="C5" s="28" t="s">
        <v>10</v>
      </c>
      <c r="D5" s="28" t="s">
        <v>96</v>
      </c>
    </row>
    <row r="6" spans="1:5" ht="23.4" customHeight="1" x14ac:dyDescent="0.25">
      <c r="A6" s="30" t="s">
        <v>14</v>
      </c>
      <c r="B6" s="31" t="str">
        <f>'CIS Marking Scheme Import'!D4</f>
        <v xml:space="preserve">Windows </v>
      </c>
      <c r="C6" s="30" t="s">
        <v>17</v>
      </c>
      <c r="D6" s="30"/>
    </row>
    <row r="7" spans="1:5" x14ac:dyDescent="0.25">
      <c r="A7" s="27" t="s">
        <v>56</v>
      </c>
      <c r="B7" s="14" t="s">
        <v>21</v>
      </c>
      <c r="C7" s="16">
        <v>0.5</v>
      </c>
      <c r="D7" s="33">
        <f>IF(E7,C7,0)</f>
        <v>0</v>
      </c>
      <c r="E7">
        <v>0</v>
      </c>
    </row>
    <row r="8" spans="1:5" x14ac:dyDescent="0.25">
      <c r="A8" s="27" t="s">
        <v>63</v>
      </c>
      <c r="B8" s="14" t="s">
        <v>22</v>
      </c>
      <c r="C8" s="16">
        <v>0.5</v>
      </c>
      <c r="D8" s="33">
        <f t="shared" ref="D8:D12" si="0">IF(E8,C8,0)</f>
        <v>0</v>
      </c>
      <c r="E8">
        <v>0</v>
      </c>
    </row>
    <row r="9" spans="1:5" x14ac:dyDescent="0.25">
      <c r="A9" s="27" t="s">
        <v>64</v>
      </c>
      <c r="B9" s="17" t="s">
        <v>23</v>
      </c>
      <c r="C9" s="16">
        <v>0.5</v>
      </c>
      <c r="D9" s="33">
        <f t="shared" si="0"/>
        <v>0</v>
      </c>
      <c r="E9">
        <v>0</v>
      </c>
    </row>
    <row r="10" spans="1:5" x14ac:dyDescent="0.25">
      <c r="A10" s="27" t="s">
        <v>65</v>
      </c>
      <c r="B10" s="14" t="s">
        <v>24</v>
      </c>
      <c r="C10" s="16">
        <v>0.5</v>
      </c>
      <c r="D10" s="33">
        <f>IF(E10,C10,0)</f>
        <v>0</v>
      </c>
      <c r="E10">
        <v>0</v>
      </c>
    </row>
    <row r="11" spans="1:5" x14ac:dyDescent="0.25">
      <c r="A11" s="27" t="s">
        <v>66</v>
      </c>
      <c r="B11" s="14" t="s">
        <v>25</v>
      </c>
      <c r="C11" s="16">
        <v>0.5</v>
      </c>
      <c r="D11" s="33">
        <f t="shared" si="0"/>
        <v>0</v>
      </c>
      <c r="E11">
        <v>0</v>
      </c>
    </row>
    <row r="12" spans="1:5" x14ac:dyDescent="0.25">
      <c r="A12" s="27" t="s">
        <v>67</v>
      </c>
      <c r="B12" s="14" t="s">
        <v>26</v>
      </c>
      <c r="C12" s="16">
        <v>0.5</v>
      </c>
      <c r="D12" s="33">
        <f t="shared" si="0"/>
        <v>0</v>
      </c>
      <c r="E12">
        <v>0</v>
      </c>
    </row>
    <row r="13" spans="1:5" ht="27.6" customHeight="1" x14ac:dyDescent="0.25">
      <c r="A13" s="30" t="s">
        <v>15</v>
      </c>
      <c r="B13" s="31" t="str">
        <f>'CIS Marking Scheme Import'!D5</f>
        <v>VMware</v>
      </c>
      <c r="C13" s="31"/>
      <c r="D13" s="32"/>
    </row>
    <row r="14" spans="1:5" x14ac:dyDescent="0.25">
      <c r="A14" s="27" t="s">
        <v>19</v>
      </c>
      <c r="B14" s="14" t="s">
        <v>28</v>
      </c>
      <c r="C14" s="16">
        <v>0.5</v>
      </c>
      <c r="D14" s="33">
        <f>IF(E14,C14,0)</f>
        <v>0</v>
      </c>
      <c r="E14">
        <v>0</v>
      </c>
    </row>
    <row r="15" spans="1:5" x14ac:dyDescent="0.25">
      <c r="A15" s="27" t="s">
        <v>68</v>
      </c>
      <c r="B15" s="14" t="s">
        <v>29</v>
      </c>
      <c r="C15" s="16">
        <v>1</v>
      </c>
      <c r="D15" s="33">
        <f t="shared" ref="D15:D19" si="1">IF(E15,C15,0)</f>
        <v>0</v>
      </c>
      <c r="E15">
        <v>0</v>
      </c>
    </row>
    <row r="16" spans="1:5" x14ac:dyDescent="0.25">
      <c r="A16" s="27" t="s">
        <v>69</v>
      </c>
      <c r="B16" s="14" t="s">
        <v>30</v>
      </c>
      <c r="C16" s="16">
        <v>1</v>
      </c>
      <c r="D16" s="33">
        <f t="shared" si="1"/>
        <v>0</v>
      </c>
      <c r="E16">
        <v>0</v>
      </c>
    </row>
    <row r="17" spans="1:5" x14ac:dyDescent="0.25">
      <c r="A17" s="27" t="s">
        <v>70</v>
      </c>
      <c r="B17" s="14" t="s">
        <v>31</v>
      </c>
      <c r="C17" s="16">
        <v>1</v>
      </c>
      <c r="D17" s="33">
        <f>IF(E17,C17,0)</f>
        <v>0</v>
      </c>
      <c r="E17">
        <v>0</v>
      </c>
    </row>
    <row r="18" spans="1:5" x14ac:dyDescent="0.25">
      <c r="A18" s="27" t="s">
        <v>71</v>
      </c>
      <c r="B18" s="14" t="s">
        <v>32</v>
      </c>
      <c r="C18" s="16">
        <v>1</v>
      </c>
      <c r="D18" s="33">
        <f t="shared" si="1"/>
        <v>0</v>
      </c>
      <c r="E18">
        <v>0</v>
      </c>
    </row>
    <row r="19" spans="1:5" x14ac:dyDescent="0.25">
      <c r="A19" s="27" t="s">
        <v>72</v>
      </c>
      <c r="B19" s="14" t="s">
        <v>33</v>
      </c>
      <c r="C19" s="16">
        <v>1</v>
      </c>
      <c r="D19" s="33">
        <f t="shared" si="1"/>
        <v>0</v>
      </c>
      <c r="E19">
        <v>0</v>
      </c>
    </row>
    <row r="20" spans="1:5" ht="27.6" customHeight="1" x14ac:dyDescent="0.25">
      <c r="A20" s="30" t="s">
        <v>16</v>
      </c>
      <c r="B20" s="31" t="str">
        <f>'CIS Marking Scheme Import'!D6</f>
        <v>LINUX</v>
      </c>
      <c r="C20" s="31"/>
      <c r="D20" s="32"/>
    </row>
    <row r="21" spans="1:5" x14ac:dyDescent="0.25">
      <c r="A21" s="27" t="s">
        <v>57</v>
      </c>
      <c r="B21" s="14" t="s">
        <v>35</v>
      </c>
      <c r="C21" s="16">
        <v>1.5</v>
      </c>
      <c r="D21" s="33">
        <f>IF(E21,C21,0)</f>
        <v>0</v>
      </c>
      <c r="E21">
        <v>0</v>
      </c>
    </row>
    <row r="22" spans="1:5" x14ac:dyDescent="0.25">
      <c r="A22" s="27" t="s">
        <v>73</v>
      </c>
      <c r="B22" s="14" t="s">
        <v>36</v>
      </c>
      <c r="C22" s="16">
        <v>1.5</v>
      </c>
      <c r="D22" s="33">
        <f t="shared" ref="D22:D41" si="2">IF(E22,C22,0)</f>
        <v>0</v>
      </c>
      <c r="E22">
        <v>0</v>
      </c>
    </row>
    <row r="23" spans="1:5" x14ac:dyDescent="0.25">
      <c r="A23" s="27" t="s">
        <v>74</v>
      </c>
      <c r="B23" s="14" t="s">
        <v>37</v>
      </c>
      <c r="C23" s="16">
        <v>1</v>
      </c>
      <c r="D23" s="33">
        <f t="shared" si="2"/>
        <v>0</v>
      </c>
      <c r="E23">
        <v>0</v>
      </c>
    </row>
    <row r="24" spans="1:5" x14ac:dyDescent="0.25">
      <c r="A24" s="27" t="s">
        <v>75</v>
      </c>
      <c r="B24" s="14" t="s">
        <v>38</v>
      </c>
      <c r="C24" s="16">
        <v>1</v>
      </c>
      <c r="D24" s="33">
        <f>IF(E24,C24,0)</f>
        <v>0</v>
      </c>
      <c r="E24">
        <v>0</v>
      </c>
    </row>
    <row r="25" spans="1:5" x14ac:dyDescent="0.25">
      <c r="A25" s="27" t="s">
        <v>76</v>
      </c>
      <c r="B25" s="14" t="s">
        <v>39</v>
      </c>
      <c r="C25" s="16">
        <v>1</v>
      </c>
      <c r="D25" s="33">
        <f t="shared" si="2"/>
        <v>0</v>
      </c>
      <c r="E25">
        <v>0</v>
      </c>
    </row>
    <row r="26" spans="1:5" x14ac:dyDescent="0.25">
      <c r="A26" s="27" t="s">
        <v>77</v>
      </c>
      <c r="B26" s="14" t="s">
        <v>40</v>
      </c>
      <c r="C26" s="16">
        <v>1</v>
      </c>
      <c r="D26" s="33">
        <f t="shared" si="2"/>
        <v>0</v>
      </c>
      <c r="E26">
        <v>0</v>
      </c>
    </row>
    <row r="27" spans="1:5" x14ac:dyDescent="0.25">
      <c r="A27" s="27" t="s">
        <v>78</v>
      </c>
      <c r="B27" s="17" t="s">
        <v>41</v>
      </c>
      <c r="C27" s="16">
        <v>1</v>
      </c>
      <c r="D27" s="33">
        <f t="shared" si="2"/>
        <v>0</v>
      </c>
      <c r="E27">
        <v>0</v>
      </c>
    </row>
    <row r="28" spans="1:5" x14ac:dyDescent="0.25">
      <c r="A28" s="27" t="s">
        <v>79</v>
      </c>
      <c r="B28" s="17" t="s">
        <v>42</v>
      </c>
      <c r="C28" s="16">
        <v>1</v>
      </c>
      <c r="D28" s="33">
        <f t="shared" si="2"/>
        <v>0</v>
      </c>
      <c r="E28">
        <v>0</v>
      </c>
    </row>
    <row r="29" spans="1:5" x14ac:dyDescent="0.25">
      <c r="A29" s="27" t="s">
        <v>80</v>
      </c>
      <c r="B29" s="17" t="s">
        <v>43</v>
      </c>
      <c r="C29" s="16">
        <v>1</v>
      </c>
      <c r="D29" s="33">
        <f t="shared" si="2"/>
        <v>0</v>
      </c>
      <c r="E29">
        <v>0</v>
      </c>
    </row>
    <row r="30" spans="1:5" x14ac:dyDescent="0.25">
      <c r="A30" s="27" t="s">
        <v>81</v>
      </c>
      <c r="B30" s="17" t="s">
        <v>44</v>
      </c>
      <c r="C30" s="16">
        <v>1</v>
      </c>
      <c r="D30" s="33">
        <f t="shared" si="2"/>
        <v>0</v>
      </c>
      <c r="E30">
        <v>0</v>
      </c>
    </row>
    <row r="31" spans="1:5" x14ac:dyDescent="0.25">
      <c r="A31" s="27" t="s">
        <v>82</v>
      </c>
      <c r="B31" s="17" t="s">
        <v>45</v>
      </c>
      <c r="C31" s="16">
        <v>1</v>
      </c>
      <c r="D31" s="33">
        <f t="shared" si="2"/>
        <v>0</v>
      </c>
      <c r="E31">
        <v>0</v>
      </c>
    </row>
    <row r="32" spans="1:5" x14ac:dyDescent="0.25">
      <c r="A32" s="27" t="s">
        <v>83</v>
      </c>
      <c r="B32" s="17" t="s">
        <v>46</v>
      </c>
      <c r="C32" s="16">
        <v>1</v>
      </c>
      <c r="D32" s="33">
        <f t="shared" si="2"/>
        <v>0</v>
      </c>
      <c r="E32">
        <v>0</v>
      </c>
    </row>
    <row r="33" spans="1:5" x14ac:dyDescent="0.25">
      <c r="A33" s="27" t="s">
        <v>84</v>
      </c>
      <c r="B33" s="17" t="s">
        <v>47</v>
      </c>
      <c r="C33" s="16">
        <v>1</v>
      </c>
      <c r="D33" s="33">
        <f t="shared" si="2"/>
        <v>0</v>
      </c>
      <c r="E33">
        <v>0</v>
      </c>
    </row>
    <row r="34" spans="1:5" x14ac:dyDescent="0.25">
      <c r="A34" s="30" t="s">
        <v>59</v>
      </c>
      <c r="B34" s="31" t="str">
        <f>'CIS Marking Scheme Import'!D7</f>
        <v>Monitoring</v>
      </c>
      <c r="C34" s="31"/>
      <c r="D34" s="39"/>
      <c r="E34">
        <v>0</v>
      </c>
    </row>
    <row r="35" spans="1:5" ht="26.4" customHeight="1" x14ac:dyDescent="0.25">
      <c r="A35" s="27" t="s">
        <v>58</v>
      </c>
      <c r="B35" s="14" t="s">
        <v>49</v>
      </c>
      <c r="C35" s="16">
        <v>1.5</v>
      </c>
      <c r="D35" s="33">
        <f t="shared" si="2"/>
        <v>0</v>
      </c>
      <c r="E35">
        <v>0</v>
      </c>
    </row>
    <row r="36" spans="1:5" x14ac:dyDescent="0.25">
      <c r="A36" s="27" t="s">
        <v>85</v>
      </c>
      <c r="B36" s="14" t="s">
        <v>50</v>
      </c>
      <c r="C36" s="16">
        <v>1</v>
      </c>
      <c r="D36" s="33">
        <f t="shared" si="2"/>
        <v>0</v>
      </c>
      <c r="E36">
        <v>0</v>
      </c>
    </row>
    <row r="37" spans="1:5" x14ac:dyDescent="0.25">
      <c r="A37" s="27" t="s">
        <v>86</v>
      </c>
      <c r="B37" s="14" t="s">
        <v>51</v>
      </c>
      <c r="C37" s="16">
        <v>1</v>
      </c>
      <c r="D37" s="33">
        <f t="shared" si="2"/>
        <v>0</v>
      </c>
      <c r="E37">
        <v>0</v>
      </c>
    </row>
    <row r="38" spans="1:5" x14ac:dyDescent="0.25">
      <c r="A38" s="27" t="s">
        <v>87</v>
      </c>
      <c r="B38" s="14" t="s">
        <v>52</v>
      </c>
      <c r="C38" s="16">
        <v>1</v>
      </c>
      <c r="D38" s="33">
        <f t="shared" si="2"/>
        <v>0</v>
      </c>
      <c r="E38">
        <v>0</v>
      </c>
    </row>
    <row r="39" spans="1:5" x14ac:dyDescent="0.25">
      <c r="A39" s="27" t="s">
        <v>88</v>
      </c>
      <c r="B39" s="14" t="s">
        <v>53</v>
      </c>
      <c r="C39" s="16">
        <v>1</v>
      </c>
      <c r="D39" s="33">
        <f t="shared" si="2"/>
        <v>0</v>
      </c>
      <c r="E39">
        <v>0</v>
      </c>
    </row>
    <row r="40" spans="1:5" x14ac:dyDescent="0.25">
      <c r="A40" s="27" t="s">
        <v>89</v>
      </c>
      <c r="B40" s="14" t="s">
        <v>54</v>
      </c>
      <c r="C40" s="16">
        <v>1</v>
      </c>
      <c r="D40" s="33">
        <f t="shared" si="2"/>
        <v>0</v>
      </c>
      <c r="E40">
        <v>0</v>
      </c>
    </row>
    <row r="41" spans="1:5" x14ac:dyDescent="0.25">
      <c r="A41" s="27" t="s">
        <v>90</v>
      </c>
      <c r="B41" s="14" t="s">
        <v>55</v>
      </c>
      <c r="C41" s="16">
        <v>1</v>
      </c>
      <c r="D41" s="33">
        <f t="shared" si="2"/>
        <v>0</v>
      </c>
      <c r="E41">
        <v>0</v>
      </c>
    </row>
    <row r="42" spans="1:5" x14ac:dyDescent="0.25">
      <c r="A42" s="30"/>
      <c r="B42" s="31" t="s">
        <v>99</v>
      </c>
      <c r="C42" s="32">
        <f>SUM(C7:C41)</f>
        <v>30</v>
      </c>
      <c r="D42" s="32">
        <f>SUM(D7:D41)</f>
        <v>0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4" workbookViewId="0">
      <selection activeCell="E4" sqref="E1:E1048576"/>
    </sheetView>
  </sheetViews>
  <sheetFormatPr defaultRowHeight="13.2" x14ac:dyDescent="0.25"/>
  <cols>
    <col min="1" max="1" width="13.44140625" bestFit="1" customWidth="1"/>
    <col min="2" max="2" width="79.88671875" bestFit="1" customWidth="1"/>
    <col min="3" max="3" width="15.88671875" customWidth="1"/>
  </cols>
  <sheetData>
    <row r="1" spans="1:5" ht="24.6" x14ac:dyDescent="0.4">
      <c r="A1" s="36" t="s">
        <v>60</v>
      </c>
      <c r="B1" s="37"/>
      <c r="C1" s="38"/>
      <c r="D1" s="34"/>
    </row>
    <row r="2" spans="1:5" x14ac:dyDescent="0.25">
      <c r="A2" s="20" t="s">
        <v>61</v>
      </c>
      <c r="B2" s="21" t="str">
        <f>'CIS Marking Scheme Import'!D2</f>
        <v>Сетевое и системное администрирование - IT Network Systems Administration</v>
      </c>
      <c r="C2" s="22"/>
      <c r="D2" s="22"/>
    </row>
    <row r="3" spans="1:5" x14ac:dyDescent="0.25">
      <c r="A3" s="20" t="s">
        <v>62</v>
      </c>
      <c r="B3" s="21" t="s">
        <v>93</v>
      </c>
      <c r="C3" s="22"/>
      <c r="D3" s="22"/>
    </row>
    <row r="4" spans="1:5" ht="13.8" thickBot="1" x14ac:dyDescent="0.3">
      <c r="A4" s="20"/>
      <c r="B4" s="21"/>
      <c r="C4" s="22"/>
      <c r="D4" s="22"/>
    </row>
    <row r="5" spans="1:5" ht="40.200000000000003" thickBot="1" x14ac:dyDescent="0.3">
      <c r="A5" s="23" t="s">
        <v>3</v>
      </c>
      <c r="B5" s="11" t="s">
        <v>6</v>
      </c>
      <c r="C5" s="24" t="s">
        <v>10</v>
      </c>
      <c r="D5" s="28" t="s">
        <v>96</v>
      </c>
    </row>
    <row r="6" spans="1:5" x14ac:dyDescent="0.25">
      <c r="A6" s="35" t="s">
        <v>14</v>
      </c>
      <c r="B6" s="26" t="str">
        <f>'CIS Marking Scheme Import'!D4</f>
        <v xml:space="preserve">Windows </v>
      </c>
      <c r="C6" s="25" t="s">
        <v>17</v>
      </c>
      <c r="D6" s="30"/>
    </row>
    <row r="7" spans="1:5" x14ac:dyDescent="0.25">
      <c r="A7" s="27" t="s">
        <v>56</v>
      </c>
      <c r="B7" s="14" t="s">
        <v>21</v>
      </c>
      <c r="C7" s="16">
        <v>0.5</v>
      </c>
      <c r="D7" s="33">
        <f>IF(E7,C7,0)</f>
        <v>0</v>
      </c>
      <c r="E7">
        <v>0</v>
      </c>
    </row>
    <row r="8" spans="1:5" x14ac:dyDescent="0.25">
      <c r="A8" s="27" t="s">
        <v>63</v>
      </c>
      <c r="B8" s="14" t="s">
        <v>22</v>
      </c>
      <c r="C8" s="16">
        <v>0.5</v>
      </c>
      <c r="D8" s="33">
        <f t="shared" ref="D8:D41" si="0">IF(E8,C8,0)</f>
        <v>0</v>
      </c>
      <c r="E8">
        <v>0</v>
      </c>
    </row>
    <row r="9" spans="1:5" x14ac:dyDescent="0.25">
      <c r="A9" s="27" t="s">
        <v>64</v>
      </c>
      <c r="B9" s="17" t="s">
        <v>23</v>
      </c>
      <c r="C9" s="16">
        <v>0.5</v>
      </c>
      <c r="D9" s="33">
        <f t="shared" si="0"/>
        <v>0</v>
      </c>
      <c r="E9">
        <v>0</v>
      </c>
    </row>
    <row r="10" spans="1:5" x14ac:dyDescent="0.25">
      <c r="A10" s="27" t="s">
        <v>65</v>
      </c>
      <c r="B10" s="14" t="s">
        <v>24</v>
      </c>
      <c r="C10" s="16">
        <v>0.5</v>
      </c>
      <c r="D10" s="33">
        <f t="shared" si="0"/>
        <v>0</v>
      </c>
      <c r="E10">
        <v>0</v>
      </c>
    </row>
    <row r="11" spans="1:5" x14ac:dyDescent="0.25">
      <c r="A11" s="27" t="s">
        <v>66</v>
      </c>
      <c r="B11" s="14" t="s">
        <v>25</v>
      </c>
      <c r="C11" s="16">
        <v>0.5</v>
      </c>
      <c r="D11" s="33">
        <f t="shared" si="0"/>
        <v>0</v>
      </c>
      <c r="E11">
        <v>0</v>
      </c>
    </row>
    <row r="12" spans="1:5" ht="13.8" thickBot="1" x14ac:dyDescent="0.3">
      <c r="A12" s="27" t="s">
        <v>67</v>
      </c>
      <c r="B12" s="14" t="s">
        <v>26</v>
      </c>
      <c r="C12" s="16">
        <v>0.5</v>
      </c>
      <c r="D12" s="33">
        <f t="shared" si="0"/>
        <v>0</v>
      </c>
      <c r="E12">
        <v>0</v>
      </c>
    </row>
    <row r="13" spans="1:5" x14ac:dyDescent="0.25">
      <c r="A13" s="35" t="s">
        <v>15</v>
      </c>
      <c r="B13" s="26" t="str">
        <f>'CIS Marking Scheme Import'!D5</f>
        <v>VMware</v>
      </c>
      <c r="C13" s="26"/>
      <c r="D13" s="40"/>
    </row>
    <row r="14" spans="1:5" x14ac:dyDescent="0.25">
      <c r="A14" s="27" t="s">
        <v>19</v>
      </c>
      <c r="B14" s="14" t="s">
        <v>28</v>
      </c>
      <c r="C14" s="16">
        <v>0.5</v>
      </c>
      <c r="D14" s="33">
        <f t="shared" si="0"/>
        <v>0</v>
      </c>
      <c r="E14">
        <v>0</v>
      </c>
    </row>
    <row r="15" spans="1:5" x14ac:dyDescent="0.25">
      <c r="A15" s="27" t="s">
        <v>68</v>
      </c>
      <c r="B15" s="14" t="s">
        <v>29</v>
      </c>
      <c r="C15" s="16">
        <v>1</v>
      </c>
      <c r="D15" s="33">
        <f t="shared" si="0"/>
        <v>0</v>
      </c>
      <c r="E15">
        <v>0</v>
      </c>
    </row>
    <row r="16" spans="1:5" x14ac:dyDescent="0.25">
      <c r="A16" s="27" t="s">
        <v>69</v>
      </c>
      <c r="B16" s="14" t="s">
        <v>30</v>
      </c>
      <c r="C16" s="16">
        <v>1</v>
      </c>
      <c r="D16" s="33">
        <f t="shared" si="0"/>
        <v>0</v>
      </c>
      <c r="E16">
        <v>0</v>
      </c>
    </row>
    <row r="17" spans="1:5" x14ac:dyDescent="0.25">
      <c r="A17" s="27" t="s">
        <v>70</v>
      </c>
      <c r="B17" s="14" t="s">
        <v>31</v>
      </c>
      <c r="C17" s="16">
        <v>1</v>
      </c>
      <c r="D17" s="33">
        <f t="shared" si="0"/>
        <v>0</v>
      </c>
      <c r="E17">
        <v>0</v>
      </c>
    </row>
    <row r="18" spans="1:5" x14ac:dyDescent="0.25">
      <c r="A18" s="27" t="s">
        <v>71</v>
      </c>
      <c r="B18" s="14" t="s">
        <v>32</v>
      </c>
      <c r="C18" s="16">
        <v>1</v>
      </c>
      <c r="D18" s="33">
        <f t="shared" si="0"/>
        <v>0</v>
      </c>
      <c r="E18">
        <v>0</v>
      </c>
    </row>
    <row r="19" spans="1:5" ht="13.8" thickBot="1" x14ac:dyDescent="0.3">
      <c r="A19" s="27" t="s">
        <v>72</v>
      </c>
      <c r="B19" s="14" t="s">
        <v>33</v>
      </c>
      <c r="C19" s="16">
        <v>1</v>
      </c>
      <c r="D19" s="33">
        <f t="shared" si="0"/>
        <v>0</v>
      </c>
      <c r="E19">
        <v>0</v>
      </c>
    </row>
    <row r="20" spans="1:5" x14ac:dyDescent="0.25">
      <c r="A20" s="35" t="s">
        <v>16</v>
      </c>
      <c r="B20" s="26" t="str">
        <f>'CIS Marking Scheme Import'!D6</f>
        <v>LINUX</v>
      </c>
      <c r="C20" s="26"/>
      <c r="D20" s="26"/>
    </row>
    <row r="21" spans="1:5" x14ac:dyDescent="0.25">
      <c r="A21" s="27" t="s">
        <v>57</v>
      </c>
      <c r="B21" s="14" t="s">
        <v>35</v>
      </c>
      <c r="C21" s="16">
        <v>1.5</v>
      </c>
      <c r="D21" s="33">
        <f t="shared" si="0"/>
        <v>0</v>
      </c>
      <c r="E21">
        <v>0</v>
      </c>
    </row>
    <row r="22" spans="1:5" x14ac:dyDescent="0.25">
      <c r="A22" s="27" t="s">
        <v>73</v>
      </c>
      <c r="B22" s="14" t="s">
        <v>36</v>
      </c>
      <c r="C22" s="16">
        <v>1.5</v>
      </c>
      <c r="D22" s="33">
        <f t="shared" si="0"/>
        <v>0</v>
      </c>
      <c r="E22">
        <v>0</v>
      </c>
    </row>
    <row r="23" spans="1:5" x14ac:dyDescent="0.25">
      <c r="A23" s="27" t="s">
        <v>74</v>
      </c>
      <c r="B23" s="14" t="s">
        <v>37</v>
      </c>
      <c r="C23" s="16">
        <v>1</v>
      </c>
      <c r="D23" s="33">
        <f t="shared" si="0"/>
        <v>0</v>
      </c>
      <c r="E23">
        <v>0</v>
      </c>
    </row>
    <row r="24" spans="1:5" x14ac:dyDescent="0.25">
      <c r="A24" s="27" t="s">
        <v>75</v>
      </c>
      <c r="B24" s="14" t="s">
        <v>38</v>
      </c>
      <c r="C24" s="16">
        <v>1</v>
      </c>
      <c r="D24" s="33">
        <f t="shared" si="0"/>
        <v>0</v>
      </c>
      <c r="E24">
        <v>0</v>
      </c>
    </row>
    <row r="25" spans="1:5" x14ac:dyDescent="0.25">
      <c r="A25" s="27" t="s">
        <v>76</v>
      </c>
      <c r="B25" s="14" t="s">
        <v>39</v>
      </c>
      <c r="C25" s="16">
        <v>1</v>
      </c>
      <c r="D25" s="33">
        <f t="shared" si="0"/>
        <v>0</v>
      </c>
      <c r="E25">
        <v>0</v>
      </c>
    </row>
    <row r="26" spans="1:5" x14ac:dyDescent="0.25">
      <c r="A26" s="27" t="s">
        <v>77</v>
      </c>
      <c r="B26" s="14" t="s">
        <v>40</v>
      </c>
      <c r="C26" s="16">
        <v>1</v>
      </c>
      <c r="D26" s="33">
        <f t="shared" si="0"/>
        <v>0</v>
      </c>
      <c r="E26">
        <v>0</v>
      </c>
    </row>
    <row r="27" spans="1:5" x14ac:dyDescent="0.25">
      <c r="A27" s="27" t="s">
        <v>78</v>
      </c>
      <c r="B27" s="17" t="s">
        <v>41</v>
      </c>
      <c r="C27" s="16">
        <v>1</v>
      </c>
      <c r="D27" s="33">
        <f t="shared" si="0"/>
        <v>0</v>
      </c>
      <c r="E27">
        <v>0</v>
      </c>
    </row>
    <row r="28" spans="1:5" x14ac:dyDescent="0.25">
      <c r="A28" s="27" t="s">
        <v>79</v>
      </c>
      <c r="B28" s="17" t="s">
        <v>42</v>
      </c>
      <c r="C28" s="16">
        <v>1</v>
      </c>
      <c r="D28" s="33">
        <f t="shared" si="0"/>
        <v>0</v>
      </c>
      <c r="E28">
        <v>0</v>
      </c>
    </row>
    <row r="29" spans="1:5" x14ac:dyDescent="0.25">
      <c r="A29" s="27" t="s">
        <v>80</v>
      </c>
      <c r="B29" s="17" t="s">
        <v>43</v>
      </c>
      <c r="C29" s="16">
        <v>1</v>
      </c>
      <c r="D29" s="33">
        <f t="shared" si="0"/>
        <v>0</v>
      </c>
      <c r="E29">
        <v>0</v>
      </c>
    </row>
    <row r="30" spans="1:5" x14ac:dyDescent="0.25">
      <c r="A30" s="27" t="s">
        <v>81</v>
      </c>
      <c r="B30" s="17" t="s">
        <v>44</v>
      </c>
      <c r="C30" s="16">
        <v>1</v>
      </c>
      <c r="D30" s="33">
        <f t="shared" si="0"/>
        <v>0</v>
      </c>
      <c r="E30">
        <v>0</v>
      </c>
    </row>
    <row r="31" spans="1:5" x14ac:dyDescent="0.25">
      <c r="A31" s="27" t="s">
        <v>82</v>
      </c>
      <c r="B31" s="17" t="s">
        <v>45</v>
      </c>
      <c r="C31" s="16">
        <v>1</v>
      </c>
      <c r="D31" s="33">
        <f t="shared" si="0"/>
        <v>0</v>
      </c>
      <c r="E31">
        <v>0</v>
      </c>
    </row>
    <row r="32" spans="1:5" x14ac:dyDescent="0.25">
      <c r="A32" s="27" t="s">
        <v>83</v>
      </c>
      <c r="B32" s="17" t="s">
        <v>46</v>
      </c>
      <c r="C32" s="16">
        <v>1</v>
      </c>
      <c r="D32" s="33">
        <f t="shared" si="0"/>
        <v>0</v>
      </c>
      <c r="E32">
        <v>0</v>
      </c>
    </row>
    <row r="33" spans="1:5" ht="13.8" thickBot="1" x14ac:dyDescent="0.3">
      <c r="A33" s="27" t="s">
        <v>84</v>
      </c>
      <c r="B33" s="17" t="s">
        <v>47</v>
      </c>
      <c r="C33" s="16">
        <v>1</v>
      </c>
      <c r="D33" s="33">
        <f t="shared" si="0"/>
        <v>0</v>
      </c>
      <c r="E33">
        <v>0</v>
      </c>
    </row>
    <row r="34" spans="1:5" x14ac:dyDescent="0.25">
      <c r="A34" s="35" t="s">
        <v>59</v>
      </c>
      <c r="B34" s="26" t="str">
        <f>'CIS Marking Scheme Import'!D7</f>
        <v>Monitoring</v>
      </c>
      <c r="C34" s="26"/>
      <c r="D34" s="40"/>
    </row>
    <row r="35" spans="1:5" x14ac:dyDescent="0.25">
      <c r="A35" s="27" t="s">
        <v>58</v>
      </c>
      <c r="B35" s="14" t="s">
        <v>49</v>
      </c>
      <c r="C35" s="16">
        <v>1.5</v>
      </c>
      <c r="D35" s="33">
        <f t="shared" si="0"/>
        <v>0</v>
      </c>
      <c r="E35">
        <v>0</v>
      </c>
    </row>
    <row r="36" spans="1:5" x14ac:dyDescent="0.25">
      <c r="A36" s="27" t="s">
        <v>85</v>
      </c>
      <c r="B36" s="14" t="s">
        <v>50</v>
      </c>
      <c r="C36" s="16">
        <v>1</v>
      </c>
      <c r="D36" s="33">
        <f t="shared" si="0"/>
        <v>0</v>
      </c>
      <c r="E36">
        <v>0</v>
      </c>
    </row>
    <row r="37" spans="1:5" x14ac:dyDescent="0.25">
      <c r="A37" s="27" t="s">
        <v>86</v>
      </c>
      <c r="B37" s="14" t="s">
        <v>51</v>
      </c>
      <c r="C37" s="16">
        <v>1</v>
      </c>
      <c r="D37" s="33">
        <f t="shared" si="0"/>
        <v>0</v>
      </c>
      <c r="E37">
        <v>0</v>
      </c>
    </row>
    <row r="38" spans="1:5" x14ac:dyDescent="0.25">
      <c r="A38" s="27" t="s">
        <v>87</v>
      </c>
      <c r="B38" s="14" t="s">
        <v>52</v>
      </c>
      <c r="C38" s="16">
        <v>1</v>
      </c>
      <c r="D38" s="33">
        <f t="shared" si="0"/>
        <v>0</v>
      </c>
      <c r="E38">
        <v>0</v>
      </c>
    </row>
    <row r="39" spans="1:5" x14ac:dyDescent="0.25">
      <c r="A39" s="27" t="s">
        <v>88</v>
      </c>
      <c r="B39" s="14" t="s">
        <v>53</v>
      </c>
      <c r="C39" s="16">
        <v>1</v>
      </c>
      <c r="D39" s="33">
        <f t="shared" si="0"/>
        <v>0</v>
      </c>
      <c r="E39">
        <v>0</v>
      </c>
    </row>
    <row r="40" spans="1:5" x14ac:dyDescent="0.25">
      <c r="A40" s="27" t="s">
        <v>89</v>
      </c>
      <c r="B40" s="14" t="s">
        <v>54</v>
      </c>
      <c r="C40" s="16">
        <v>1</v>
      </c>
      <c r="D40" s="33">
        <f t="shared" si="0"/>
        <v>0</v>
      </c>
      <c r="E40">
        <v>0</v>
      </c>
    </row>
    <row r="41" spans="1:5" x14ac:dyDescent="0.25">
      <c r="A41" s="27" t="s">
        <v>90</v>
      </c>
      <c r="B41" s="14" t="s">
        <v>55</v>
      </c>
      <c r="C41" s="16">
        <v>1</v>
      </c>
      <c r="D41" s="33">
        <f t="shared" si="0"/>
        <v>0</v>
      </c>
      <c r="E41">
        <v>0</v>
      </c>
    </row>
    <row r="42" spans="1:5" x14ac:dyDescent="0.25">
      <c r="A42" s="30"/>
      <c r="B42" s="31" t="s">
        <v>99</v>
      </c>
      <c r="C42" s="32">
        <f>SUM(C7:C41)</f>
        <v>30</v>
      </c>
      <c r="D42" s="32">
        <f>SUM(D7:D41)</f>
        <v>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D1" sqref="D1:D1048576"/>
    </sheetView>
  </sheetViews>
  <sheetFormatPr defaultRowHeight="13.2" x14ac:dyDescent="0.25"/>
  <cols>
    <col min="1" max="1" width="13.44140625" bestFit="1" customWidth="1"/>
    <col min="2" max="2" width="79.88671875" customWidth="1"/>
    <col min="3" max="3" width="15.88671875" customWidth="1"/>
  </cols>
  <sheetData>
    <row r="1" spans="1:5" ht="24.6" x14ac:dyDescent="0.4">
      <c r="A1" s="36" t="s">
        <v>60</v>
      </c>
      <c r="B1" s="37"/>
      <c r="C1" s="38"/>
      <c r="D1" s="34"/>
    </row>
    <row r="2" spans="1:5" x14ac:dyDescent="0.25">
      <c r="A2" s="20" t="s">
        <v>61</v>
      </c>
      <c r="B2" s="21" t="str">
        <f>'CIS Marking Scheme Import'!D2</f>
        <v>Сетевое и системное администрирование - IT Network Systems Administration</v>
      </c>
      <c r="C2" s="22"/>
      <c r="D2" s="22"/>
    </row>
    <row r="3" spans="1:5" x14ac:dyDescent="0.25">
      <c r="A3" s="20" t="s">
        <v>62</v>
      </c>
      <c r="B3" s="21" t="s">
        <v>92</v>
      </c>
      <c r="C3" s="22"/>
      <c r="D3" s="22"/>
    </row>
    <row r="4" spans="1:5" ht="13.8" thickBot="1" x14ac:dyDescent="0.3">
      <c r="A4" s="20"/>
      <c r="B4" s="21"/>
      <c r="C4" s="22"/>
      <c r="D4" s="22"/>
    </row>
    <row r="5" spans="1:5" ht="40.200000000000003" thickBot="1" x14ac:dyDescent="0.3">
      <c r="A5" s="23" t="s">
        <v>3</v>
      </c>
      <c r="B5" s="11" t="s">
        <v>6</v>
      </c>
      <c r="C5" s="24" t="s">
        <v>10</v>
      </c>
      <c r="D5" s="28" t="s">
        <v>96</v>
      </c>
    </row>
    <row r="6" spans="1:5" x14ac:dyDescent="0.25">
      <c r="A6" s="35" t="s">
        <v>14</v>
      </c>
      <c r="B6" s="26" t="str">
        <f>'CIS Marking Scheme Import'!D4</f>
        <v xml:space="preserve">Windows </v>
      </c>
      <c r="C6" s="25" t="s">
        <v>17</v>
      </c>
      <c r="D6" s="30"/>
    </row>
    <row r="7" spans="1:5" x14ac:dyDescent="0.25">
      <c r="A7" s="27" t="s">
        <v>56</v>
      </c>
      <c r="B7" s="14" t="s">
        <v>21</v>
      </c>
      <c r="C7" s="16">
        <v>0.5</v>
      </c>
      <c r="D7" s="33">
        <f>IF(E7,C7,0)</f>
        <v>0</v>
      </c>
      <c r="E7">
        <v>0</v>
      </c>
    </row>
    <row r="8" spans="1:5" x14ac:dyDescent="0.25">
      <c r="A8" s="27" t="s">
        <v>63</v>
      </c>
      <c r="B8" s="14" t="s">
        <v>22</v>
      </c>
      <c r="C8" s="16">
        <v>0.5</v>
      </c>
      <c r="D8" s="33">
        <f t="shared" ref="D8:D12" si="0">IF(E8,C8,0)</f>
        <v>0</v>
      </c>
      <c r="E8">
        <v>0</v>
      </c>
    </row>
    <row r="9" spans="1:5" x14ac:dyDescent="0.25">
      <c r="A9" s="27" t="s">
        <v>64</v>
      </c>
      <c r="B9" s="17" t="s">
        <v>23</v>
      </c>
      <c r="C9" s="16">
        <v>0.5</v>
      </c>
      <c r="D9" s="33">
        <f t="shared" si="0"/>
        <v>0</v>
      </c>
      <c r="E9">
        <v>0</v>
      </c>
    </row>
    <row r="10" spans="1:5" x14ac:dyDescent="0.25">
      <c r="A10" s="27" t="s">
        <v>65</v>
      </c>
      <c r="B10" s="14" t="s">
        <v>24</v>
      </c>
      <c r="C10" s="16">
        <v>0.5</v>
      </c>
      <c r="D10" s="33">
        <f>IF(E10,C10,0)</f>
        <v>0</v>
      </c>
      <c r="E10">
        <v>0</v>
      </c>
    </row>
    <row r="11" spans="1:5" x14ac:dyDescent="0.25">
      <c r="A11" s="27" t="s">
        <v>66</v>
      </c>
      <c r="B11" s="14" t="s">
        <v>25</v>
      </c>
      <c r="C11" s="16">
        <v>0.5</v>
      </c>
      <c r="D11" s="33">
        <f t="shared" si="0"/>
        <v>0</v>
      </c>
      <c r="E11">
        <v>0</v>
      </c>
    </row>
    <row r="12" spans="1:5" ht="13.8" thickBot="1" x14ac:dyDescent="0.3">
      <c r="A12" s="27" t="s">
        <v>67</v>
      </c>
      <c r="B12" s="14" t="s">
        <v>26</v>
      </c>
      <c r="C12" s="16">
        <v>0.5</v>
      </c>
      <c r="D12" s="33">
        <f t="shared" si="0"/>
        <v>0</v>
      </c>
      <c r="E12">
        <v>0</v>
      </c>
    </row>
    <row r="13" spans="1:5" x14ac:dyDescent="0.25">
      <c r="A13" s="35" t="s">
        <v>15</v>
      </c>
      <c r="B13" s="26" t="str">
        <f>'CIS Marking Scheme Import'!D5</f>
        <v>VMware</v>
      </c>
      <c r="C13" s="26"/>
      <c r="D13" s="32"/>
    </row>
    <row r="14" spans="1:5" x14ac:dyDescent="0.25">
      <c r="A14" s="27" t="s">
        <v>19</v>
      </c>
      <c r="B14" s="14" t="s">
        <v>28</v>
      </c>
      <c r="C14" s="16">
        <v>0.5</v>
      </c>
      <c r="D14" s="33">
        <f>IF(E14,C14,0)</f>
        <v>0</v>
      </c>
      <c r="E14">
        <v>0</v>
      </c>
    </row>
    <row r="15" spans="1:5" x14ac:dyDescent="0.25">
      <c r="A15" s="27" t="s">
        <v>68</v>
      </c>
      <c r="B15" s="14" t="s">
        <v>29</v>
      </c>
      <c r="C15" s="16">
        <v>1</v>
      </c>
      <c r="D15" s="33">
        <f t="shared" ref="D15:D19" si="1">IF(E15,C15,0)</f>
        <v>0</v>
      </c>
      <c r="E15">
        <v>0</v>
      </c>
    </row>
    <row r="16" spans="1:5" x14ac:dyDescent="0.25">
      <c r="A16" s="27" t="s">
        <v>69</v>
      </c>
      <c r="B16" s="14" t="s">
        <v>30</v>
      </c>
      <c r="C16" s="16">
        <v>1</v>
      </c>
      <c r="D16" s="33">
        <f t="shared" si="1"/>
        <v>0</v>
      </c>
      <c r="E16">
        <v>0</v>
      </c>
    </row>
    <row r="17" spans="1:5" x14ac:dyDescent="0.25">
      <c r="A17" s="27" t="s">
        <v>70</v>
      </c>
      <c r="B17" s="14" t="s">
        <v>31</v>
      </c>
      <c r="C17" s="16">
        <v>1</v>
      </c>
      <c r="D17" s="33">
        <f>IF(E17,C17,0)</f>
        <v>0</v>
      </c>
      <c r="E17">
        <v>0</v>
      </c>
    </row>
    <row r="18" spans="1:5" x14ac:dyDescent="0.25">
      <c r="A18" s="27" t="s">
        <v>71</v>
      </c>
      <c r="B18" s="14" t="s">
        <v>32</v>
      </c>
      <c r="C18" s="16">
        <v>1</v>
      </c>
      <c r="D18" s="33">
        <f t="shared" si="1"/>
        <v>0</v>
      </c>
      <c r="E18">
        <v>0</v>
      </c>
    </row>
    <row r="19" spans="1:5" ht="13.8" thickBot="1" x14ac:dyDescent="0.3">
      <c r="A19" s="27" t="s">
        <v>72</v>
      </c>
      <c r="B19" s="14" t="s">
        <v>33</v>
      </c>
      <c r="C19" s="16">
        <v>1</v>
      </c>
      <c r="D19" s="33">
        <f t="shared" si="1"/>
        <v>0</v>
      </c>
      <c r="E19">
        <v>0</v>
      </c>
    </row>
    <row r="20" spans="1:5" x14ac:dyDescent="0.25">
      <c r="A20" s="35" t="s">
        <v>16</v>
      </c>
      <c r="B20" s="26" t="str">
        <f>'CIS Marking Scheme Import'!D6</f>
        <v>LINUX</v>
      </c>
      <c r="C20" s="26"/>
      <c r="D20" s="32"/>
    </row>
    <row r="21" spans="1:5" x14ac:dyDescent="0.25">
      <c r="A21" s="27" t="s">
        <v>57</v>
      </c>
      <c r="B21" s="14" t="s">
        <v>35</v>
      </c>
      <c r="C21" s="16">
        <v>1.5</v>
      </c>
      <c r="D21" s="33">
        <f>IF(E21,C21,0)</f>
        <v>0</v>
      </c>
      <c r="E21">
        <v>0</v>
      </c>
    </row>
    <row r="22" spans="1:5" x14ac:dyDescent="0.25">
      <c r="A22" s="27" t="s">
        <v>73</v>
      </c>
      <c r="B22" s="14" t="s">
        <v>36</v>
      </c>
      <c r="C22" s="16">
        <v>1.5</v>
      </c>
      <c r="D22" s="33">
        <f t="shared" ref="D22:D41" si="2">IF(E22,C22,0)</f>
        <v>0</v>
      </c>
      <c r="E22">
        <v>0</v>
      </c>
    </row>
    <row r="23" spans="1:5" x14ac:dyDescent="0.25">
      <c r="A23" s="27" t="s">
        <v>74</v>
      </c>
      <c r="B23" s="14" t="s">
        <v>37</v>
      </c>
      <c r="C23" s="16">
        <v>1</v>
      </c>
      <c r="D23" s="33">
        <f t="shared" si="2"/>
        <v>0</v>
      </c>
      <c r="E23">
        <v>0</v>
      </c>
    </row>
    <row r="24" spans="1:5" x14ac:dyDescent="0.25">
      <c r="A24" s="27" t="s">
        <v>75</v>
      </c>
      <c r="B24" s="14" t="s">
        <v>38</v>
      </c>
      <c r="C24" s="16">
        <v>1</v>
      </c>
      <c r="D24" s="33">
        <f>IF(E24,C24,0)</f>
        <v>0</v>
      </c>
      <c r="E24">
        <v>0</v>
      </c>
    </row>
    <row r="25" spans="1:5" x14ac:dyDescent="0.25">
      <c r="A25" s="27" t="s">
        <v>76</v>
      </c>
      <c r="B25" s="14" t="s">
        <v>39</v>
      </c>
      <c r="C25" s="16">
        <v>1</v>
      </c>
      <c r="D25" s="33">
        <f t="shared" si="2"/>
        <v>0</v>
      </c>
      <c r="E25">
        <v>0</v>
      </c>
    </row>
    <row r="26" spans="1:5" x14ac:dyDescent="0.25">
      <c r="A26" s="27" t="s">
        <v>77</v>
      </c>
      <c r="B26" s="14" t="s">
        <v>40</v>
      </c>
      <c r="C26" s="16">
        <v>1</v>
      </c>
      <c r="D26" s="33">
        <f t="shared" si="2"/>
        <v>0</v>
      </c>
      <c r="E26">
        <v>0</v>
      </c>
    </row>
    <row r="27" spans="1:5" x14ac:dyDescent="0.25">
      <c r="A27" s="27" t="s">
        <v>78</v>
      </c>
      <c r="B27" s="17" t="s">
        <v>41</v>
      </c>
      <c r="C27" s="16">
        <v>1</v>
      </c>
      <c r="D27" s="33">
        <f t="shared" si="2"/>
        <v>0</v>
      </c>
      <c r="E27">
        <v>0</v>
      </c>
    </row>
    <row r="28" spans="1:5" x14ac:dyDescent="0.25">
      <c r="A28" s="27" t="s">
        <v>79</v>
      </c>
      <c r="B28" s="17" t="s">
        <v>42</v>
      </c>
      <c r="C28" s="16">
        <v>1</v>
      </c>
      <c r="D28" s="33">
        <f t="shared" si="2"/>
        <v>0</v>
      </c>
      <c r="E28">
        <v>0</v>
      </c>
    </row>
    <row r="29" spans="1:5" x14ac:dyDescent="0.25">
      <c r="A29" s="27" t="s">
        <v>80</v>
      </c>
      <c r="B29" s="17" t="s">
        <v>43</v>
      </c>
      <c r="C29" s="16">
        <v>1</v>
      </c>
      <c r="D29" s="33">
        <f t="shared" si="2"/>
        <v>0</v>
      </c>
      <c r="E29">
        <v>0</v>
      </c>
    </row>
    <row r="30" spans="1:5" x14ac:dyDescent="0.25">
      <c r="A30" s="27" t="s">
        <v>81</v>
      </c>
      <c r="B30" s="17" t="s">
        <v>44</v>
      </c>
      <c r="C30" s="16">
        <v>1</v>
      </c>
      <c r="D30" s="33">
        <f t="shared" si="2"/>
        <v>0</v>
      </c>
      <c r="E30">
        <v>0</v>
      </c>
    </row>
    <row r="31" spans="1:5" x14ac:dyDescent="0.25">
      <c r="A31" s="27" t="s">
        <v>82</v>
      </c>
      <c r="B31" s="17" t="s">
        <v>45</v>
      </c>
      <c r="C31" s="16">
        <v>1</v>
      </c>
      <c r="D31" s="33">
        <f t="shared" si="2"/>
        <v>0</v>
      </c>
      <c r="E31">
        <v>0</v>
      </c>
    </row>
    <row r="32" spans="1:5" x14ac:dyDescent="0.25">
      <c r="A32" s="27" t="s">
        <v>83</v>
      </c>
      <c r="B32" s="17" t="s">
        <v>46</v>
      </c>
      <c r="C32" s="16">
        <v>1</v>
      </c>
      <c r="D32" s="33">
        <f t="shared" si="2"/>
        <v>0</v>
      </c>
      <c r="E32">
        <v>0</v>
      </c>
    </row>
    <row r="33" spans="1:5" ht="13.8" thickBot="1" x14ac:dyDescent="0.3">
      <c r="A33" s="27" t="s">
        <v>84</v>
      </c>
      <c r="B33" s="17" t="s">
        <v>47</v>
      </c>
      <c r="C33" s="16">
        <v>1</v>
      </c>
      <c r="D33" s="33">
        <f t="shared" si="2"/>
        <v>0</v>
      </c>
      <c r="E33">
        <v>0</v>
      </c>
    </row>
    <row r="34" spans="1:5" x14ac:dyDescent="0.25">
      <c r="A34" s="35" t="s">
        <v>59</v>
      </c>
      <c r="B34" s="26" t="str">
        <f>'CIS Marking Scheme Import'!D7</f>
        <v>Monitoring</v>
      </c>
      <c r="C34" s="26"/>
      <c r="D34" s="39"/>
    </row>
    <row r="35" spans="1:5" x14ac:dyDescent="0.25">
      <c r="A35" s="27" t="s">
        <v>58</v>
      </c>
      <c r="B35" s="14" t="s">
        <v>49</v>
      </c>
      <c r="C35" s="16">
        <v>1.5</v>
      </c>
      <c r="D35" s="33">
        <f t="shared" si="2"/>
        <v>0</v>
      </c>
      <c r="E35">
        <v>0</v>
      </c>
    </row>
    <row r="36" spans="1:5" x14ac:dyDescent="0.25">
      <c r="A36" s="27" t="s">
        <v>85</v>
      </c>
      <c r="B36" s="14" t="s">
        <v>50</v>
      </c>
      <c r="C36" s="16">
        <v>1</v>
      </c>
      <c r="D36" s="33">
        <f t="shared" si="2"/>
        <v>0</v>
      </c>
      <c r="E36">
        <v>0</v>
      </c>
    </row>
    <row r="37" spans="1:5" x14ac:dyDescent="0.25">
      <c r="A37" s="27" t="s">
        <v>86</v>
      </c>
      <c r="B37" s="14" t="s">
        <v>51</v>
      </c>
      <c r="C37" s="16">
        <v>1</v>
      </c>
      <c r="D37" s="33">
        <f t="shared" si="2"/>
        <v>0</v>
      </c>
      <c r="E37">
        <v>0</v>
      </c>
    </row>
    <row r="38" spans="1:5" x14ac:dyDescent="0.25">
      <c r="A38" s="27" t="s">
        <v>87</v>
      </c>
      <c r="B38" s="14" t="s">
        <v>52</v>
      </c>
      <c r="C38" s="16">
        <v>1</v>
      </c>
      <c r="D38" s="33">
        <f t="shared" si="2"/>
        <v>0</v>
      </c>
      <c r="E38">
        <v>0</v>
      </c>
    </row>
    <row r="39" spans="1:5" x14ac:dyDescent="0.25">
      <c r="A39" s="27" t="s">
        <v>88</v>
      </c>
      <c r="B39" s="14" t="s">
        <v>53</v>
      </c>
      <c r="C39" s="16">
        <v>1</v>
      </c>
      <c r="D39" s="33">
        <f t="shared" si="2"/>
        <v>0</v>
      </c>
      <c r="E39">
        <v>0</v>
      </c>
    </row>
    <row r="40" spans="1:5" x14ac:dyDescent="0.25">
      <c r="A40" s="27" t="s">
        <v>89</v>
      </c>
      <c r="B40" s="14" t="s">
        <v>54</v>
      </c>
      <c r="C40" s="16">
        <v>1</v>
      </c>
      <c r="D40" s="33">
        <f t="shared" si="2"/>
        <v>0</v>
      </c>
      <c r="E40">
        <v>0</v>
      </c>
    </row>
    <row r="41" spans="1:5" x14ac:dyDescent="0.25">
      <c r="A41" s="27" t="s">
        <v>90</v>
      </c>
      <c r="B41" s="14" t="s">
        <v>55</v>
      </c>
      <c r="C41" s="16">
        <v>1</v>
      </c>
      <c r="D41" s="33">
        <f t="shared" si="2"/>
        <v>0</v>
      </c>
      <c r="E41">
        <v>0</v>
      </c>
    </row>
    <row r="42" spans="1:5" x14ac:dyDescent="0.25">
      <c r="A42" s="30"/>
      <c r="B42" s="31" t="s">
        <v>99</v>
      </c>
      <c r="C42" s="32">
        <f>SUM(C7:C41)</f>
        <v>30</v>
      </c>
      <c r="D42" s="32">
        <f>SUM(D7:D41)</f>
        <v>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H5" sqref="H5"/>
    </sheetView>
  </sheetViews>
  <sheetFormatPr defaultRowHeight="13.2" x14ac:dyDescent="0.25"/>
  <cols>
    <col min="1" max="1" width="13.44140625" bestFit="1" customWidth="1"/>
    <col min="2" max="2" width="79.88671875" bestFit="1" customWidth="1"/>
    <col min="3" max="3" width="15.88671875" customWidth="1"/>
  </cols>
  <sheetData>
    <row r="1" spans="1:5" ht="24.6" x14ac:dyDescent="0.4">
      <c r="A1" s="36" t="s">
        <v>60</v>
      </c>
      <c r="B1" s="37"/>
      <c r="C1" s="38"/>
      <c r="D1" s="34"/>
    </row>
    <row r="2" spans="1:5" x14ac:dyDescent="0.25">
      <c r="A2" s="20" t="s">
        <v>61</v>
      </c>
      <c r="B2" s="21" t="str">
        <f>'CIS Marking Scheme Import'!D2</f>
        <v>Сетевое и системное администрирование - IT Network Systems Administration</v>
      </c>
      <c r="C2" s="22"/>
      <c r="D2" s="22"/>
    </row>
    <row r="3" spans="1:5" x14ac:dyDescent="0.25">
      <c r="A3" s="20" t="s">
        <v>62</v>
      </c>
      <c r="B3" s="21" t="s">
        <v>94</v>
      </c>
      <c r="C3" s="22"/>
      <c r="D3" s="22"/>
    </row>
    <row r="4" spans="1:5" ht="13.8" thickBot="1" x14ac:dyDescent="0.3">
      <c r="A4" s="20"/>
      <c r="B4" s="21"/>
      <c r="C4" s="22"/>
      <c r="D4" s="22"/>
    </row>
    <row r="5" spans="1:5" ht="40.200000000000003" thickBot="1" x14ac:dyDescent="0.3">
      <c r="A5" s="23" t="s">
        <v>3</v>
      </c>
      <c r="B5" s="11" t="s">
        <v>6</v>
      </c>
      <c r="C5" s="24" t="s">
        <v>10</v>
      </c>
      <c r="D5" s="28" t="s">
        <v>96</v>
      </c>
    </row>
    <row r="6" spans="1:5" x14ac:dyDescent="0.25">
      <c r="A6" s="35" t="s">
        <v>14</v>
      </c>
      <c r="B6" s="26" t="str">
        <f>'CIS Marking Scheme Import'!D4</f>
        <v xml:space="preserve">Windows </v>
      </c>
      <c r="C6" s="25" t="s">
        <v>17</v>
      </c>
      <c r="D6" s="30"/>
    </row>
    <row r="7" spans="1:5" x14ac:dyDescent="0.25">
      <c r="A7" s="27" t="s">
        <v>56</v>
      </c>
      <c r="B7" s="14" t="s">
        <v>21</v>
      </c>
      <c r="C7" s="16">
        <v>0.5</v>
      </c>
      <c r="D7" s="33">
        <f>IF(E7,C7,0)</f>
        <v>0</v>
      </c>
      <c r="E7">
        <v>0</v>
      </c>
    </row>
    <row r="8" spans="1:5" x14ac:dyDescent="0.25">
      <c r="A8" s="27" t="s">
        <v>63</v>
      </c>
      <c r="B8" s="14" t="s">
        <v>22</v>
      </c>
      <c r="C8" s="16">
        <v>0.5</v>
      </c>
      <c r="D8" s="33">
        <f t="shared" ref="D8:D12" si="0">IF(E8,C8,0)</f>
        <v>0</v>
      </c>
      <c r="E8">
        <v>0</v>
      </c>
    </row>
    <row r="9" spans="1:5" x14ac:dyDescent="0.25">
      <c r="A9" s="27" t="s">
        <v>64</v>
      </c>
      <c r="B9" s="17" t="s">
        <v>23</v>
      </c>
      <c r="C9" s="16">
        <v>0.5</v>
      </c>
      <c r="D9" s="33">
        <f t="shared" si="0"/>
        <v>0</v>
      </c>
      <c r="E9">
        <v>0</v>
      </c>
    </row>
    <row r="10" spans="1:5" x14ac:dyDescent="0.25">
      <c r="A10" s="27" t="s">
        <v>65</v>
      </c>
      <c r="B10" s="14" t="s">
        <v>24</v>
      </c>
      <c r="C10" s="16">
        <v>0.5</v>
      </c>
      <c r="D10" s="33">
        <f>IF(E10,C10,0)</f>
        <v>0</v>
      </c>
      <c r="E10">
        <v>0</v>
      </c>
    </row>
    <row r="11" spans="1:5" x14ac:dyDescent="0.25">
      <c r="A11" s="27" t="s">
        <v>66</v>
      </c>
      <c r="B11" s="14" t="s">
        <v>25</v>
      </c>
      <c r="C11" s="16">
        <v>0.5</v>
      </c>
      <c r="D11" s="33">
        <f t="shared" si="0"/>
        <v>0</v>
      </c>
      <c r="E11">
        <v>0</v>
      </c>
    </row>
    <row r="12" spans="1:5" ht="13.8" thickBot="1" x14ac:dyDescent="0.3">
      <c r="A12" s="27" t="s">
        <v>67</v>
      </c>
      <c r="B12" s="14" t="s">
        <v>26</v>
      </c>
      <c r="C12" s="16">
        <v>0.5</v>
      </c>
      <c r="D12" s="33">
        <f t="shared" si="0"/>
        <v>0</v>
      </c>
      <c r="E12">
        <v>0</v>
      </c>
    </row>
    <row r="13" spans="1:5" x14ac:dyDescent="0.25">
      <c r="A13" s="35" t="s">
        <v>15</v>
      </c>
      <c r="B13" s="26" t="str">
        <f>'CIS Marking Scheme Import'!D5</f>
        <v>VMware</v>
      </c>
      <c r="C13" s="26"/>
      <c r="D13" s="32"/>
    </row>
    <row r="14" spans="1:5" x14ac:dyDescent="0.25">
      <c r="A14" s="27" t="s">
        <v>19</v>
      </c>
      <c r="B14" s="14" t="s">
        <v>28</v>
      </c>
      <c r="C14" s="16">
        <v>0.5</v>
      </c>
      <c r="D14" s="33">
        <f>IF(E14,C14,0)</f>
        <v>0</v>
      </c>
      <c r="E14">
        <v>0</v>
      </c>
    </row>
    <row r="15" spans="1:5" x14ac:dyDescent="0.25">
      <c r="A15" s="27" t="s">
        <v>68</v>
      </c>
      <c r="B15" s="14" t="s">
        <v>29</v>
      </c>
      <c r="C15" s="16">
        <v>1</v>
      </c>
      <c r="D15" s="33">
        <f t="shared" ref="D15:D19" si="1">IF(E15,C15,0)</f>
        <v>0</v>
      </c>
      <c r="E15">
        <v>0</v>
      </c>
    </row>
    <row r="16" spans="1:5" x14ac:dyDescent="0.25">
      <c r="A16" s="27" t="s">
        <v>69</v>
      </c>
      <c r="B16" s="14" t="s">
        <v>30</v>
      </c>
      <c r="C16" s="16">
        <v>1</v>
      </c>
      <c r="D16" s="33">
        <f t="shared" si="1"/>
        <v>0</v>
      </c>
      <c r="E16">
        <v>0</v>
      </c>
    </row>
    <row r="17" spans="1:5" x14ac:dyDescent="0.25">
      <c r="A17" s="27" t="s">
        <v>70</v>
      </c>
      <c r="B17" s="14" t="s">
        <v>31</v>
      </c>
      <c r="C17" s="16">
        <v>1</v>
      </c>
      <c r="D17" s="33">
        <f>IF(E17,C17,0)</f>
        <v>0</v>
      </c>
      <c r="E17">
        <v>0</v>
      </c>
    </row>
    <row r="18" spans="1:5" x14ac:dyDescent="0.25">
      <c r="A18" s="27" t="s">
        <v>71</v>
      </c>
      <c r="B18" s="14" t="s">
        <v>32</v>
      </c>
      <c r="C18" s="16">
        <v>1</v>
      </c>
      <c r="D18" s="33">
        <f t="shared" si="1"/>
        <v>0</v>
      </c>
      <c r="E18">
        <v>0</v>
      </c>
    </row>
    <row r="19" spans="1:5" ht="13.8" thickBot="1" x14ac:dyDescent="0.3">
      <c r="A19" s="27" t="s">
        <v>72</v>
      </c>
      <c r="B19" s="14" t="s">
        <v>33</v>
      </c>
      <c r="C19" s="16">
        <v>1</v>
      </c>
      <c r="D19" s="33">
        <f t="shared" si="1"/>
        <v>0</v>
      </c>
      <c r="E19">
        <v>0</v>
      </c>
    </row>
    <row r="20" spans="1:5" x14ac:dyDescent="0.25">
      <c r="A20" s="35" t="s">
        <v>16</v>
      </c>
      <c r="B20" s="26" t="str">
        <f>'CIS Marking Scheme Import'!D6</f>
        <v>LINUX</v>
      </c>
      <c r="C20" s="26"/>
      <c r="D20" s="32"/>
    </row>
    <row r="21" spans="1:5" x14ac:dyDescent="0.25">
      <c r="A21" s="27" t="s">
        <v>57</v>
      </c>
      <c r="B21" s="14" t="s">
        <v>35</v>
      </c>
      <c r="C21" s="16">
        <v>1.5</v>
      </c>
      <c r="D21" s="33">
        <f>IF(E21,C21,0)</f>
        <v>0</v>
      </c>
      <c r="E21">
        <v>0</v>
      </c>
    </row>
    <row r="22" spans="1:5" x14ac:dyDescent="0.25">
      <c r="A22" s="27" t="s">
        <v>73</v>
      </c>
      <c r="B22" s="14" t="s">
        <v>36</v>
      </c>
      <c r="C22" s="16">
        <v>1.5</v>
      </c>
      <c r="D22" s="33">
        <f t="shared" ref="D22:D41" si="2">IF(E22,C22,0)</f>
        <v>0</v>
      </c>
      <c r="E22">
        <v>0</v>
      </c>
    </row>
    <row r="23" spans="1:5" x14ac:dyDescent="0.25">
      <c r="A23" s="27" t="s">
        <v>74</v>
      </c>
      <c r="B23" s="14" t="s">
        <v>37</v>
      </c>
      <c r="C23" s="16">
        <v>1</v>
      </c>
      <c r="D23" s="33">
        <f t="shared" si="2"/>
        <v>0</v>
      </c>
      <c r="E23">
        <v>0</v>
      </c>
    </row>
    <row r="24" spans="1:5" x14ac:dyDescent="0.25">
      <c r="A24" s="27" t="s">
        <v>75</v>
      </c>
      <c r="B24" s="14" t="s">
        <v>38</v>
      </c>
      <c r="C24" s="16">
        <v>1</v>
      </c>
      <c r="D24" s="33">
        <f>IF(E24,C24,0)</f>
        <v>0</v>
      </c>
      <c r="E24">
        <v>0</v>
      </c>
    </row>
    <row r="25" spans="1:5" x14ac:dyDescent="0.25">
      <c r="A25" s="27" t="s">
        <v>76</v>
      </c>
      <c r="B25" s="14" t="s">
        <v>39</v>
      </c>
      <c r="C25" s="16">
        <v>1</v>
      </c>
      <c r="D25" s="33">
        <f t="shared" si="2"/>
        <v>0</v>
      </c>
      <c r="E25">
        <v>0</v>
      </c>
    </row>
    <row r="26" spans="1:5" x14ac:dyDescent="0.25">
      <c r="A26" s="27" t="s">
        <v>77</v>
      </c>
      <c r="B26" s="14" t="s">
        <v>40</v>
      </c>
      <c r="C26" s="16">
        <v>1</v>
      </c>
      <c r="D26" s="33">
        <f t="shared" si="2"/>
        <v>0</v>
      </c>
      <c r="E26">
        <v>0</v>
      </c>
    </row>
    <row r="27" spans="1:5" x14ac:dyDescent="0.25">
      <c r="A27" s="27" t="s">
        <v>78</v>
      </c>
      <c r="B27" s="17" t="s">
        <v>41</v>
      </c>
      <c r="C27" s="16">
        <v>1</v>
      </c>
      <c r="D27" s="33">
        <f t="shared" si="2"/>
        <v>0</v>
      </c>
      <c r="E27">
        <v>0</v>
      </c>
    </row>
    <row r="28" spans="1:5" x14ac:dyDescent="0.25">
      <c r="A28" s="27" t="s">
        <v>79</v>
      </c>
      <c r="B28" s="17" t="s">
        <v>42</v>
      </c>
      <c r="C28" s="16">
        <v>1</v>
      </c>
      <c r="D28" s="33">
        <f t="shared" si="2"/>
        <v>0</v>
      </c>
      <c r="E28">
        <v>0</v>
      </c>
    </row>
    <row r="29" spans="1:5" x14ac:dyDescent="0.25">
      <c r="A29" s="27" t="s">
        <v>80</v>
      </c>
      <c r="B29" s="17" t="s">
        <v>43</v>
      </c>
      <c r="C29" s="16">
        <v>1</v>
      </c>
      <c r="D29" s="33">
        <f t="shared" si="2"/>
        <v>0</v>
      </c>
      <c r="E29">
        <v>0</v>
      </c>
    </row>
    <row r="30" spans="1:5" x14ac:dyDescent="0.25">
      <c r="A30" s="27" t="s">
        <v>81</v>
      </c>
      <c r="B30" s="17" t="s">
        <v>44</v>
      </c>
      <c r="C30" s="16">
        <v>1</v>
      </c>
      <c r="D30" s="33">
        <f t="shared" si="2"/>
        <v>0</v>
      </c>
      <c r="E30">
        <v>0</v>
      </c>
    </row>
    <row r="31" spans="1:5" x14ac:dyDescent="0.25">
      <c r="A31" s="27" t="s">
        <v>82</v>
      </c>
      <c r="B31" s="17" t="s">
        <v>45</v>
      </c>
      <c r="C31" s="16">
        <v>1</v>
      </c>
      <c r="D31" s="33">
        <f t="shared" si="2"/>
        <v>0</v>
      </c>
      <c r="E31">
        <v>0</v>
      </c>
    </row>
    <row r="32" spans="1:5" x14ac:dyDescent="0.25">
      <c r="A32" s="27" t="s">
        <v>83</v>
      </c>
      <c r="B32" s="17" t="s">
        <v>46</v>
      </c>
      <c r="C32" s="16">
        <v>1</v>
      </c>
      <c r="D32" s="33">
        <f t="shared" si="2"/>
        <v>0</v>
      </c>
      <c r="E32">
        <v>0</v>
      </c>
    </row>
    <row r="33" spans="1:5" ht="13.8" thickBot="1" x14ac:dyDescent="0.3">
      <c r="A33" s="27" t="s">
        <v>84</v>
      </c>
      <c r="B33" s="17" t="s">
        <v>47</v>
      </c>
      <c r="C33" s="16">
        <v>1</v>
      </c>
      <c r="D33" s="33">
        <f t="shared" si="2"/>
        <v>0</v>
      </c>
      <c r="E33">
        <v>0</v>
      </c>
    </row>
    <row r="34" spans="1:5" x14ac:dyDescent="0.25">
      <c r="A34" s="35" t="s">
        <v>59</v>
      </c>
      <c r="B34" s="26" t="str">
        <f>'CIS Marking Scheme Import'!D7</f>
        <v>Monitoring</v>
      </c>
      <c r="C34" s="26"/>
      <c r="D34" s="39"/>
    </row>
    <row r="35" spans="1:5" x14ac:dyDescent="0.25">
      <c r="A35" s="27" t="s">
        <v>58</v>
      </c>
      <c r="B35" s="14" t="s">
        <v>49</v>
      </c>
      <c r="C35" s="16">
        <v>1.5</v>
      </c>
      <c r="D35" s="33">
        <f t="shared" si="2"/>
        <v>0</v>
      </c>
      <c r="E35">
        <v>0</v>
      </c>
    </row>
    <row r="36" spans="1:5" x14ac:dyDescent="0.25">
      <c r="A36" s="27" t="s">
        <v>85</v>
      </c>
      <c r="B36" s="14" t="s">
        <v>50</v>
      </c>
      <c r="C36" s="16">
        <v>1</v>
      </c>
      <c r="D36" s="33">
        <f t="shared" si="2"/>
        <v>0</v>
      </c>
      <c r="E36">
        <v>0</v>
      </c>
    </row>
    <row r="37" spans="1:5" x14ac:dyDescent="0.25">
      <c r="A37" s="27" t="s">
        <v>86</v>
      </c>
      <c r="B37" s="14" t="s">
        <v>51</v>
      </c>
      <c r="C37" s="16">
        <v>1</v>
      </c>
      <c r="D37" s="33">
        <f t="shared" si="2"/>
        <v>0</v>
      </c>
      <c r="E37">
        <v>0</v>
      </c>
    </row>
    <row r="38" spans="1:5" x14ac:dyDescent="0.25">
      <c r="A38" s="27" t="s">
        <v>87</v>
      </c>
      <c r="B38" s="14" t="s">
        <v>52</v>
      </c>
      <c r="C38" s="16">
        <v>1</v>
      </c>
      <c r="D38" s="33">
        <f t="shared" si="2"/>
        <v>0</v>
      </c>
      <c r="E38">
        <v>0</v>
      </c>
    </row>
    <row r="39" spans="1:5" x14ac:dyDescent="0.25">
      <c r="A39" s="27" t="s">
        <v>88</v>
      </c>
      <c r="B39" s="14" t="s">
        <v>53</v>
      </c>
      <c r="C39" s="16">
        <v>1</v>
      </c>
      <c r="D39" s="33">
        <f t="shared" si="2"/>
        <v>0</v>
      </c>
      <c r="E39">
        <v>0</v>
      </c>
    </row>
    <row r="40" spans="1:5" x14ac:dyDescent="0.25">
      <c r="A40" s="27" t="s">
        <v>89</v>
      </c>
      <c r="B40" s="14" t="s">
        <v>54</v>
      </c>
      <c r="C40" s="16">
        <v>1</v>
      </c>
      <c r="D40" s="33">
        <f t="shared" si="2"/>
        <v>0</v>
      </c>
      <c r="E40">
        <v>0</v>
      </c>
    </row>
    <row r="41" spans="1:5" x14ac:dyDescent="0.25">
      <c r="A41" s="27" t="s">
        <v>90</v>
      </c>
      <c r="B41" s="14" t="s">
        <v>55</v>
      </c>
      <c r="C41" s="16">
        <v>1</v>
      </c>
      <c r="D41" s="33">
        <f t="shared" si="2"/>
        <v>0</v>
      </c>
      <c r="E41">
        <v>0</v>
      </c>
    </row>
    <row r="42" spans="1:5" x14ac:dyDescent="0.25">
      <c r="A42" s="30"/>
      <c r="B42" s="31" t="s">
        <v>99</v>
      </c>
      <c r="C42" s="32">
        <f>SUM(C7:C41)</f>
        <v>30</v>
      </c>
      <c r="D42" s="32">
        <f>SUM(D7:D41)</f>
        <v>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5" sqref="F25"/>
    </sheetView>
  </sheetViews>
  <sheetFormatPr defaultRowHeight="13.2" x14ac:dyDescent="0.25"/>
  <cols>
    <col min="1" max="1" width="13.44140625" bestFit="1" customWidth="1"/>
    <col min="2" max="2" width="79.88671875" bestFit="1" customWidth="1"/>
    <col min="3" max="3" width="15.88671875" customWidth="1"/>
  </cols>
  <sheetData>
    <row r="1" spans="1:3" ht="24.6" x14ac:dyDescent="0.4">
      <c r="A1" s="36" t="s">
        <v>60</v>
      </c>
      <c r="B1" s="37"/>
      <c r="C1" s="38"/>
    </row>
    <row r="2" spans="1:3" x14ac:dyDescent="0.25">
      <c r="A2" s="20" t="s">
        <v>61</v>
      </c>
      <c r="B2" s="21" t="str">
        <f>'CIS Marking Scheme Import'!D2</f>
        <v>Сетевое и системное администрирование - IT Network Systems Administration</v>
      </c>
      <c r="C2" s="22"/>
    </row>
    <row r="3" spans="1:3" x14ac:dyDescent="0.25">
      <c r="A3" s="20" t="s">
        <v>62</v>
      </c>
      <c r="B3" s="21" t="s">
        <v>98</v>
      </c>
      <c r="C3" s="22"/>
    </row>
    <row r="4" spans="1:3" x14ac:dyDescent="0.25">
      <c r="A4" s="20"/>
      <c r="B4" s="21"/>
      <c r="C4" s="22"/>
    </row>
    <row r="5" spans="1:3" x14ac:dyDescent="0.25">
      <c r="A5" s="28" t="s">
        <v>95</v>
      </c>
      <c r="B5" s="28" t="s">
        <v>96</v>
      </c>
      <c r="C5" s="28" t="s">
        <v>97</v>
      </c>
    </row>
    <row r="6" spans="1:3" x14ac:dyDescent="0.25">
      <c r="A6" s="29" t="str">
        <f>'Efremov E'!B3</f>
        <v>Efremov E.</v>
      </c>
      <c r="B6" s="33">
        <f>'Efremov E'!D42</f>
        <v>0</v>
      </c>
      <c r="C6" s="29"/>
    </row>
    <row r="7" spans="1:3" x14ac:dyDescent="0.25">
      <c r="A7" s="29" t="str">
        <f>'Netepenko A'!B3</f>
        <v>Netepenko A.</v>
      </c>
      <c r="B7" s="33">
        <f>'Netepenko A'!D42</f>
        <v>0</v>
      </c>
      <c r="C7" s="29"/>
    </row>
    <row r="8" spans="1:3" x14ac:dyDescent="0.25">
      <c r="A8" s="29" t="str">
        <f>'Marchenko M'!B3</f>
        <v>Marchenko M.</v>
      </c>
      <c r="B8" s="33">
        <f>'Marchenko M'!D42</f>
        <v>0</v>
      </c>
      <c r="C8" s="29"/>
    </row>
    <row r="9" spans="1:3" x14ac:dyDescent="0.25">
      <c r="A9" s="29" t="str">
        <f>'Osipov A'!B3</f>
        <v>Osipov A.</v>
      </c>
      <c r="B9" s="33">
        <f>'Osipov A'!D42</f>
        <v>0</v>
      </c>
      <c r="C9" s="29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CIS Marking Scheme Import</vt:lpstr>
      <vt:lpstr>Efremov E</vt:lpstr>
      <vt:lpstr>Netepenko A</vt:lpstr>
      <vt:lpstr>Marchenko M</vt:lpstr>
      <vt:lpstr>Osipov A</vt:lpstr>
      <vt:lpstr>Summary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MGMT</cp:lastModifiedBy>
  <cp:lastPrinted>2010-04-28T04:08:36Z</cp:lastPrinted>
  <dcterms:created xsi:type="dcterms:W3CDTF">2010-04-27T04:25:00Z</dcterms:created>
  <dcterms:modified xsi:type="dcterms:W3CDTF">2021-10-20T09:59:16Z</dcterms:modified>
</cp:coreProperties>
</file>