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L:\ShannonFrey\2022-12-19_Silicates\"/>
    </mc:Choice>
  </mc:AlternateContent>
  <xr:revisionPtr revIDLastSave="0" documentId="13_ncr:1_{C03D7FF7-23D8-4441-8349-9F0982A1F52A}" xr6:coauthVersionLast="47" xr6:coauthVersionMax="47" xr10:uidLastSave="{00000000-0000-0000-0000-000000000000}"/>
  <bookViews>
    <workbookView xWindow="-120" yWindow="-120" windowWidth="29040" windowHeight="15990" xr2:uid="{44679EDA-8176-46E0-BFCF-29EDCD4E78BC}"/>
  </bookViews>
  <sheets>
    <sheet name="Sample" sheetId="2" r:id="rId1"/>
    <sheet name="Standards" sheetId="3" r:id="rId2"/>
    <sheet name="Condition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 r="B5" i="3"/>
  <c r="B12" i="3"/>
  <c r="S13" i="3"/>
  <c r="R13" i="3"/>
  <c r="Q13" i="3"/>
  <c r="P13" i="3"/>
  <c r="O13" i="3"/>
  <c r="N13" i="3"/>
  <c r="M13" i="3"/>
  <c r="L13" i="3"/>
  <c r="K13" i="3"/>
  <c r="J13" i="3"/>
  <c r="I13" i="3"/>
  <c r="H13" i="3"/>
  <c r="G13" i="3"/>
  <c r="F13" i="3"/>
  <c r="E13" i="3"/>
  <c r="D13" i="3"/>
  <c r="C13" i="3"/>
  <c r="B13" i="3"/>
  <c r="S12" i="3"/>
  <c r="R12" i="3"/>
  <c r="Q12" i="3"/>
  <c r="P12" i="3"/>
  <c r="O12" i="3"/>
  <c r="N12" i="3"/>
  <c r="M12" i="3"/>
  <c r="L12" i="3"/>
  <c r="K12" i="3"/>
  <c r="J12" i="3"/>
  <c r="I12" i="3"/>
  <c r="H12" i="3"/>
  <c r="G12" i="3"/>
  <c r="F12" i="3"/>
  <c r="E12" i="3"/>
  <c r="D12" i="3"/>
  <c r="C12" i="3"/>
  <c r="S6" i="3"/>
  <c r="R6" i="3"/>
  <c r="Q6" i="3"/>
  <c r="P6" i="3"/>
  <c r="O6" i="3"/>
  <c r="N6" i="3"/>
  <c r="M6" i="3"/>
  <c r="L6" i="3"/>
  <c r="K6" i="3"/>
  <c r="J6" i="3"/>
  <c r="I6" i="3"/>
  <c r="H6" i="3"/>
  <c r="G6" i="3"/>
  <c r="F6" i="3"/>
  <c r="E6" i="3"/>
  <c r="D6" i="3"/>
  <c r="C6" i="3"/>
  <c r="S5" i="3"/>
  <c r="R5" i="3"/>
  <c r="Q5" i="3"/>
  <c r="P5" i="3"/>
  <c r="O5" i="3"/>
  <c r="N5" i="3"/>
  <c r="M5" i="3"/>
  <c r="L5" i="3"/>
  <c r="K5" i="3"/>
  <c r="J5" i="3"/>
  <c r="I5" i="3"/>
  <c r="H5" i="3"/>
  <c r="G5" i="3"/>
  <c r="F5" i="3"/>
  <c r="E5" i="3"/>
  <c r="D5" i="3"/>
  <c r="C5" i="3"/>
  <c r="AP4" i="2"/>
  <c r="AQ4" i="2"/>
  <c r="AR4" i="2"/>
  <c r="AS4" i="2"/>
  <c r="AT4" i="2"/>
  <c r="AU4" i="2"/>
  <c r="AV4" i="2"/>
  <c r="AW4" i="2"/>
  <c r="AX4" i="2"/>
  <c r="AY4" i="2"/>
  <c r="AZ4" i="2"/>
  <c r="BA4" i="2"/>
  <c r="BB4" i="2"/>
  <c r="BC4" i="2"/>
  <c r="BD4" i="2"/>
  <c r="BE4" i="2"/>
  <c r="BF4" i="2"/>
  <c r="AP5" i="2"/>
  <c r="AQ5" i="2"/>
  <c r="AR5" i="2"/>
  <c r="AS5" i="2"/>
  <c r="AT5" i="2"/>
  <c r="AU5" i="2"/>
  <c r="AV5" i="2"/>
  <c r="AW5" i="2"/>
  <c r="AX5" i="2"/>
  <c r="AY5" i="2"/>
  <c r="AZ5" i="2"/>
  <c r="BA5" i="2"/>
  <c r="BB5" i="2"/>
  <c r="BC5" i="2"/>
  <c r="BD5" i="2"/>
  <c r="BE5" i="2"/>
  <c r="BF5" i="2"/>
  <c r="AP6" i="2"/>
  <c r="AQ6" i="2"/>
  <c r="AR6" i="2"/>
  <c r="AS6" i="2"/>
  <c r="AT6" i="2"/>
  <c r="AU6" i="2"/>
  <c r="AV6" i="2"/>
  <c r="AW6" i="2"/>
  <c r="AX6" i="2"/>
  <c r="AY6" i="2"/>
  <c r="AZ6" i="2"/>
  <c r="BA6" i="2"/>
  <c r="BB6" i="2"/>
  <c r="BC6" i="2"/>
  <c r="BD6" i="2"/>
  <c r="BE6" i="2"/>
  <c r="BF6" i="2"/>
  <c r="AP7" i="2"/>
  <c r="AQ7" i="2"/>
  <c r="AR7" i="2"/>
  <c r="AS7" i="2"/>
  <c r="AT7" i="2"/>
  <c r="AU7" i="2"/>
  <c r="AV7" i="2"/>
  <c r="AW7" i="2"/>
  <c r="AX7" i="2"/>
  <c r="AY7" i="2"/>
  <c r="AZ7" i="2"/>
  <c r="BA7" i="2"/>
  <c r="BB7" i="2"/>
  <c r="BC7" i="2"/>
  <c r="BD7" i="2"/>
  <c r="BE7" i="2"/>
  <c r="BF7" i="2"/>
  <c r="AP8" i="2"/>
  <c r="AQ8" i="2"/>
  <c r="AR8" i="2"/>
  <c r="AS8" i="2"/>
  <c r="AT8" i="2"/>
  <c r="AU8" i="2"/>
  <c r="AV8" i="2"/>
  <c r="AW8" i="2"/>
  <c r="AX8" i="2"/>
  <c r="AY8" i="2"/>
  <c r="AZ8" i="2"/>
  <c r="BA8" i="2"/>
  <c r="BB8" i="2"/>
  <c r="BC8" i="2"/>
  <c r="BD8" i="2"/>
  <c r="BE8" i="2"/>
  <c r="BF8" i="2"/>
  <c r="AP9" i="2"/>
  <c r="AQ9" i="2"/>
  <c r="AR9" i="2"/>
  <c r="AS9" i="2"/>
  <c r="AT9" i="2"/>
  <c r="AU9" i="2"/>
  <c r="AV9" i="2"/>
  <c r="AW9" i="2"/>
  <c r="AX9" i="2"/>
  <c r="AY9" i="2"/>
  <c r="AZ9" i="2"/>
  <c r="BA9" i="2"/>
  <c r="BB9" i="2"/>
  <c r="BC9" i="2"/>
  <c r="BD9" i="2"/>
  <c r="BE9" i="2"/>
  <c r="BF9" i="2"/>
  <c r="AP10" i="2"/>
  <c r="AQ10" i="2"/>
  <c r="AR10" i="2"/>
  <c r="AS10" i="2"/>
  <c r="AT10" i="2"/>
  <c r="AU10" i="2"/>
  <c r="AV10" i="2"/>
  <c r="AW10" i="2"/>
  <c r="AX10" i="2"/>
  <c r="AY10" i="2"/>
  <c r="AZ10" i="2"/>
  <c r="BA10" i="2"/>
  <c r="BB10" i="2"/>
  <c r="BC10" i="2"/>
  <c r="BD10" i="2"/>
  <c r="BE10" i="2"/>
  <c r="BF10" i="2"/>
  <c r="AP11" i="2"/>
  <c r="AQ11" i="2"/>
  <c r="AR11" i="2"/>
  <c r="AS11" i="2"/>
  <c r="AT11" i="2"/>
  <c r="AU11" i="2"/>
  <c r="AV11" i="2"/>
  <c r="AW11" i="2"/>
  <c r="AX11" i="2"/>
  <c r="AY11" i="2"/>
  <c r="AZ11" i="2"/>
  <c r="BA11" i="2"/>
  <c r="BB11" i="2"/>
  <c r="BC11" i="2"/>
  <c r="BD11" i="2"/>
  <c r="BE11" i="2"/>
  <c r="BF11" i="2"/>
  <c r="AP12" i="2"/>
  <c r="AQ12" i="2"/>
  <c r="AR12" i="2"/>
  <c r="AS12" i="2"/>
  <c r="AT12" i="2"/>
  <c r="AU12" i="2"/>
  <c r="AV12" i="2"/>
  <c r="AW12" i="2"/>
  <c r="AX12" i="2"/>
  <c r="AY12" i="2"/>
  <c r="AZ12" i="2"/>
  <c r="BA12" i="2"/>
  <c r="BB12" i="2"/>
  <c r="BC12" i="2"/>
  <c r="BD12" i="2"/>
  <c r="BE12" i="2"/>
  <c r="BF12" i="2"/>
  <c r="AP13" i="2"/>
  <c r="AQ13" i="2"/>
  <c r="AR13" i="2"/>
  <c r="AS13" i="2"/>
  <c r="AT13" i="2"/>
  <c r="AU13" i="2"/>
  <c r="AV13" i="2"/>
  <c r="AW13" i="2"/>
  <c r="AX13" i="2"/>
  <c r="AY13" i="2"/>
  <c r="AZ13" i="2"/>
  <c r="BA13" i="2"/>
  <c r="BB13" i="2"/>
  <c r="BC13" i="2"/>
  <c r="BD13" i="2"/>
  <c r="BE13" i="2"/>
  <c r="BF13" i="2"/>
  <c r="AP14" i="2"/>
  <c r="AQ14" i="2"/>
  <c r="AR14" i="2"/>
  <c r="AS14" i="2"/>
  <c r="AT14" i="2"/>
  <c r="AU14" i="2"/>
  <c r="AV14" i="2"/>
  <c r="AW14" i="2"/>
  <c r="AX14" i="2"/>
  <c r="AY14" i="2"/>
  <c r="AZ14" i="2"/>
  <c r="BA14" i="2"/>
  <c r="BB14" i="2"/>
  <c r="BC14" i="2"/>
  <c r="BD14" i="2"/>
  <c r="BE14" i="2"/>
  <c r="BF14" i="2"/>
  <c r="AP15" i="2"/>
  <c r="AQ15" i="2"/>
  <c r="AR15" i="2"/>
  <c r="AS15" i="2"/>
  <c r="AT15" i="2"/>
  <c r="AU15" i="2"/>
  <c r="AV15" i="2"/>
  <c r="AW15" i="2"/>
  <c r="AX15" i="2"/>
  <c r="AY15" i="2"/>
  <c r="AZ15" i="2"/>
  <c r="BA15" i="2"/>
  <c r="BB15" i="2"/>
  <c r="BC15" i="2"/>
  <c r="BD15" i="2"/>
  <c r="BE15" i="2"/>
  <c r="BF15" i="2"/>
  <c r="AP16" i="2"/>
  <c r="AQ16" i="2"/>
  <c r="AR16" i="2"/>
  <c r="AS16" i="2"/>
  <c r="AT16" i="2"/>
  <c r="AU16" i="2"/>
  <c r="AV16" i="2"/>
  <c r="AW16" i="2"/>
  <c r="AX16" i="2"/>
  <c r="AY16" i="2"/>
  <c r="AZ16" i="2"/>
  <c r="BA16" i="2"/>
  <c r="BB16" i="2"/>
  <c r="BC16" i="2"/>
  <c r="BD16" i="2"/>
  <c r="BE16" i="2"/>
  <c r="BF16" i="2"/>
  <c r="AP17" i="2"/>
  <c r="AQ17" i="2"/>
  <c r="AR17" i="2"/>
  <c r="AS17" i="2"/>
  <c r="AT17" i="2"/>
  <c r="AU17" i="2"/>
  <c r="AV17" i="2"/>
  <c r="AW17" i="2"/>
  <c r="AX17" i="2"/>
  <c r="AY17" i="2"/>
  <c r="AZ17" i="2"/>
  <c r="BA17" i="2"/>
  <c r="BB17" i="2"/>
  <c r="BC17" i="2"/>
  <c r="BD17" i="2"/>
  <c r="BE17" i="2"/>
  <c r="BF17" i="2"/>
  <c r="AP18" i="2"/>
  <c r="AQ18" i="2"/>
  <c r="AR18" i="2"/>
  <c r="AS18" i="2"/>
  <c r="AT18" i="2"/>
  <c r="AU18" i="2"/>
  <c r="AV18" i="2"/>
  <c r="AW18" i="2"/>
  <c r="AX18" i="2"/>
  <c r="AY18" i="2"/>
  <c r="AZ18" i="2"/>
  <c r="BA18" i="2"/>
  <c r="BB18" i="2"/>
  <c r="BC18" i="2"/>
  <c r="BD18" i="2"/>
  <c r="BE18" i="2"/>
  <c r="BF18" i="2"/>
  <c r="AP19" i="2"/>
  <c r="AQ19" i="2"/>
  <c r="AR19" i="2"/>
  <c r="AS19" i="2"/>
  <c r="AT19" i="2"/>
  <c r="AU19" i="2"/>
  <c r="AV19" i="2"/>
  <c r="AW19" i="2"/>
  <c r="AX19" i="2"/>
  <c r="AY19" i="2"/>
  <c r="AZ19" i="2"/>
  <c r="BA19" i="2"/>
  <c r="BB19" i="2"/>
  <c r="BC19" i="2"/>
  <c r="BD19" i="2"/>
  <c r="BE19" i="2"/>
  <c r="BF19" i="2"/>
  <c r="AP20" i="2"/>
  <c r="AQ20" i="2"/>
  <c r="AR20" i="2"/>
  <c r="AS20" i="2"/>
  <c r="AT20" i="2"/>
  <c r="AU20" i="2"/>
  <c r="AV20" i="2"/>
  <c r="AW20" i="2"/>
  <c r="AX20" i="2"/>
  <c r="AY20" i="2"/>
  <c r="AZ20" i="2"/>
  <c r="BA20" i="2"/>
  <c r="BB20" i="2"/>
  <c r="BC20" i="2"/>
  <c r="BD20" i="2"/>
  <c r="BE20" i="2"/>
  <c r="BF20" i="2"/>
  <c r="AP21" i="2"/>
  <c r="AQ21" i="2"/>
  <c r="AR21" i="2"/>
  <c r="AS21" i="2"/>
  <c r="AT21" i="2"/>
  <c r="AU21" i="2"/>
  <c r="AV21" i="2"/>
  <c r="AW21" i="2"/>
  <c r="AX21" i="2"/>
  <c r="AY21" i="2"/>
  <c r="AZ21" i="2"/>
  <c r="BA21" i="2"/>
  <c r="BB21" i="2"/>
  <c r="BC21" i="2"/>
  <c r="BD21" i="2"/>
  <c r="BE21" i="2"/>
  <c r="BF21" i="2"/>
  <c r="AP22" i="2"/>
  <c r="AQ22" i="2"/>
  <c r="AR22" i="2"/>
  <c r="AS22" i="2"/>
  <c r="AT22" i="2"/>
  <c r="AU22" i="2"/>
  <c r="AV22" i="2"/>
  <c r="AW22" i="2"/>
  <c r="AX22" i="2"/>
  <c r="AY22" i="2"/>
  <c r="AZ22" i="2"/>
  <c r="BA22" i="2"/>
  <c r="BB22" i="2"/>
  <c r="BC22" i="2"/>
  <c r="BD22" i="2"/>
  <c r="BE22" i="2"/>
  <c r="BF22" i="2"/>
  <c r="AP23" i="2"/>
  <c r="AQ23" i="2"/>
  <c r="AR23" i="2"/>
  <c r="AS23" i="2"/>
  <c r="AT23" i="2"/>
  <c r="AU23" i="2"/>
  <c r="AV23" i="2"/>
  <c r="AW23" i="2"/>
  <c r="AX23" i="2"/>
  <c r="AY23" i="2"/>
  <c r="AZ23" i="2"/>
  <c r="BA23" i="2"/>
  <c r="BB23" i="2"/>
  <c r="BC23" i="2"/>
  <c r="BD23" i="2"/>
  <c r="BE23" i="2"/>
  <c r="BF23" i="2"/>
  <c r="AP24" i="2"/>
  <c r="AQ24" i="2"/>
  <c r="AR24" i="2"/>
  <c r="AS24" i="2"/>
  <c r="AT24" i="2"/>
  <c r="AU24" i="2"/>
  <c r="AV24" i="2"/>
  <c r="AW24" i="2"/>
  <c r="AX24" i="2"/>
  <c r="AY24" i="2"/>
  <c r="AZ24" i="2"/>
  <c r="BA24" i="2"/>
  <c r="BB24" i="2"/>
  <c r="BC24" i="2"/>
  <c r="BD24" i="2"/>
  <c r="BE24" i="2"/>
  <c r="BF24" i="2"/>
  <c r="AP25" i="2"/>
  <c r="AQ25" i="2"/>
  <c r="AR25" i="2"/>
  <c r="AS25" i="2"/>
  <c r="AT25" i="2"/>
  <c r="AU25" i="2"/>
  <c r="AV25" i="2"/>
  <c r="AW25" i="2"/>
  <c r="AX25" i="2"/>
  <c r="AY25" i="2"/>
  <c r="AZ25" i="2"/>
  <c r="BA25" i="2"/>
  <c r="BB25" i="2"/>
  <c r="BC25" i="2"/>
  <c r="BD25" i="2"/>
  <c r="BE25" i="2"/>
  <c r="BF25" i="2"/>
  <c r="AP26" i="2"/>
  <c r="AQ26" i="2"/>
  <c r="AR26" i="2"/>
  <c r="AS26" i="2"/>
  <c r="AT26" i="2"/>
  <c r="AU26" i="2"/>
  <c r="AV26" i="2"/>
  <c r="AW26" i="2"/>
  <c r="AX26" i="2"/>
  <c r="AY26" i="2"/>
  <c r="AZ26" i="2"/>
  <c r="BA26" i="2"/>
  <c r="BB26" i="2"/>
  <c r="BC26" i="2"/>
  <c r="BD26" i="2"/>
  <c r="BE26" i="2"/>
  <c r="BF26" i="2"/>
  <c r="AP27" i="2"/>
  <c r="AQ27" i="2"/>
  <c r="AR27" i="2"/>
  <c r="AS27" i="2"/>
  <c r="AT27" i="2"/>
  <c r="AU27" i="2"/>
  <c r="AV27" i="2"/>
  <c r="AW27" i="2"/>
  <c r="AX27" i="2"/>
  <c r="AY27" i="2"/>
  <c r="AZ27" i="2"/>
  <c r="BA27" i="2"/>
  <c r="BB27" i="2"/>
  <c r="BC27" i="2"/>
  <c r="BD27" i="2"/>
  <c r="BE27" i="2"/>
  <c r="BF27" i="2"/>
  <c r="AP28" i="2"/>
  <c r="AQ28" i="2"/>
  <c r="AR28" i="2"/>
  <c r="AS28" i="2"/>
  <c r="AT28" i="2"/>
  <c r="AU28" i="2"/>
  <c r="AV28" i="2"/>
  <c r="AW28" i="2"/>
  <c r="AX28" i="2"/>
  <c r="AY28" i="2"/>
  <c r="AZ28" i="2"/>
  <c r="BA28" i="2"/>
  <c r="BB28" i="2"/>
  <c r="BC28" i="2"/>
  <c r="BD28" i="2"/>
  <c r="BE28" i="2"/>
  <c r="BF28" i="2"/>
  <c r="AP29" i="2"/>
  <c r="AQ29" i="2"/>
  <c r="AR29" i="2"/>
  <c r="AS29" i="2"/>
  <c r="AT29" i="2"/>
  <c r="AU29" i="2"/>
  <c r="AV29" i="2"/>
  <c r="AW29" i="2"/>
  <c r="AX29" i="2"/>
  <c r="AY29" i="2"/>
  <c r="AZ29" i="2"/>
  <c r="BA29" i="2"/>
  <c r="BB29" i="2"/>
  <c r="BC29" i="2"/>
  <c r="BD29" i="2"/>
  <c r="BE29" i="2"/>
  <c r="BF29" i="2"/>
  <c r="AP30" i="2"/>
  <c r="AQ30" i="2"/>
  <c r="AR30" i="2"/>
  <c r="AS30" i="2"/>
  <c r="AT30" i="2"/>
  <c r="AU30" i="2"/>
  <c r="AV30" i="2"/>
  <c r="AW30" i="2"/>
  <c r="AX30" i="2"/>
  <c r="AY30" i="2"/>
  <c r="AZ30" i="2"/>
  <c r="BA30" i="2"/>
  <c r="BB30" i="2"/>
  <c r="BC30" i="2"/>
  <c r="BD30" i="2"/>
  <c r="BE30" i="2"/>
  <c r="BF30" i="2"/>
  <c r="AP31" i="2"/>
  <c r="AQ31" i="2"/>
  <c r="AR31" i="2"/>
  <c r="AS31" i="2"/>
  <c r="AT31" i="2"/>
  <c r="AU31" i="2"/>
  <c r="AV31" i="2"/>
  <c r="AW31" i="2"/>
  <c r="AX31" i="2"/>
  <c r="AY31" i="2"/>
  <c r="AZ31" i="2"/>
  <c r="BA31" i="2"/>
  <c r="BB31" i="2"/>
  <c r="BC31" i="2"/>
  <c r="BD31" i="2"/>
  <c r="BE31" i="2"/>
  <c r="BF31" i="2"/>
  <c r="AP32" i="2"/>
  <c r="AQ32" i="2"/>
  <c r="AR32" i="2"/>
  <c r="AS32" i="2"/>
  <c r="AT32" i="2"/>
  <c r="AU32" i="2"/>
  <c r="AV32" i="2"/>
  <c r="AW32" i="2"/>
  <c r="AX32" i="2"/>
  <c r="AY32" i="2"/>
  <c r="AZ32" i="2"/>
  <c r="BA32" i="2"/>
  <c r="BB32" i="2"/>
  <c r="BC32" i="2"/>
  <c r="BD32" i="2"/>
  <c r="BE32" i="2"/>
  <c r="BF32" i="2"/>
  <c r="AP33" i="2"/>
  <c r="AQ33" i="2"/>
  <c r="AR33" i="2"/>
  <c r="AS33" i="2"/>
  <c r="AT33" i="2"/>
  <c r="AU33" i="2"/>
  <c r="AV33" i="2"/>
  <c r="AW33" i="2"/>
  <c r="AX33" i="2"/>
  <c r="AY33" i="2"/>
  <c r="AZ33" i="2"/>
  <c r="BA33" i="2"/>
  <c r="BB33" i="2"/>
  <c r="BC33" i="2"/>
  <c r="BD33" i="2"/>
  <c r="BE33" i="2"/>
  <c r="BF33" i="2"/>
  <c r="AP34" i="2"/>
  <c r="AQ34" i="2"/>
  <c r="AR34" i="2"/>
  <c r="AS34" i="2"/>
  <c r="AT34" i="2"/>
  <c r="AU34" i="2"/>
  <c r="AV34" i="2"/>
  <c r="AW34" i="2"/>
  <c r="AX34" i="2"/>
  <c r="AY34" i="2"/>
  <c r="AZ34" i="2"/>
  <c r="BA34" i="2"/>
  <c r="BB34" i="2"/>
  <c r="BC34" i="2"/>
  <c r="BD34" i="2"/>
  <c r="BE34" i="2"/>
  <c r="BF34" i="2"/>
  <c r="AP35" i="2"/>
  <c r="AQ35" i="2"/>
  <c r="AR35" i="2"/>
  <c r="AS35" i="2"/>
  <c r="AT35" i="2"/>
  <c r="AU35" i="2"/>
  <c r="AV35" i="2"/>
  <c r="AW35" i="2"/>
  <c r="AX35" i="2"/>
  <c r="AY35" i="2"/>
  <c r="AZ35" i="2"/>
  <c r="BA35" i="2"/>
  <c r="BB35" i="2"/>
  <c r="BC35" i="2"/>
  <c r="BD35" i="2"/>
  <c r="BE35" i="2"/>
  <c r="BF35" i="2"/>
  <c r="AP36" i="2"/>
  <c r="AQ36" i="2"/>
  <c r="AR36" i="2"/>
  <c r="AS36" i="2"/>
  <c r="AT36" i="2"/>
  <c r="AU36" i="2"/>
  <c r="AV36" i="2"/>
  <c r="AW36" i="2"/>
  <c r="AX36" i="2"/>
  <c r="AY36" i="2"/>
  <c r="AZ36" i="2"/>
  <c r="BA36" i="2"/>
  <c r="BB36" i="2"/>
  <c r="BC36" i="2"/>
  <c r="BD36" i="2"/>
  <c r="BE36" i="2"/>
  <c r="BF36" i="2"/>
  <c r="AP37" i="2"/>
  <c r="AQ37" i="2"/>
  <c r="AR37" i="2"/>
  <c r="AS37" i="2"/>
  <c r="AT37" i="2"/>
  <c r="AU37" i="2"/>
  <c r="AV37" i="2"/>
  <c r="AW37" i="2"/>
  <c r="AX37" i="2"/>
  <c r="AY37" i="2"/>
  <c r="AZ37" i="2"/>
  <c r="BA37" i="2"/>
  <c r="BB37" i="2"/>
  <c r="BC37" i="2"/>
  <c r="BD37" i="2"/>
  <c r="BE37" i="2"/>
  <c r="BF37" i="2"/>
  <c r="AP38" i="2"/>
  <c r="AQ38" i="2"/>
  <c r="AR38" i="2"/>
  <c r="AS38" i="2"/>
  <c r="AT38" i="2"/>
  <c r="AU38" i="2"/>
  <c r="AV38" i="2"/>
  <c r="AW38" i="2"/>
  <c r="AX38" i="2"/>
  <c r="AY38" i="2"/>
  <c r="AZ38" i="2"/>
  <c r="BA38" i="2"/>
  <c r="BB38" i="2"/>
  <c r="BC38" i="2"/>
  <c r="BD38" i="2"/>
  <c r="BE38" i="2"/>
  <c r="BF38" i="2"/>
  <c r="AP39" i="2"/>
  <c r="AQ39" i="2"/>
  <c r="AR39" i="2"/>
  <c r="AS39" i="2"/>
  <c r="AT39" i="2"/>
  <c r="AU39" i="2"/>
  <c r="AV39" i="2"/>
  <c r="AW39" i="2"/>
  <c r="AX39" i="2"/>
  <c r="AY39" i="2"/>
  <c r="AZ39" i="2"/>
  <c r="BA39" i="2"/>
  <c r="BB39" i="2"/>
  <c r="BC39" i="2"/>
  <c r="BD39" i="2"/>
  <c r="BE39" i="2"/>
  <c r="BF39" i="2"/>
  <c r="AP40" i="2"/>
  <c r="AQ40" i="2"/>
  <c r="AR40" i="2"/>
  <c r="AS40" i="2"/>
  <c r="AT40" i="2"/>
  <c r="AU40" i="2"/>
  <c r="AV40" i="2"/>
  <c r="AW40" i="2"/>
  <c r="AX40" i="2"/>
  <c r="AY40" i="2"/>
  <c r="AZ40" i="2"/>
  <c r="BA40" i="2"/>
  <c r="BB40" i="2"/>
  <c r="BC40" i="2"/>
  <c r="BD40" i="2"/>
  <c r="BE40" i="2"/>
  <c r="BF40" i="2"/>
  <c r="AP41" i="2"/>
  <c r="AQ41" i="2"/>
  <c r="AR41" i="2"/>
  <c r="AS41" i="2"/>
  <c r="AT41" i="2"/>
  <c r="AU41" i="2"/>
  <c r="AV41" i="2"/>
  <c r="AW41" i="2"/>
  <c r="AX41" i="2"/>
  <c r="AY41" i="2"/>
  <c r="AZ41" i="2"/>
  <c r="BA41" i="2"/>
  <c r="BB41" i="2"/>
  <c r="BC41" i="2"/>
  <c r="BD41" i="2"/>
  <c r="BE41" i="2"/>
  <c r="BF41" i="2"/>
  <c r="AP42" i="2"/>
  <c r="AQ42" i="2"/>
  <c r="AR42" i="2"/>
  <c r="AS42" i="2"/>
  <c r="AT42" i="2"/>
  <c r="AU42" i="2"/>
  <c r="AV42" i="2"/>
  <c r="AW42" i="2"/>
  <c r="AX42" i="2"/>
  <c r="AY42" i="2"/>
  <c r="AZ42" i="2"/>
  <c r="BA42" i="2"/>
  <c r="BB42" i="2"/>
  <c r="BC42" i="2"/>
  <c r="BD42" i="2"/>
  <c r="BE42" i="2"/>
  <c r="BF42" i="2"/>
  <c r="AP43" i="2"/>
  <c r="AQ43" i="2"/>
  <c r="AR43" i="2"/>
  <c r="AS43" i="2"/>
  <c r="AT43" i="2"/>
  <c r="AU43" i="2"/>
  <c r="AV43" i="2"/>
  <c r="AW43" i="2"/>
  <c r="AX43" i="2"/>
  <c r="AY43" i="2"/>
  <c r="AZ43" i="2"/>
  <c r="BA43" i="2"/>
  <c r="BB43" i="2"/>
  <c r="BC43" i="2"/>
  <c r="BD43" i="2"/>
  <c r="BE43" i="2"/>
  <c r="BF43" i="2"/>
  <c r="AQ3" i="2"/>
  <c r="AR3" i="2"/>
  <c r="AS3" i="2"/>
  <c r="AT3" i="2"/>
  <c r="AU3" i="2"/>
  <c r="AV3" i="2"/>
  <c r="AW3" i="2"/>
  <c r="AX3" i="2"/>
  <c r="AY3" i="2"/>
  <c r="AZ3" i="2"/>
  <c r="BA3" i="2"/>
  <c r="BB3" i="2"/>
  <c r="BC3" i="2"/>
  <c r="BD3" i="2"/>
  <c r="BE3" i="2"/>
  <c r="BF3" i="2"/>
  <c r="AP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3" i="2"/>
  <c r="V4" i="2"/>
  <c r="W4" i="2"/>
  <c r="X4" i="2"/>
  <c r="Y4" i="2"/>
  <c r="Z4" i="2"/>
  <c r="AA4" i="2"/>
  <c r="AB4" i="2"/>
  <c r="AC4" i="2"/>
  <c r="AD4" i="2"/>
  <c r="AE4" i="2"/>
  <c r="AF4" i="2"/>
  <c r="AG4" i="2"/>
  <c r="AH4" i="2"/>
  <c r="AI4" i="2"/>
  <c r="AJ4" i="2"/>
  <c r="AK4" i="2"/>
  <c r="AL4" i="2"/>
  <c r="V5" i="2"/>
  <c r="W5" i="2"/>
  <c r="X5" i="2"/>
  <c r="Y5" i="2"/>
  <c r="Z5" i="2"/>
  <c r="AA5" i="2"/>
  <c r="AB5" i="2"/>
  <c r="AC5" i="2"/>
  <c r="AD5" i="2"/>
  <c r="AE5" i="2"/>
  <c r="AF5" i="2"/>
  <c r="AG5" i="2"/>
  <c r="AH5" i="2"/>
  <c r="AI5" i="2"/>
  <c r="AJ5" i="2"/>
  <c r="AK5" i="2"/>
  <c r="AL5" i="2"/>
  <c r="V6" i="2"/>
  <c r="W6" i="2"/>
  <c r="X6" i="2"/>
  <c r="Y6" i="2"/>
  <c r="Z6" i="2"/>
  <c r="AA6" i="2"/>
  <c r="AB6" i="2"/>
  <c r="AC6" i="2"/>
  <c r="AD6" i="2"/>
  <c r="AE6" i="2"/>
  <c r="AF6" i="2"/>
  <c r="AG6" i="2"/>
  <c r="AH6" i="2"/>
  <c r="AI6" i="2"/>
  <c r="AJ6" i="2"/>
  <c r="AK6" i="2"/>
  <c r="AL6" i="2"/>
  <c r="V7" i="2"/>
  <c r="W7" i="2"/>
  <c r="X7" i="2"/>
  <c r="Y7" i="2"/>
  <c r="Z7" i="2"/>
  <c r="AA7" i="2"/>
  <c r="AB7" i="2"/>
  <c r="AC7" i="2"/>
  <c r="AD7" i="2"/>
  <c r="AE7" i="2"/>
  <c r="AF7" i="2"/>
  <c r="AG7" i="2"/>
  <c r="AH7" i="2"/>
  <c r="AI7" i="2"/>
  <c r="AJ7" i="2"/>
  <c r="AK7" i="2"/>
  <c r="AL7" i="2"/>
  <c r="V8" i="2"/>
  <c r="W8" i="2"/>
  <c r="X8" i="2"/>
  <c r="Y8" i="2"/>
  <c r="Z8" i="2"/>
  <c r="AA8" i="2"/>
  <c r="AB8" i="2"/>
  <c r="AC8" i="2"/>
  <c r="AD8" i="2"/>
  <c r="AE8" i="2"/>
  <c r="AF8" i="2"/>
  <c r="AG8" i="2"/>
  <c r="AH8" i="2"/>
  <c r="AI8" i="2"/>
  <c r="AJ8" i="2"/>
  <c r="AK8" i="2"/>
  <c r="AL8" i="2"/>
  <c r="V9" i="2"/>
  <c r="W9" i="2"/>
  <c r="X9" i="2"/>
  <c r="Y9" i="2"/>
  <c r="Z9" i="2"/>
  <c r="AA9" i="2"/>
  <c r="AB9" i="2"/>
  <c r="AC9" i="2"/>
  <c r="AD9" i="2"/>
  <c r="AE9" i="2"/>
  <c r="AF9" i="2"/>
  <c r="AG9" i="2"/>
  <c r="AH9" i="2"/>
  <c r="AI9" i="2"/>
  <c r="AJ9" i="2"/>
  <c r="AK9" i="2"/>
  <c r="AL9" i="2"/>
  <c r="V10" i="2"/>
  <c r="W10" i="2"/>
  <c r="X10" i="2"/>
  <c r="Y10" i="2"/>
  <c r="Z10" i="2"/>
  <c r="AA10" i="2"/>
  <c r="AB10" i="2"/>
  <c r="AC10" i="2"/>
  <c r="AD10" i="2"/>
  <c r="AE10" i="2"/>
  <c r="AF10" i="2"/>
  <c r="AG10" i="2"/>
  <c r="AH10" i="2"/>
  <c r="AI10" i="2"/>
  <c r="AJ10" i="2"/>
  <c r="AK10" i="2"/>
  <c r="AL10" i="2"/>
  <c r="V11" i="2"/>
  <c r="W11" i="2"/>
  <c r="X11" i="2"/>
  <c r="Y11" i="2"/>
  <c r="Z11" i="2"/>
  <c r="AA11" i="2"/>
  <c r="AB11" i="2"/>
  <c r="AC11" i="2"/>
  <c r="AD11" i="2"/>
  <c r="AE11" i="2"/>
  <c r="AF11" i="2"/>
  <c r="AG11" i="2"/>
  <c r="AH11" i="2"/>
  <c r="AI11" i="2"/>
  <c r="AJ11" i="2"/>
  <c r="AK11" i="2"/>
  <c r="AL11" i="2"/>
  <c r="V12" i="2"/>
  <c r="W12" i="2"/>
  <c r="X12" i="2"/>
  <c r="Y12" i="2"/>
  <c r="Z12" i="2"/>
  <c r="AA12" i="2"/>
  <c r="AB12" i="2"/>
  <c r="AC12" i="2"/>
  <c r="AD12" i="2"/>
  <c r="AE12" i="2"/>
  <c r="AF12" i="2"/>
  <c r="AG12" i="2"/>
  <c r="AH12" i="2"/>
  <c r="AI12" i="2"/>
  <c r="AJ12" i="2"/>
  <c r="AK12" i="2"/>
  <c r="AL12" i="2"/>
  <c r="V13" i="2"/>
  <c r="W13" i="2"/>
  <c r="X13" i="2"/>
  <c r="Y13" i="2"/>
  <c r="Z13" i="2"/>
  <c r="AA13" i="2"/>
  <c r="AB13" i="2"/>
  <c r="AC13" i="2"/>
  <c r="AD13" i="2"/>
  <c r="AE13" i="2"/>
  <c r="AF13" i="2"/>
  <c r="AG13" i="2"/>
  <c r="AH13" i="2"/>
  <c r="AI13" i="2"/>
  <c r="AJ13" i="2"/>
  <c r="AK13" i="2"/>
  <c r="AL13" i="2"/>
  <c r="V14" i="2"/>
  <c r="W14" i="2"/>
  <c r="X14" i="2"/>
  <c r="Y14" i="2"/>
  <c r="Z14" i="2"/>
  <c r="AA14" i="2"/>
  <c r="AB14" i="2"/>
  <c r="AC14" i="2"/>
  <c r="AD14" i="2"/>
  <c r="AE14" i="2"/>
  <c r="AF14" i="2"/>
  <c r="AG14" i="2"/>
  <c r="AH14" i="2"/>
  <c r="AI14" i="2"/>
  <c r="AJ14" i="2"/>
  <c r="AK14" i="2"/>
  <c r="AL14" i="2"/>
  <c r="V15" i="2"/>
  <c r="W15" i="2"/>
  <c r="X15" i="2"/>
  <c r="Y15" i="2"/>
  <c r="Z15" i="2"/>
  <c r="AA15" i="2"/>
  <c r="AB15" i="2"/>
  <c r="AC15" i="2"/>
  <c r="AD15" i="2"/>
  <c r="AE15" i="2"/>
  <c r="AF15" i="2"/>
  <c r="AG15" i="2"/>
  <c r="AH15" i="2"/>
  <c r="AI15" i="2"/>
  <c r="AJ15" i="2"/>
  <c r="AK15" i="2"/>
  <c r="AL15" i="2"/>
  <c r="V16" i="2"/>
  <c r="W16" i="2"/>
  <c r="X16" i="2"/>
  <c r="Y16" i="2"/>
  <c r="Z16" i="2"/>
  <c r="AA16" i="2"/>
  <c r="AB16" i="2"/>
  <c r="AC16" i="2"/>
  <c r="AD16" i="2"/>
  <c r="AE16" i="2"/>
  <c r="AF16" i="2"/>
  <c r="AG16" i="2"/>
  <c r="AH16" i="2"/>
  <c r="AI16" i="2"/>
  <c r="AJ16" i="2"/>
  <c r="AK16" i="2"/>
  <c r="AL16" i="2"/>
  <c r="V17" i="2"/>
  <c r="W17" i="2"/>
  <c r="X17" i="2"/>
  <c r="Y17" i="2"/>
  <c r="Z17" i="2"/>
  <c r="AA17" i="2"/>
  <c r="AB17" i="2"/>
  <c r="AC17" i="2"/>
  <c r="AD17" i="2"/>
  <c r="AE17" i="2"/>
  <c r="AF17" i="2"/>
  <c r="AG17" i="2"/>
  <c r="AH17" i="2"/>
  <c r="AI17" i="2"/>
  <c r="AJ17" i="2"/>
  <c r="AK17" i="2"/>
  <c r="AL17" i="2"/>
  <c r="V18" i="2"/>
  <c r="W18" i="2"/>
  <c r="X18" i="2"/>
  <c r="Y18" i="2"/>
  <c r="Z18" i="2"/>
  <c r="AA18" i="2"/>
  <c r="AB18" i="2"/>
  <c r="AC18" i="2"/>
  <c r="AD18" i="2"/>
  <c r="AE18" i="2"/>
  <c r="AF18" i="2"/>
  <c r="AG18" i="2"/>
  <c r="AH18" i="2"/>
  <c r="AI18" i="2"/>
  <c r="AJ18" i="2"/>
  <c r="AK18" i="2"/>
  <c r="AL18" i="2"/>
  <c r="V19" i="2"/>
  <c r="W19" i="2"/>
  <c r="X19" i="2"/>
  <c r="Y19" i="2"/>
  <c r="Z19" i="2"/>
  <c r="AA19" i="2"/>
  <c r="AB19" i="2"/>
  <c r="AC19" i="2"/>
  <c r="AD19" i="2"/>
  <c r="AE19" i="2"/>
  <c r="AF19" i="2"/>
  <c r="AG19" i="2"/>
  <c r="AH19" i="2"/>
  <c r="AI19" i="2"/>
  <c r="AJ19" i="2"/>
  <c r="AK19" i="2"/>
  <c r="AL19" i="2"/>
  <c r="V20" i="2"/>
  <c r="W20" i="2"/>
  <c r="X20" i="2"/>
  <c r="Y20" i="2"/>
  <c r="Z20" i="2"/>
  <c r="AA20" i="2"/>
  <c r="AB20" i="2"/>
  <c r="AC20" i="2"/>
  <c r="AD20" i="2"/>
  <c r="AE20" i="2"/>
  <c r="AF20" i="2"/>
  <c r="AG20" i="2"/>
  <c r="AH20" i="2"/>
  <c r="AI20" i="2"/>
  <c r="AJ20" i="2"/>
  <c r="AK20" i="2"/>
  <c r="AL20" i="2"/>
  <c r="V21" i="2"/>
  <c r="W21" i="2"/>
  <c r="X21" i="2"/>
  <c r="Y21" i="2"/>
  <c r="Z21" i="2"/>
  <c r="AA21" i="2"/>
  <c r="AB21" i="2"/>
  <c r="AC21" i="2"/>
  <c r="AD21" i="2"/>
  <c r="AE21" i="2"/>
  <c r="AF21" i="2"/>
  <c r="AG21" i="2"/>
  <c r="AH21" i="2"/>
  <c r="AI21" i="2"/>
  <c r="AJ21" i="2"/>
  <c r="AK21" i="2"/>
  <c r="AL21" i="2"/>
  <c r="V22" i="2"/>
  <c r="W22" i="2"/>
  <c r="X22" i="2"/>
  <c r="Y22" i="2"/>
  <c r="Z22" i="2"/>
  <c r="AA22" i="2"/>
  <c r="AB22" i="2"/>
  <c r="AC22" i="2"/>
  <c r="AD22" i="2"/>
  <c r="AE22" i="2"/>
  <c r="AF22" i="2"/>
  <c r="AG22" i="2"/>
  <c r="AH22" i="2"/>
  <c r="AI22" i="2"/>
  <c r="AJ22" i="2"/>
  <c r="AK22" i="2"/>
  <c r="AL22" i="2"/>
  <c r="V23" i="2"/>
  <c r="W23" i="2"/>
  <c r="X23" i="2"/>
  <c r="Y23" i="2"/>
  <c r="Z23" i="2"/>
  <c r="AA23" i="2"/>
  <c r="AB23" i="2"/>
  <c r="AC23" i="2"/>
  <c r="AD23" i="2"/>
  <c r="AE23" i="2"/>
  <c r="AF23" i="2"/>
  <c r="AG23" i="2"/>
  <c r="AH23" i="2"/>
  <c r="AI23" i="2"/>
  <c r="AJ23" i="2"/>
  <c r="AK23" i="2"/>
  <c r="AL23" i="2"/>
  <c r="V24" i="2"/>
  <c r="W24" i="2"/>
  <c r="X24" i="2"/>
  <c r="Y24" i="2"/>
  <c r="Z24" i="2"/>
  <c r="AA24" i="2"/>
  <c r="AB24" i="2"/>
  <c r="AC24" i="2"/>
  <c r="AD24" i="2"/>
  <c r="AE24" i="2"/>
  <c r="AF24" i="2"/>
  <c r="AG24" i="2"/>
  <c r="AH24" i="2"/>
  <c r="AI24" i="2"/>
  <c r="AJ24" i="2"/>
  <c r="AK24" i="2"/>
  <c r="AL24" i="2"/>
  <c r="V25" i="2"/>
  <c r="W25" i="2"/>
  <c r="X25" i="2"/>
  <c r="Y25" i="2"/>
  <c r="Z25" i="2"/>
  <c r="AA25" i="2"/>
  <c r="AB25" i="2"/>
  <c r="AC25" i="2"/>
  <c r="AD25" i="2"/>
  <c r="AE25" i="2"/>
  <c r="AF25" i="2"/>
  <c r="AG25" i="2"/>
  <c r="AH25" i="2"/>
  <c r="AI25" i="2"/>
  <c r="AJ25" i="2"/>
  <c r="AK25" i="2"/>
  <c r="AL25" i="2"/>
  <c r="V26" i="2"/>
  <c r="W26" i="2"/>
  <c r="X26" i="2"/>
  <c r="Y26" i="2"/>
  <c r="Z26" i="2"/>
  <c r="AA26" i="2"/>
  <c r="AB26" i="2"/>
  <c r="AC26" i="2"/>
  <c r="AD26" i="2"/>
  <c r="AE26" i="2"/>
  <c r="AF26" i="2"/>
  <c r="AG26" i="2"/>
  <c r="AH26" i="2"/>
  <c r="AI26" i="2"/>
  <c r="AJ26" i="2"/>
  <c r="AK26" i="2"/>
  <c r="AL26" i="2"/>
  <c r="V27" i="2"/>
  <c r="W27" i="2"/>
  <c r="X27" i="2"/>
  <c r="Y27" i="2"/>
  <c r="Z27" i="2"/>
  <c r="AA27" i="2"/>
  <c r="AB27" i="2"/>
  <c r="AC27" i="2"/>
  <c r="AD27" i="2"/>
  <c r="AE27" i="2"/>
  <c r="AF27" i="2"/>
  <c r="AG27" i="2"/>
  <c r="AH27" i="2"/>
  <c r="AI27" i="2"/>
  <c r="AJ27" i="2"/>
  <c r="AK27" i="2"/>
  <c r="AL27" i="2"/>
  <c r="V28" i="2"/>
  <c r="W28" i="2"/>
  <c r="X28" i="2"/>
  <c r="Y28" i="2"/>
  <c r="Z28" i="2"/>
  <c r="AA28" i="2"/>
  <c r="AB28" i="2"/>
  <c r="AC28" i="2"/>
  <c r="AD28" i="2"/>
  <c r="AE28" i="2"/>
  <c r="AF28" i="2"/>
  <c r="AG28" i="2"/>
  <c r="AH28" i="2"/>
  <c r="AI28" i="2"/>
  <c r="AJ28" i="2"/>
  <c r="AK28" i="2"/>
  <c r="AL28" i="2"/>
  <c r="V29" i="2"/>
  <c r="W29" i="2"/>
  <c r="X29" i="2"/>
  <c r="Y29" i="2"/>
  <c r="Z29" i="2"/>
  <c r="AA29" i="2"/>
  <c r="AB29" i="2"/>
  <c r="AC29" i="2"/>
  <c r="AD29" i="2"/>
  <c r="AE29" i="2"/>
  <c r="AF29" i="2"/>
  <c r="AG29" i="2"/>
  <c r="AH29" i="2"/>
  <c r="AI29" i="2"/>
  <c r="AJ29" i="2"/>
  <c r="AK29" i="2"/>
  <c r="AL29" i="2"/>
  <c r="V30" i="2"/>
  <c r="W30" i="2"/>
  <c r="X30" i="2"/>
  <c r="Y30" i="2"/>
  <c r="Z30" i="2"/>
  <c r="AA30" i="2"/>
  <c r="AB30" i="2"/>
  <c r="AC30" i="2"/>
  <c r="AD30" i="2"/>
  <c r="AE30" i="2"/>
  <c r="AF30" i="2"/>
  <c r="AG30" i="2"/>
  <c r="AH30" i="2"/>
  <c r="AI30" i="2"/>
  <c r="AJ30" i="2"/>
  <c r="AK30" i="2"/>
  <c r="AL30" i="2"/>
  <c r="V31" i="2"/>
  <c r="W31" i="2"/>
  <c r="X31" i="2"/>
  <c r="Y31" i="2"/>
  <c r="Z31" i="2"/>
  <c r="AA31" i="2"/>
  <c r="AB31" i="2"/>
  <c r="AC31" i="2"/>
  <c r="AD31" i="2"/>
  <c r="AE31" i="2"/>
  <c r="AF31" i="2"/>
  <c r="AG31" i="2"/>
  <c r="AH31" i="2"/>
  <c r="AI31" i="2"/>
  <c r="AJ31" i="2"/>
  <c r="AK31" i="2"/>
  <c r="AL31" i="2"/>
  <c r="V32" i="2"/>
  <c r="W32" i="2"/>
  <c r="X32" i="2"/>
  <c r="Y32" i="2"/>
  <c r="Z32" i="2"/>
  <c r="AA32" i="2"/>
  <c r="AB32" i="2"/>
  <c r="AC32" i="2"/>
  <c r="AD32" i="2"/>
  <c r="AE32" i="2"/>
  <c r="AF32" i="2"/>
  <c r="AG32" i="2"/>
  <c r="AH32" i="2"/>
  <c r="AI32" i="2"/>
  <c r="AJ32" i="2"/>
  <c r="AK32" i="2"/>
  <c r="AL32" i="2"/>
  <c r="V33" i="2"/>
  <c r="W33" i="2"/>
  <c r="X33" i="2"/>
  <c r="Y33" i="2"/>
  <c r="Z33" i="2"/>
  <c r="AA33" i="2"/>
  <c r="AB33" i="2"/>
  <c r="AC33" i="2"/>
  <c r="AD33" i="2"/>
  <c r="AE33" i="2"/>
  <c r="AF33" i="2"/>
  <c r="AG33" i="2"/>
  <c r="AH33" i="2"/>
  <c r="AI33" i="2"/>
  <c r="AJ33" i="2"/>
  <c r="AK33" i="2"/>
  <c r="AL33" i="2"/>
  <c r="V34" i="2"/>
  <c r="W34" i="2"/>
  <c r="X34" i="2"/>
  <c r="Y34" i="2"/>
  <c r="Z34" i="2"/>
  <c r="AA34" i="2"/>
  <c r="AB34" i="2"/>
  <c r="AC34" i="2"/>
  <c r="AD34" i="2"/>
  <c r="AE34" i="2"/>
  <c r="AF34" i="2"/>
  <c r="AG34" i="2"/>
  <c r="AH34" i="2"/>
  <c r="AI34" i="2"/>
  <c r="AJ34" i="2"/>
  <c r="AK34" i="2"/>
  <c r="AL34" i="2"/>
  <c r="V35" i="2"/>
  <c r="W35" i="2"/>
  <c r="X35" i="2"/>
  <c r="Y35" i="2"/>
  <c r="Z35" i="2"/>
  <c r="AA35" i="2"/>
  <c r="AB35" i="2"/>
  <c r="AC35" i="2"/>
  <c r="AD35" i="2"/>
  <c r="AE35" i="2"/>
  <c r="AF35" i="2"/>
  <c r="AG35" i="2"/>
  <c r="AH35" i="2"/>
  <c r="AI35" i="2"/>
  <c r="AJ35" i="2"/>
  <c r="AK35" i="2"/>
  <c r="AL35" i="2"/>
  <c r="V36" i="2"/>
  <c r="W36" i="2"/>
  <c r="X36" i="2"/>
  <c r="Y36" i="2"/>
  <c r="Z36" i="2"/>
  <c r="AA36" i="2"/>
  <c r="AB36" i="2"/>
  <c r="AC36" i="2"/>
  <c r="AD36" i="2"/>
  <c r="AE36" i="2"/>
  <c r="AF36" i="2"/>
  <c r="AG36" i="2"/>
  <c r="AH36" i="2"/>
  <c r="AI36" i="2"/>
  <c r="AJ36" i="2"/>
  <c r="AK36" i="2"/>
  <c r="AL36" i="2"/>
  <c r="V37" i="2"/>
  <c r="W37" i="2"/>
  <c r="X37" i="2"/>
  <c r="Y37" i="2"/>
  <c r="Z37" i="2"/>
  <c r="AA37" i="2"/>
  <c r="AB37" i="2"/>
  <c r="AC37" i="2"/>
  <c r="AD37" i="2"/>
  <c r="AE37" i="2"/>
  <c r="AF37" i="2"/>
  <c r="AG37" i="2"/>
  <c r="AH37" i="2"/>
  <c r="AI37" i="2"/>
  <c r="AJ37" i="2"/>
  <c r="AK37" i="2"/>
  <c r="AL37" i="2"/>
  <c r="V38" i="2"/>
  <c r="W38" i="2"/>
  <c r="X38" i="2"/>
  <c r="Y38" i="2"/>
  <c r="Z38" i="2"/>
  <c r="AA38" i="2"/>
  <c r="AB38" i="2"/>
  <c r="AC38" i="2"/>
  <c r="AD38" i="2"/>
  <c r="AE38" i="2"/>
  <c r="AF38" i="2"/>
  <c r="AG38" i="2"/>
  <c r="AH38" i="2"/>
  <c r="AI38" i="2"/>
  <c r="AJ38" i="2"/>
  <c r="AK38" i="2"/>
  <c r="AL38" i="2"/>
  <c r="V39" i="2"/>
  <c r="W39" i="2"/>
  <c r="X39" i="2"/>
  <c r="Y39" i="2"/>
  <c r="Z39" i="2"/>
  <c r="AA39" i="2"/>
  <c r="AB39" i="2"/>
  <c r="AC39" i="2"/>
  <c r="AD39" i="2"/>
  <c r="AE39" i="2"/>
  <c r="AF39" i="2"/>
  <c r="AG39" i="2"/>
  <c r="AH39" i="2"/>
  <c r="AI39" i="2"/>
  <c r="AJ39" i="2"/>
  <c r="AK39" i="2"/>
  <c r="AL39" i="2"/>
  <c r="V40" i="2"/>
  <c r="W40" i="2"/>
  <c r="X40" i="2"/>
  <c r="Y40" i="2"/>
  <c r="Z40" i="2"/>
  <c r="AA40" i="2"/>
  <c r="AB40" i="2"/>
  <c r="AC40" i="2"/>
  <c r="AD40" i="2"/>
  <c r="AE40" i="2"/>
  <c r="AF40" i="2"/>
  <c r="AG40" i="2"/>
  <c r="AH40" i="2"/>
  <c r="AI40" i="2"/>
  <c r="AJ40" i="2"/>
  <c r="AK40" i="2"/>
  <c r="AL40" i="2"/>
  <c r="V41" i="2"/>
  <c r="W41" i="2"/>
  <c r="X41" i="2"/>
  <c r="Y41" i="2"/>
  <c r="Z41" i="2"/>
  <c r="AA41" i="2"/>
  <c r="AB41" i="2"/>
  <c r="AC41" i="2"/>
  <c r="AD41" i="2"/>
  <c r="AE41" i="2"/>
  <c r="AF41" i="2"/>
  <c r="AG41" i="2"/>
  <c r="AH41" i="2"/>
  <c r="AI41" i="2"/>
  <c r="AJ41" i="2"/>
  <c r="AK41" i="2"/>
  <c r="AL41" i="2"/>
  <c r="V42" i="2"/>
  <c r="W42" i="2"/>
  <c r="X42" i="2"/>
  <c r="Y42" i="2"/>
  <c r="Z42" i="2"/>
  <c r="AA42" i="2"/>
  <c r="AB42" i="2"/>
  <c r="AC42" i="2"/>
  <c r="AD42" i="2"/>
  <c r="AE42" i="2"/>
  <c r="AF42" i="2"/>
  <c r="AG42" i="2"/>
  <c r="AH42" i="2"/>
  <c r="AI42" i="2"/>
  <c r="AJ42" i="2"/>
  <c r="AK42" i="2"/>
  <c r="AL42" i="2"/>
  <c r="V43" i="2"/>
  <c r="W43" i="2"/>
  <c r="X43" i="2"/>
  <c r="Y43" i="2"/>
  <c r="Z43" i="2"/>
  <c r="AA43" i="2"/>
  <c r="AB43" i="2"/>
  <c r="AC43" i="2"/>
  <c r="AD43" i="2"/>
  <c r="AE43" i="2"/>
  <c r="AF43" i="2"/>
  <c r="AG43" i="2"/>
  <c r="AH43" i="2"/>
  <c r="AI43" i="2"/>
  <c r="AJ43" i="2"/>
  <c r="AK43" i="2"/>
  <c r="AL43" i="2"/>
  <c r="W3" i="2"/>
  <c r="X3" i="2"/>
  <c r="Y3" i="2"/>
  <c r="Z3" i="2"/>
  <c r="AA3" i="2"/>
  <c r="AB3" i="2"/>
  <c r="AC3" i="2"/>
  <c r="AD3" i="2"/>
  <c r="AE3" i="2"/>
  <c r="AF3" i="2"/>
  <c r="AG3" i="2"/>
  <c r="AH3" i="2"/>
  <c r="AI3" i="2"/>
  <c r="AJ3" i="2"/>
  <c r="AK3" i="2"/>
  <c r="AL3" i="2"/>
  <c r="V3" i="2"/>
  <c r="B4" i="2"/>
  <c r="T4" i="2" s="1"/>
  <c r="C4" i="2"/>
  <c r="D4" i="2"/>
  <c r="E4" i="2"/>
  <c r="F4" i="2"/>
  <c r="G4" i="2"/>
  <c r="H4" i="2"/>
  <c r="I4" i="2"/>
  <c r="J4" i="2"/>
  <c r="K4" i="2"/>
  <c r="L4" i="2"/>
  <c r="M4" i="2"/>
  <c r="N4" i="2"/>
  <c r="O4" i="2"/>
  <c r="P4" i="2"/>
  <c r="Q4" i="2"/>
  <c r="R4" i="2"/>
  <c r="B5" i="2"/>
  <c r="T5" i="2" s="1"/>
  <c r="C5" i="2"/>
  <c r="D5" i="2"/>
  <c r="E5" i="2"/>
  <c r="F5" i="2"/>
  <c r="G5" i="2"/>
  <c r="H5" i="2"/>
  <c r="I5" i="2"/>
  <c r="J5" i="2"/>
  <c r="K5" i="2"/>
  <c r="L5" i="2"/>
  <c r="M5" i="2"/>
  <c r="N5" i="2"/>
  <c r="O5" i="2"/>
  <c r="P5" i="2"/>
  <c r="Q5" i="2"/>
  <c r="R5" i="2"/>
  <c r="B6" i="2"/>
  <c r="T6" i="2" s="1"/>
  <c r="C6" i="2"/>
  <c r="D6" i="2"/>
  <c r="E6" i="2"/>
  <c r="F6" i="2"/>
  <c r="G6" i="2"/>
  <c r="H6" i="2"/>
  <c r="I6" i="2"/>
  <c r="J6" i="2"/>
  <c r="K6" i="2"/>
  <c r="L6" i="2"/>
  <c r="M6" i="2"/>
  <c r="N6" i="2"/>
  <c r="O6" i="2"/>
  <c r="P6" i="2"/>
  <c r="Q6" i="2"/>
  <c r="R6" i="2"/>
  <c r="B7" i="2"/>
  <c r="T7" i="2" s="1"/>
  <c r="C7" i="2"/>
  <c r="D7" i="2"/>
  <c r="E7" i="2"/>
  <c r="F7" i="2"/>
  <c r="G7" i="2"/>
  <c r="H7" i="2"/>
  <c r="I7" i="2"/>
  <c r="J7" i="2"/>
  <c r="K7" i="2"/>
  <c r="L7" i="2"/>
  <c r="M7" i="2"/>
  <c r="N7" i="2"/>
  <c r="O7" i="2"/>
  <c r="P7" i="2"/>
  <c r="Q7" i="2"/>
  <c r="R7" i="2"/>
  <c r="B8" i="2"/>
  <c r="T8" i="2" s="1"/>
  <c r="C8" i="2"/>
  <c r="D8" i="2"/>
  <c r="E8" i="2"/>
  <c r="F8" i="2"/>
  <c r="G8" i="2"/>
  <c r="H8" i="2"/>
  <c r="I8" i="2"/>
  <c r="J8" i="2"/>
  <c r="K8" i="2"/>
  <c r="L8" i="2"/>
  <c r="M8" i="2"/>
  <c r="N8" i="2"/>
  <c r="O8" i="2"/>
  <c r="P8" i="2"/>
  <c r="Q8" i="2"/>
  <c r="R8" i="2"/>
  <c r="B9" i="2"/>
  <c r="T9" i="2" s="1"/>
  <c r="C9" i="2"/>
  <c r="D9" i="2"/>
  <c r="E9" i="2"/>
  <c r="F9" i="2"/>
  <c r="G9" i="2"/>
  <c r="H9" i="2"/>
  <c r="I9" i="2"/>
  <c r="J9" i="2"/>
  <c r="K9" i="2"/>
  <c r="L9" i="2"/>
  <c r="M9" i="2"/>
  <c r="N9" i="2"/>
  <c r="O9" i="2"/>
  <c r="P9" i="2"/>
  <c r="Q9" i="2"/>
  <c r="R9" i="2"/>
  <c r="B10" i="2"/>
  <c r="T10" i="2" s="1"/>
  <c r="C10" i="2"/>
  <c r="D10" i="2"/>
  <c r="E10" i="2"/>
  <c r="F10" i="2"/>
  <c r="G10" i="2"/>
  <c r="H10" i="2"/>
  <c r="I10" i="2"/>
  <c r="J10" i="2"/>
  <c r="K10" i="2"/>
  <c r="L10" i="2"/>
  <c r="M10" i="2"/>
  <c r="N10" i="2"/>
  <c r="O10" i="2"/>
  <c r="P10" i="2"/>
  <c r="Q10" i="2"/>
  <c r="R10" i="2"/>
  <c r="B11" i="2"/>
  <c r="T11" i="2" s="1"/>
  <c r="C11" i="2"/>
  <c r="D11" i="2"/>
  <c r="E11" i="2"/>
  <c r="F11" i="2"/>
  <c r="G11" i="2"/>
  <c r="H11" i="2"/>
  <c r="I11" i="2"/>
  <c r="J11" i="2"/>
  <c r="K11" i="2"/>
  <c r="L11" i="2"/>
  <c r="M11" i="2"/>
  <c r="N11" i="2"/>
  <c r="O11" i="2"/>
  <c r="P11" i="2"/>
  <c r="Q11" i="2"/>
  <c r="R11" i="2"/>
  <c r="B12" i="2"/>
  <c r="T12" i="2" s="1"/>
  <c r="C12" i="2"/>
  <c r="D12" i="2"/>
  <c r="E12" i="2"/>
  <c r="F12" i="2"/>
  <c r="G12" i="2"/>
  <c r="H12" i="2"/>
  <c r="I12" i="2"/>
  <c r="J12" i="2"/>
  <c r="K12" i="2"/>
  <c r="L12" i="2"/>
  <c r="M12" i="2"/>
  <c r="N12" i="2"/>
  <c r="O12" i="2"/>
  <c r="P12" i="2"/>
  <c r="Q12" i="2"/>
  <c r="R12" i="2"/>
  <c r="B13" i="2"/>
  <c r="T13" i="2" s="1"/>
  <c r="C13" i="2"/>
  <c r="D13" i="2"/>
  <c r="E13" i="2"/>
  <c r="F13" i="2"/>
  <c r="G13" i="2"/>
  <c r="H13" i="2"/>
  <c r="I13" i="2"/>
  <c r="J13" i="2"/>
  <c r="K13" i="2"/>
  <c r="L13" i="2"/>
  <c r="M13" i="2"/>
  <c r="N13" i="2"/>
  <c r="O13" i="2"/>
  <c r="P13" i="2"/>
  <c r="Q13" i="2"/>
  <c r="R13" i="2"/>
  <c r="B14" i="2"/>
  <c r="T14" i="2" s="1"/>
  <c r="C14" i="2"/>
  <c r="D14" i="2"/>
  <c r="E14" i="2"/>
  <c r="F14" i="2"/>
  <c r="G14" i="2"/>
  <c r="H14" i="2"/>
  <c r="I14" i="2"/>
  <c r="J14" i="2"/>
  <c r="K14" i="2"/>
  <c r="L14" i="2"/>
  <c r="M14" i="2"/>
  <c r="N14" i="2"/>
  <c r="O14" i="2"/>
  <c r="P14" i="2"/>
  <c r="Q14" i="2"/>
  <c r="R14" i="2"/>
  <c r="B15" i="2"/>
  <c r="T15" i="2" s="1"/>
  <c r="C15" i="2"/>
  <c r="D15" i="2"/>
  <c r="E15" i="2"/>
  <c r="F15" i="2"/>
  <c r="G15" i="2"/>
  <c r="H15" i="2"/>
  <c r="I15" i="2"/>
  <c r="J15" i="2"/>
  <c r="K15" i="2"/>
  <c r="L15" i="2"/>
  <c r="M15" i="2"/>
  <c r="N15" i="2"/>
  <c r="O15" i="2"/>
  <c r="P15" i="2"/>
  <c r="Q15" i="2"/>
  <c r="R15" i="2"/>
  <c r="B16" i="2"/>
  <c r="T16" i="2" s="1"/>
  <c r="C16" i="2"/>
  <c r="D16" i="2"/>
  <c r="E16" i="2"/>
  <c r="F16" i="2"/>
  <c r="G16" i="2"/>
  <c r="H16" i="2"/>
  <c r="I16" i="2"/>
  <c r="J16" i="2"/>
  <c r="K16" i="2"/>
  <c r="L16" i="2"/>
  <c r="M16" i="2"/>
  <c r="N16" i="2"/>
  <c r="O16" i="2"/>
  <c r="P16" i="2"/>
  <c r="Q16" i="2"/>
  <c r="R16" i="2"/>
  <c r="B17" i="2"/>
  <c r="T17" i="2" s="1"/>
  <c r="C17" i="2"/>
  <c r="D17" i="2"/>
  <c r="E17" i="2"/>
  <c r="F17" i="2"/>
  <c r="G17" i="2"/>
  <c r="H17" i="2"/>
  <c r="I17" i="2"/>
  <c r="J17" i="2"/>
  <c r="K17" i="2"/>
  <c r="L17" i="2"/>
  <c r="M17" i="2"/>
  <c r="N17" i="2"/>
  <c r="O17" i="2"/>
  <c r="P17" i="2"/>
  <c r="Q17" i="2"/>
  <c r="R17" i="2"/>
  <c r="B18" i="2"/>
  <c r="T18" i="2" s="1"/>
  <c r="C18" i="2"/>
  <c r="D18" i="2"/>
  <c r="E18" i="2"/>
  <c r="F18" i="2"/>
  <c r="G18" i="2"/>
  <c r="H18" i="2"/>
  <c r="I18" i="2"/>
  <c r="J18" i="2"/>
  <c r="K18" i="2"/>
  <c r="L18" i="2"/>
  <c r="M18" i="2"/>
  <c r="N18" i="2"/>
  <c r="O18" i="2"/>
  <c r="P18" i="2"/>
  <c r="Q18" i="2"/>
  <c r="R18" i="2"/>
  <c r="B19" i="2"/>
  <c r="C19" i="2"/>
  <c r="D19" i="2"/>
  <c r="E19" i="2"/>
  <c r="T19" i="2" s="1"/>
  <c r="F19" i="2"/>
  <c r="G19" i="2"/>
  <c r="H19" i="2"/>
  <c r="I19" i="2"/>
  <c r="J19" i="2"/>
  <c r="K19" i="2"/>
  <c r="L19" i="2"/>
  <c r="M19" i="2"/>
  <c r="N19" i="2"/>
  <c r="O19" i="2"/>
  <c r="P19" i="2"/>
  <c r="Q19" i="2"/>
  <c r="R19" i="2"/>
  <c r="B20" i="2"/>
  <c r="T20" i="2" s="1"/>
  <c r="C20" i="2"/>
  <c r="D20" i="2"/>
  <c r="E20" i="2"/>
  <c r="F20" i="2"/>
  <c r="G20" i="2"/>
  <c r="H20" i="2"/>
  <c r="I20" i="2"/>
  <c r="J20" i="2"/>
  <c r="K20" i="2"/>
  <c r="L20" i="2"/>
  <c r="M20" i="2"/>
  <c r="N20" i="2"/>
  <c r="O20" i="2"/>
  <c r="P20" i="2"/>
  <c r="Q20" i="2"/>
  <c r="R20" i="2"/>
  <c r="B21" i="2"/>
  <c r="T21" i="2" s="1"/>
  <c r="C21" i="2"/>
  <c r="D21" i="2"/>
  <c r="E21" i="2"/>
  <c r="F21" i="2"/>
  <c r="G21" i="2"/>
  <c r="H21" i="2"/>
  <c r="I21" i="2"/>
  <c r="J21" i="2"/>
  <c r="K21" i="2"/>
  <c r="L21" i="2"/>
  <c r="M21" i="2"/>
  <c r="N21" i="2"/>
  <c r="O21" i="2"/>
  <c r="P21" i="2"/>
  <c r="Q21" i="2"/>
  <c r="R21" i="2"/>
  <c r="B22" i="2"/>
  <c r="T22" i="2" s="1"/>
  <c r="C22" i="2"/>
  <c r="D22" i="2"/>
  <c r="E22" i="2"/>
  <c r="F22" i="2"/>
  <c r="G22" i="2"/>
  <c r="H22" i="2"/>
  <c r="I22" i="2"/>
  <c r="J22" i="2"/>
  <c r="K22" i="2"/>
  <c r="L22" i="2"/>
  <c r="M22" i="2"/>
  <c r="N22" i="2"/>
  <c r="O22" i="2"/>
  <c r="P22" i="2"/>
  <c r="Q22" i="2"/>
  <c r="R22" i="2"/>
  <c r="B23" i="2"/>
  <c r="T23" i="2" s="1"/>
  <c r="C23" i="2"/>
  <c r="D23" i="2"/>
  <c r="E23" i="2"/>
  <c r="F23" i="2"/>
  <c r="G23" i="2"/>
  <c r="H23" i="2"/>
  <c r="I23" i="2"/>
  <c r="J23" i="2"/>
  <c r="K23" i="2"/>
  <c r="L23" i="2"/>
  <c r="M23" i="2"/>
  <c r="N23" i="2"/>
  <c r="O23" i="2"/>
  <c r="P23" i="2"/>
  <c r="Q23" i="2"/>
  <c r="R23" i="2"/>
  <c r="B24" i="2"/>
  <c r="T24" i="2" s="1"/>
  <c r="C24" i="2"/>
  <c r="D24" i="2"/>
  <c r="E24" i="2"/>
  <c r="F24" i="2"/>
  <c r="G24" i="2"/>
  <c r="H24" i="2"/>
  <c r="I24" i="2"/>
  <c r="J24" i="2"/>
  <c r="K24" i="2"/>
  <c r="L24" i="2"/>
  <c r="M24" i="2"/>
  <c r="N24" i="2"/>
  <c r="O24" i="2"/>
  <c r="P24" i="2"/>
  <c r="Q24" i="2"/>
  <c r="R24" i="2"/>
  <c r="B25" i="2"/>
  <c r="T25" i="2" s="1"/>
  <c r="C25" i="2"/>
  <c r="D25" i="2"/>
  <c r="E25" i="2"/>
  <c r="F25" i="2"/>
  <c r="G25" i="2"/>
  <c r="H25" i="2"/>
  <c r="I25" i="2"/>
  <c r="J25" i="2"/>
  <c r="K25" i="2"/>
  <c r="L25" i="2"/>
  <c r="M25" i="2"/>
  <c r="N25" i="2"/>
  <c r="O25" i="2"/>
  <c r="P25" i="2"/>
  <c r="Q25" i="2"/>
  <c r="R25" i="2"/>
  <c r="B26" i="2"/>
  <c r="T26" i="2" s="1"/>
  <c r="C26" i="2"/>
  <c r="D26" i="2"/>
  <c r="E26" i="2"/>
  <c r="F26" i="2"/>
  <c r="G26" i="2"/>
  <c r="H26" i="2"/>
  <c r="I26" i="2"/>
  <c r="J26" i="2"/>
  <c r="K26" i="2"/>
  <c r="L26" i="2"/>
  <c r="M26" i="2"/>
  <c r="N26" i="2"/>
  <c r="O26" i="2"/>
  <c r="P26" i="2"/>
  <c r="Q26" i="2"/>
  <c r="R26" i="2"/>
  <c r="B27" i="2"/>
  <c r="C27" i="2"/>
  <c r="D27" i="2"/>
  <c r="E27" i="2"/>
  <c r="T27" i="2" s="1"/>
  <c r="F27" i="2"/>
  <c r="G27" i="2"/>
  <c r="H27" i="2"/>
  <c r="I27" i="2"/>
  <c r="J27" i="2"/>
  <c r="K27" i="2"/>
  <c r="L27" i="2"/>
  <c r="M27" i="2"/>
  <c r="N27" i="2"/>
  <c r="O27" i="2"/>
  <c r="P27" i="2"/>
  <c r="Q27" i="2"/>
  <c r="R27" i="2"/>
  <c r="B28" i="2"/>
  <c r="T28" i="2" s="1"/>
  <c r="C28" i="2"/>
  <c r="D28" i="2"/>
  <c r="E28" i="2"/>
  <c r="F28" i="2"/>
  <c r="G28" i="2"/>
  <c r="H28" i="2"/>
  <c r="I28" i="2"/>
  <c r="J28" i="2"/>
  <c r="K28" i="2"/>
  <c r="L28" i="2"/>
  <c r="M28" i="2"/>
  <c r="N28" i="2"/>
  <c r="O28" i="2"/>
  <c r="P28" i="2"/>
  <c r="Q28" i="2"/>
  <c r="R28" i="2"/>
  <c r="B29" i="2"/>
  <c r="T29" i="2" s="1"/>
  <c r="C29" i="2"/>
  <c r="D29" i="2"/>
  <c r="E29" i="2"/>
  <c r="F29" i="2"/>
  <c r="G29" i="2"/>
  <c r="H29" i="2"/>
  <c r="I29" i="2"/>
  <c r="J29" i="2"/>
  <c r="K29" i="2"/>
  <c r="L29" i="2"/>
  <c r="M29" i="2"/>
  <c r="N29" i="2"/>
  <c r="O29" i="2"/>
  <c r="P29" i="2"/>
  <c r="Q29" i="2"/>
  <c r="R29" i="2"/>
  <c r="B30" i="2"/>
  <c r="T30" i="2" s="1"/>
  <c r="C30" i="2"/>
  <c r="D30" i="2"/>
  <c r="E30" i="2"/>
  <c r="F30" i="2"/>
  <c r="G30" i="2"/>
  <c r="H30" i="2"/>
  <c r="I30" i="2"/>
  <c r="J30" i="2"/>
  <c r="K30" i="2"/>
  <c r="L30" i="2"/>
  <c r="M30" i="2"/>
  <c r="N30" i="2"/>
  <c r="O30" i="2"/>
  <c r="P30" i="2"/>
  <c r="Q30" i="2"/>
  <c r="R30" i="2"/>
  <c r="B31" i="2"/>
  <c r="C31" i="2"/>
  <c r="D31" i="2"/>
  <c r="E31" i="2"/>
  <c r="T31" i="2" s="1"/>
  <c r="F31" i="2"/>
  <c r="G31" i="2"/>
  <c r="H31" i="2"/>
  <c r="I31" i="2"/>
  <c r="J31" i="2"/>
  <c r="K31" i="2"/>
  <c r="L31" i="2"/>
  <c r="M31" i="2"/>
  <c r="N31" i="2"/>
  <c r="O31" i="2"/>
  <c r="P31" i="2"/>
  <c r="Q31" i="2"/>
  <c r="R31" i="2"/>
  <c r="B32" i="2"/>
  <c r="T32" i="2" s="1"/>
  <c r="C32" i="2"/>
  <c r="D32" i="2"/>
  <c r="E32" i="2"/>
  <c r="F32" i="2"/>
  <c r="G32" i="2"/>
  <c r="H32" i="2"/>
  <c r="I32" i="2"/>
  <c r="J32" i="2"/>
  <c r="K32" i="2"/>
  <c r="L32" i="2"/>
  <c r="M32" i="2"/>
  <c r="N32" i="2"/>
  <c r="O32" i="2"/>
  <c r="P32" i="2"/>
  <c r="Q32" i="2"/>
  <c r="R32" i="2"/>
  <c r="B33" i="2"/>
  <c r="T33" i="2" s="1"/>
  <c r="C33" i="2"/>
  <c r="D33" i="2"/>
  <c r="E33" i="2"/>
  <c r="F33" i="2"/>
  <c r="G33" i="2"/>
  <c r="H33" i="2"/>
  <c r="I33" i="2"/>
  <c r="J33" i="2"/>
  <c r="K33" i="2"/>
  <c r="L33" i="2"/>
  <c r="M33" i="2"/>
  <c r="N33" i="2"/>
  <c r="O33" i="2"/>
  <c r="P33" i="2"/>
  <c r="Q33" i="2"/>
  <c r="R33" i="2"/>
  <c r="B34" i="2"/>
  <c r="T34" i="2" s="1"/>
  <c r="C34" i="2"/>
  <c r="D34" i="2"/>
  <c r="E34" i="2"/>
  <c r="F34" i="2"/>
  <c r="G34" i="2"/>
  <c r="H34" i="2"/>
  <c r="I34" i="2"/>
  <c r="J34" i="2"/>
  <c r="K34" i="2"/>
  <c r="L34" i="2"/>
  <c r="M34" i="2"/>
  <c r="N34" i="2"/>
  <c r="O34" i="2"/>
  <c r="P34" i="2"/>
  <c r="Q34" i="2"/>
  <c r="R34" i="2"/>
  <c r="B35" i="2"/>
  <c r="T35" i="2" s="1"/>
  <c r="C35" i="2"/>
  <c r="D35" i="2"/>
  <c r="E35" i="2"/>
  <c r="F35" i="2"/>
  <c r="G35" i="2"/>
  <c r="H35" i="2"/>
  <c r="I35" i="2"/>
  <c r="J35" i="2"/>
  <c r="K35" i="2"/>
  <c r="L35" i="2"/>
  <c r="M35" i="2"/>
  <c r="N35" i="2"/>
  <c r="O35" i="2"/>
  <c r="P35" i="2"/>
  <c r="Q35" i="2"/>
  <c r="R35" i="2"/>
  <c r="B36" i="2"/>
  <c r="T36" i="2" s="1"/>
  <c r="C36" i="2"/>
  <c r="D36" i="2"/>
  <c r="E36" i="2"/>
  <c r="F36" i="2"/>
  <c r="G36" i="2"/>
  <c r="H36" i="2"/>
  <c r="I36" i="2"/>
  <c r="J36" i="2"/>
  <c r="K36" i="2"/>
  <c r="L36" i="2"/>
  <c r="M36" i="2"/>
  <c r="N36" i="2"/>
  <c r="O36" i="2"/>
  <c r="P36" i="2"/>
  <c r="Q36" i="2"/>
  <c r="R36" i="2"/>
  <c r="B37" i="2"/>
  <c r="T37" i="2" s="1"/>
  <c r="C37" i="2"/>
  <c r="D37" i="2"/>
  <c r="E37" i="2"/>
  <c r="F37" i="2"/>
  <c r="G37" i="2"/>
  <c r="H37" i="2"/>
  <c r="I37" i="2"/>
  <c r="J37" i="2"/>
  <c r="K37" i="2"/>
  <c r="L37" i="2"/>
  <c r="M37" i="2"/>
  <c r="N37" i="2"/>
  <c r="O37" i="2"/>
  <c r="P37" i="2"/>
  <c r="Q37" i="2"/>
  <c r="R37" i="2"/>
  <c r="B38" i="2"/>
  <c r="T38" i="2" s="1"/>
  <c r="C38" i="2"/>
  <c r="D38" i="2"/>
  <c r="E38" i="2"/>
  <c r="F38" i="2"/>
  <c r="G38" i="2"/>
  <c r="H38" i="2"/>
  <c r="I38" i="2"/>
  <c r="J38" i="2"/>
  <c r="K38" i="2"/>
  <c r="L38" i="2"/>
  <c r="M38" i="2"/>
  <c r="N38" i="2"/>
  <c r="O38" i="2"/>
  <c r="P38" i="2"/>
  <c r="Q38" i="2"/>
  <c r="R38" i="2"/>
  <c r="B39" i="2"/>
  <c r="C39" i="2"/>
  <c r="D39" i="2"/>
  <c r="E39" i="2"/>
  <c r="T39" i="2" s="1"/>
  <c r="F39" i="2"/>
  <c r="G39" i="2"/>
  <c r="H39" i="2"/>
  <c r="I39" i="2"/>
  <c r="J39" i="2"/>
  <c r="K39" i="2"/>
  <c r="L39" i="2"/>
  <c r="M39" i="2"/>
  <c r="N39" i="2"/>
  <c r="O39" i="2"/>
  <c r="P39" i="2"/>
  <c r="Q39" i="2"/>
  <c r="R39" i="2"/>
  <c r="B40" i="2"/>
  <c r="T40" i="2" s="1"/>
  <c r="C40" i="2"/>
  <c r="D40" i="2"/>
  <c r="E40" i="2"/>
  <c r="F40" i="2"/>
  <c r="G40" i="2"/>
  <c r="H40" i="2"/>
  <c r="I40" i="2"/>
  <c r="J40" i="2"/>
  <c r="K40" i="2"/>
  <c r="L40" i="2"/>
  <c r="M40" i="2"/>
  <c r="N40" i="2"/>
  <c r="O40" i="2"/>
  <c r="P40" i="2"/>
  <c r="Q40" i="2"/>
  <c r="R40" i="2"/>
  <c r="B41" i="2"/>
  <c r="T41" i="2" s="1"/>
  <c r="C41" i="2"/>
  <c r="D41" i="2"/>
  <c r="E41" i="2"/>
  <c r="F41" i="2"/>
  <c r="G41" i="2"/>
  <c r="H41" i="2"/>
  <c r="I41" i="2"/>
  <c r="J41" i="2"/>
  <c r="K41" i="2"/>
  <c r="L41" i="2"/>
  <c r="M41" i="2"/>
  <c r="N41" i="2"/>
  <c r="O41" i="2"/>
  <c r="P41" i="2"/>
  <c r="Q41" i="2"/>
  <c r="R41" i="2"/>
  <c r="B42" i="2"/>
  <c r="T42" i="2" s="1"/>
  <c r="C42" i="2"/>
  <c r="D42" i="2"/>
  <c r="E42" i="2"/>
  <c r="F42" i="2"/>
  <c r="G42" i="2"/>
  <c r="H42" i="2"/>
  <c r="I42" i="2"/>
  <c r="J42" i="2"/>
  <c r="K42" i="2"/>
  <c r="L42" i="2"/>
  <c r="M42" i="2"/>
  <c r="N42" i="2"/>
  <c r="O42" i="2"/>
  <c r="P42" i="2"/>
  <c r="Q42" i="2"/>
  <c r="R42" i="2"/>
  <c r="B43" i="2"/>
  <c r="C43" i="2"/>
  <c r="D43" i="2"/>
  <c r="E43" i="2"/>
  <c r="F43" i="2"/>
  <c r="G43" i="2"/>
  <c r="H43" i="2"/>
  <c r="I43" i="2"/>
  <c r="T43" i="2" s="1"/>
  <c r="J43" i="2"/>
  <c r="K43" i="2"/>
  <c r="L43" i="2"/>
  <c r="M43" i="2"/>
  <c r="N43" i="2"/>
  <c r="O43" i="2"/>
  <c r="P43" i="2"/>
  <c r="Q43" i="2"/>
  <c r="R43" i="2"/>
  <c r="C3" i="2"/>
  <c r="D3" i="2"/>
  <c r="E3" i="2"/>
  <c r="F3" i="2"/>
  <c r="G3" i="2"/>
  <c r="H3" i="2"/>
  <c r="I3" i="2"/>
  <c r="J3" i="2"/>
  <c r="K3" i="2"/>
  <c r="L3" i="2"/>
  <c r="M3" i="2"/>
  <c r="N3" i="2"/>
  <c r="O3" i="2"/>
  <c r="P3" i="2"/>
  <c r="Q3" i="2"/>
  <c r="R3" i="2"/>
  <c r="B3" i="2"/>
  <c r="T3" i="2" s="1"/>
</calcChain>
</file>

<file path=xl/sharedStrings.xml><?xml version="1.0" encoding="utf-8"?>
<sst xmlns="http://schemas.openxmlformats.org/spreadsheetml/2006/main" count="719" uniqueCount="413">
  <si>
    <t>SAMPLE</t>
  </si>
  <si>
    <t>TAKEOFF</t>
  </si>
  <si>
    <t>KILOVOLT</t>
  </si>
  <si>
    <t>CURRENT</t>
  </si>
  <si>
    <t>BEAMSIZE</t>
  </si>
  <si>
    <t>Si WT%</t>
  </si>
  <si>
    <t>Ti WT%</t>
  </si>
  <si>
    <t>Al WT%</t>
  </si>
  <si>
    <t>V WT%</t>
  </si>
  <si>
    <t>Cr WT%</t>
  </si>
  <si>
    <t>Fe WT%</t>
  </si>
  <si>
    <t>Mn WT%</t>
  </si>
  <si>
    <t>Mg WT%</t>
  </si>
  <si>
    <t>Ca WT%</t>
  </si>
  <si>
    <t>Sr WT%</t>
  </si>
  <si>
    <t>Ba WT%</t>
  </si>
  <si>
    <t>Na WT%</t>
  </si>
  <si>
    <t>K WT%</t>
  </si>
  <si>
    <t>P WT%</t>
  </si>
  <si>
    <t>S WT%</t>
  </si>
  <si>
    <t>Cl WT%</t>
  </si>
  <si>
    <t>F WT%</t>
  </si>
  <si>
    <t>O WT%</t>
  </si>
  <si>
    <t>H WT%</t>
  </si>
  <si>
    <t>TOTAL</t>
  </si>
  <si>
    <t>SiO2</t>
  </si>
  <si>
    <t>TiO2</t>
  </si>
  <si>
    <t>Al2O3</t>
  </si>
  <si>
    <t>V2O3</t>
  </si>
  <si>
    <t>Cr2O3</t>
  </si>
  <si>
    <t>FeO</t>
  </si>
  <si>
    <t>MnO</t>
  </si>
  <si>
    <t>MgO</t>
  </si>
  <si>
    <t>CaO</t>
  </si>
  <si>
    <t>SrO</t>
  </si>
  <si>
    <t>BaO</t>
  </si>
  <si>
    <t>Na2O</t>
  </si>
  <si>
    <t>K2O</t>
  </si>
  <si>
    <t>P2O5</t>
  </si>
  <si>
    <t>SO3</t>
  </si>
  <si>
    <t>Cl</t>
  </si>
  <si>
    <t>F</t>
  </si>
  <si>
    <t>O</t>
  </si>
  <si>
    <t>H2O</t>
  </si>
  <si>
    <t>Si AT%</t>
  </si>
  <si>
    <t>Ti AT%</t>
  </si>
  <si>
    <t>Al AT%</t>
  </si>
  <si>
    <t>V AT%</t>
  </si>
  <si>
    <t>Cr AT%</t>
  </si>
  <si>
    <t>Fe AT%</t>
  </si>
  <si>
    <t>Mn AT%</t>
  </si>
  <si>
    <t>Mg AT%</t>
  </si>
  <si>
    <t>Ca AT%</t>
  </si>
  <si>
    <t>Sr AT%</t>
  </si>
  <si>
    <t>Ba AT%</t>
  </si>
  <si>
    <t>Na AT%</t>
  </si>
  <si>
    <t>K AT%</t>
  </si>
  <si>
    <t>P AT%</t>
  </si>
  <si>
    <t>S AT%</t>
  </si>
  <si>
    <t>Cl AT%</t>
  </si>
  <si>
    <t>F AT%</t>
  </si>
  <si>
    <t>O AT%</t>
  </si>
  <si>
    <t>H AT%</t>
  </si>
  <si>
    <t>Si CDL99</t>
  </si>
  <si>
    <t>Ti CDL99</t>
  </si>
  <si>
    <t>Al CDL99</t>
  </si>
  <si>
    <t>V CDL99</t>
  </si>
  <si>
    <t>Cr CDL99</t>
  </si>
  <si>
    <t>Fe CDL99</t>
  </si>
  <si>
    <t>Mn CDL99</t>
  </si>
  <si>
    <t>Mg CDL99</t>
  </si>
  <si>
    <t>Ca CDL99</t>
  </si>
  <si>
    <t>Sr CDL99</t>
  </si>
  <si>
    <t>Ba CDL99</t>
  </si>
  <si>
    <t>Na CDL99</t>
  </si>
  <si>
    <t>K CDL99</t>
  </si>
  <si>
    <t>P CDL99</t>
  </si>
  <si>
    <t>S CDL99</t>
  </si>
  <si>
    <t>Cl CDL99</t>
  </si>
  <si>
    <t>F CDL99</t>
  </si>
  <si>
    <t>SiO2 CDL99</t>
  </si>
  <si>
    <t>TiO2 CDL99</t>
  </si>
  <si>
    <t>Al2O3 CDL99</t>
  </si>
  <si>
    <t>V2O3 CDL99</t>
  </si>
  <si>
    <t>Cr2O3 CDL99</t>
  </si>
  <si>
    <t>FeO CDL99</t>
  </si>
  <si>
    <t>MnO CDL99</t>
  </si>
  <si>
    <t>MgO CDL99</t>
  </si>
  <si>
    <t>CaO CDL99</t>
  </si>
  <si>
    <t>SrO CDL99</t>
  </si>
  <si>
    <t>BaO CDL99</t>
  </si>
  <si>
    <t>Na2O CDL99</t>
  </si>
  <si>
    <t>K2O CDL99</t>
  </si>
  <si>
    <t>P2O5 CDL99</t>
  </si>
  <si>
    <t>SO3 CDL99</t>
  </si>
  <si>
    <t xml:space="preserve">Si %ERR </t>
  </si>
  <si>
    <t xml:space="preserve">Ti %ERR </t>
  </si>
  <si>
    <t xml:space="preserve">Al %ERR </t>
  </si>
  <si>
    <t xml:space="preserve">V %ERR </t>
  </si>
  <si>
    <t xml:space="preserve">Cr %ERR </t>
  </si>
  <si>
    <t xml:space="preserve">Fe %ERR </t>
  </si>
  <si>
    <t xml:space="preserve">Mn %ERR </t>
  </si>
  <si>
    <t xml:space="preserve">Mg %ERR </t>
  </si>
  <si>
    <t xml:space="preserve">Ca %ERR </t>
  </si>
  <si>
    <t xml:space="preserve">Sr %ERR </t>
  </si>
  <si>
    <t xml:space="preserve">Ba %ERR </t>
  </si>
  <si>
    <t xml:space="preserve">Na %ERR </t>
  </si>
  <si>
    <t xml:space="preserve">K %ERR </t>
  </si>
  <si>
    <t xml:space="preserve">P %ERR </t>
  </si>
  <si>
    <t xml:space="preserve">S %ERR </t>
  </si>
  <si>
    <t xml:space="preserve">Cl %ERR </t>
  </si>
  <si>
    <t xml:space="preserve">F %ERR </t>
  </si>
  <si>
    <t>X-POS</t>
  </si>
  <si>
    <t>Y-POS</t>
  </si>
  <si>
    <t>Z-POS</t>
  </si>
  <si>
    <t>DATETIME</t>
  </si>
  <si>
    <t>07PC-1 85 cm glass 1</t>
  </si>
  <si>
    <t>07PC-1 85 cm glass 2</t>
  </si>
  <si>
    <t>07PC-1 85 cm min1</t>
  </si>
  <si>
    <t>07PC-1 85 cm HVG1</t>
  </si>
  <si>
    <t>07PC-1 85 cm TG1</t>
  </si>
  <si>
    <t>07PC-1 85 cm BTG1</t>
  </si>
  <si>
    <t>07PC-1 85 cm DG1</t>
  </si>
  <si>
    <t>07PC-1 85 cm TG2</t>
  </si>
  <si>
    <t>07PC-1 85 cm NG1</t>
  </si>
  <si>
    <t>07PC-1 85 cm DG2</t>
  </si>
  <si>
    <t>07PC-1 85 cm QCG1</t>
  </si>
  <si>
    <t>Blank NG1</t>
  </si>
  <si>
    <t>Blank NG2</t>
  </si>
  <si>
    <t>Blank TG1</t>
  </si>
  <si>
    <t>Blank TG2</t>
  </si>
  <si>
    <t>Blank NG3</t>
  </si>
  <si>
    <t>Blank NG4</t>
  </si>
  <si>
    <t>08PC-4 40 cm crystal1</t>
  </si>
  <si>
    <t>07PC-3 274 cm LG1</t>
  </si>
  <si>
    <t>07PC-3 274 crystal1</t>
  </si>
  <si>
    <t>07PC-3 274 HVG1</t>
  </si>
  <si>
    <t>07PC-3 274 TG1</t>
  </si>
  <si>
    <t>07PC-3 274 TG2</t>
  </si>
  <si>
    <t>07PC-3 274 NG1</t>
  </si>
  <si>
    <t>07PC-3 274 crystal2</t>
  </si>
  <si>
    <t>07PC-3 274 NG2</t>
  </si>
  <si>
    <t>07PC-3 274 NG3</t>
  </si>
  <si>
    <t>07PC-3 274 TG3</t>
  </si>
  <si>
    <t>07PC-3 274 NG4</t>
  </si>
  <si>
    <t>07PC-3 274 NG5</t>
  </si>
  <si>
    <t>08PC-2 160 cm NG1</t>
  </si>
  <si>
    <t>08PC-2 160 cm NG2</t>
  </si>
  <si>
    <t>08PC-2 160 cm NG3</t>
  </si>
  <si>
    <t>08PC-2 160 cm TG1</t>
  </si>
  <si>
    <t>08PC-2 160 cm TG2</t>
  </si>
  <si>
    <t>08PC-2 160 cm NG4</t>
  </si>
  <si>
    <t>08PC-2 160 cm TG3</t>
  </si>
  <si>
    <t>08PC-2 160 cm NG5</t>
  </si>
  <si>
    <t>08PC-2 160 cm NG6</t>
  </si>
  <si>
    <t>08PC-2 160 cm NG</t>
  </si>
  <si>
    <t>L:\ShannonFrey\2022-12-19_Silicates\2022-12-19_Silicates.MDB</t>
  </si>
  <si>
    <t>Shannon Frey</t>
  </si>
  <si>
    <t>Nominal Beam:  1</t>
  </si>
  <si>
    <t xml:space="preserve">Un    4  07PC-1 85 cm glass 1 (TKCS): </t>
  </si>
  <si>
    <t>Element/Line</t>
  </si>
  <si>
    <t>Crystal</t>
  </si>
  <si>
    <t>OnPeak Time</t>
  </si>
  <si>
    <t>OffPeak Time</t>
  </si>
  <si>
    <t>Standard</t>
  </si>
  <si>
    <t>Spectrometer</t>
  </si>
  <si>
    <t>On-Peak Position</t>
  </si>
  <si>
    <t>Background Type</t>
  </si>
  <si>
    <t>Off-Peak Correction</t>
  </si>
  <si>
    <t>Hi-Off Position</t>
  </si>
  <si>
    <t>Lo-Off Position</t>
  </si>
  <si>
    <t>Baseline</t>
  </si>
  <si>
    <t>Window</t>
  </si>
  <si>
    <t>Gain</t>
  </si>
  <si>
    <t>Bias</t>
  </si>
  <si>
    <t>Inte/Diff</t>
  </si>
  <si>
    <t>Deadtime (usec)</t>
  </si>
  <si>
    <t>Takeoff</t>
  </si>
  <si>
    <t>Kilovolts</t>
  </si>
  <si>
    <t>Beam Current (nA)</t>
  </si>
  <si>
    <t>Beam Size (um)</t>
  </si>
  <si>
    <t>Spot/Scan</t>
  </si>
  <si>
    <t>X Image Shift</t>
  </si>
  <si>
    <t>Y Image Shift</t>
  </si>
  <si>
    <t>F ka</t>
  </si>
  <si>
    <t>LDE1L</t>
  </si>
  <si>
    <t>Topaz Thomas Range Cannon (N1)</t>
  </si>
  <si>
    <t>OFF</t>
  </si>
  <si>
    <t>Slope (Lo)</t>
  </si>
  <si>
    <t>DIFF</t>
  </si>
  <si>
    <t>Spot</t>
  </si>
  <si>
    <t>Na ka</t>
  </si>
  <si>
    <t>TAP</t>
  </si>
  <si>
    <t>Jadeite P&amp;H (D15)</t>
  </si>
  <si>
    <t>Exponential</t>
  </si>
  <si>
    <t>INTE</t>
  </si>
  <si>
    <t>Mg ka</t>
  </si>
  <si>
    <t>Olivine MongOL Sh11-2 (L11)</t>
  </si>
  <si>
    <t>Al ka</t>
  </si>
  <si>
    <t>Plagioclase Lake County NMNH 115900 (J7)</t>
  </si>
  <si>
    <t>Linear</t>
  </si>
  <si>
    <t>Si ka</t>
  </si>
  <si>
    <t>Wollastonite UNE (B5)</t>
  </si>
  <si>
    <t>K ka</t>
  </si>
  <si>
    <t>PETL</t>
  </si>
  <si>
    <t>Orthoclase P&amp;H (D2)</t>
  </si>
  <si>
    <t>Ca ka</t>
  </si>
  <si>
    <t>Ti ka</t>
  </si>
  <si>
    <t>Rutile TiO2 P&amp;H (B13)</t>
  </si>
  <si>
    <t>Mn ka</t>
  </si>
  <si>
    <t>LIFL</t>
  </si>
  <si>
    <t>Rhodonite MnSiO3 P&amp;H (B14)</t>
  </si>
  <si>
    <t>Fe ka</t>
  </si>
  <si>
    <t>Hematite Harvard (F3)</t>
  </si>
  <si>
    <t>Sr la</t>
  </si>
  <si>
    <t>SrTiO3 P&amp;H (D3)</t>
  </si>
  <si>
    <t>Cl ka</t>
  </si>
  <si>
    <t>Tugtupite Astimex (K18)</t>
  </si>
  <si>
    <t>P ka</t>
  </si>
  <si>
    <t>Fluor-Apatite P&amp;H (D11)</t>
  </si>
  <si>
    <t>Cr ka</t>
  </si>
  <si>
    <t>Eskolaite P&amp;H (D12)</t>
  </si>
  <si>
    <t>V ka</t>
  </si>
  <si>
    <t>Calcium vanadate Ca3(VO4)2 JEOL</t>
  </si>
  <si>
    <t>Ba la</t>
  </si>
  <si>
    <t>Barite BaSO4 P&amp;H (A15)</t>
  </si>
  <si>
    <t>S ka</t>
  </si>
  <si>
    <t>Celestine SrSO4 P&amp;H (A16)</t>
  </si>
  <si>
    <t>Probe for EPMA Xtreme Edition for Electron Probe Micro Analysis</t>
  </si>
  <si>
    <t>Database File: L:\ShannonFrey\2022-12-19_Silicates\2022-12-19_Silicates.MDB</t>
  </si>
  <si>
    <t>Database File Type: PROBE</t>
  </si>
  <si>
    <t>DataFile Version Number: 13.2.2</t>
  </si>
  <si>
    <t>Program Version Number: 13.2.2</t>
  </si>
  <si>
    <t>Database File User Name: Shannon Frey</t>
  </si>
  <si>
    <t xml:space="preserve">Database File Description: </t>
  </si>
  <si>
    <t>Database Created: 19/12/2022 12:38:48 PM</t>
  </si>
  <si>
    <t>Last Updated: 19/12/2022 12:38:48 PM</t>
  </si>
  <si>
    <t>Last Modified: 23/01/2023 2:58:06 PM</t>
  </si>
  <si>
    <t>Current Date and Time: 2/02/2023 3:32:34 PM</t>
  </si>
  <si>
    <t>Nominal Beam: 1 (nA)</t>
  </si>
  <si>
    <t>Faraday/Absorbed Averages: 1</t>
  </si>
  <si>
    <t>Current Aperture: 2</t>
  </si>
  <si>
    <t>Correction Method and Mass Absorption Coefficient File:</t>
  </si>
  <si>
    <t>ZAF or Phi-Rho-Z Calculations</t>
  </si>
  <si>
    <t>LINEMU   Henke (LBL, 1985) &lt; 10KeV / CITZMU &gt; 10KeV</t>
  </si>
  <si>
    <t>Current ZAF or Phi-Rho-Z Selection:</t>
  </si>
  <si>
    <t>Armstrong/Love Scott (default)</t>
  </si>
  <si>
    <t>Correction Selections:</t>
  </si>
  <si>
    <t>Phi(pz) Absorption of Armstrong/Packwood-Brown 1981 MAS</t>
  </si>
  <si>
    <t>Stopping Power of Love-Scott</t>
  </si>
  <si>
    <t>Backscatter Coefficient of Love-Scott</t>
  </si>
  <si>
    <t>Backscatter of Love-Scott</t>
  </si>
  <si>
    <t>Mean Ionization of Berger-Seltzer</t>
  </si>
  <si>
    <t>Phi(pz) Equation of Love-Scott</t>
  </si>
  <si>
    <t>Reed/JTA w/ M-Line Correction and JTA Intensity Mod.</t>
  </si>
  <si>
    <t>Fluorescence by Beta Lines NOT Included</t>
  </si>
  <si>
    <t>Un    4 07PC-1 85 cm glass 1</t>
  </si>
  <si>
    <t>TakeOff = 40.0  KiloVolt = 15.0  Beam Current = 10.0  Beam Size =    5</t>
  </si>
  <si>
    <t>Formula Based on 18.0 Atoms of  O        Oxygen Calc. by Stoichiometry</t>
  </si>
  <si>
    <t>Compositional analyses were acquired on an electron microprobe (JEOL 8230/8530 (TCP/IP Socket and EIKS)) equipped with 5 tunable wavelength dispersive spectrometers.</t>
  </si>
  <si>
    <t>Operating conditions were 40 degrees takeoff angle, and a beam energy of 15 keV.</t>
  </si>
  <si>
    <t>The beam current was 10 nA, and the beam diameter was 5 microns.</t>
  </si>
  <si>
    <t>Elements were acquired using analyzing crystals LIFL for Mn ka, Fe ka, Cr ka, V ka, PETL for Ca ka, Sr la, Cl ka, P ka, Ti ka, K ka, Ba la, S ka, TAP for Na ka, Mg ka, Al ka, Si ka, and LDE1L for F ka.</t>
  </si>
  <si>
    <t>The standards were Rutile TiO2 P&amp;H (B13) for Ti ka, SrTiO3 P&amp;H (D3) for Sr la, Rhodonite MnSiO3 P&amp;H (B14) for Mn ka, Eskolaite P&amp;H (D12) for Cr ka, Jadeite P&amp;H (D15) for Na ka, Barite BaSO4 P&amp;H (A15) for Ba la, Orthoclase P&amp;H (D2) for K ka, Celestine SrSO4 P&amp;H (A16) for S ka, Fluor-Apatite P&amp;H (D11) for P ka, Hematite Harvard (F3) for Fe ka, Tugtupite Astimex (K18) for Cl ka, Plagioclase Lake County NMNH 115900 (J7) for Al ka, Wollastonite UNE (B5) for Ca ka, Si ka, Olivine MongOL Sh11-2 (L11) for Mg ka, Calcium vanadate Ca3(VO4)2 JEOL for V ka, and Topaz Thomas Range Cannon (N1) for F ka.</t>
  </si>
  <si>
    <t>Synthetic Rutile TiO2 99.999%</t>
  </si>
  <si>
    <t xml:space="preserve">PI-KEM Ltd. UK </t>
  </si>
  <si>
    <t>Yew Tree House, Tilley, Wem UK</t>
  </si>
  <si>
    <t>P&amp;H Developments UK</t>
  </si>
  <si>
    <t>3mm mount B13</t>
  </si>
  <si>
    <t>synthetic SrTiO3</t>
  </si>
  <si>
    <t>3mm mount D3</t>
  </si>
  <si>
    <t>Natural Rhodonite MnSiO3</t>
  </si>
  <si>
    <t>North Mine, Broken Hill, NSW, Australia</t>
  </si>
  <si>
    <t>3mm mount B14</t>
  </si>
  <si>
    <t>Data Source: SX100, average of 12 analysis (15kV, 20nA)</t>
  </si>
  <si>
    <t>Natural Orthoclase, KAlSi3O8</t>
  </si>
  <si>
    <t>Lucerne, Switzerland</t>
  </si>
  <si>
    <t>3mm mount D2</t>
  </si>
  <si>
    <t>Na, K modifed as measured on 8530F+ vs Sanidine-Asti, Hbl-Kakanui, Microcline-Smithson., KNbO3-JEOL</t>
  </si>
  <si>
    <t>Original reference values Na 1.012, K 12.187 clearly not correct</t>
  </si>
  <si>
    <t>Hematite Fe2O3, Minas Gerais, Brazil</t>
  </si>
  <si>
    <t>Harvard, H 92649</t>
  </si>
  <si>
    <t>AV McGuire et al 1992, Amer. Miner. 77, 1087</t>
  </si>
  <si>
    <t>3mm mount F3</t>
  </si>
  <si>
    <t>0.01 wt% Mn not included in reference comp due to interference warnings</t>
  </si>
  <si>
    <t>Natural Wollastonite CaSiO3, Cambridge</t>
  </si>
  <si>
    <t>3mm mount B5, from UNE box</t>
  </si>
  <si>
    <t>UTAS LAICPMS: Na 9ppm, Mg 100-240, Al 10, Ti 17, Mn 1060-1130, Fe 2150-2740, Sr 43, all others &lt;3ppm</t>
  </si>
  <si>
    <t>Assumed stoichiometric CaSiO3 adjusted by Fe 0.27 wt%, Mn 0.11 wt%, Mg 0.02 wt% all s</t>
  </si>
  <si>
    <t>Labradorite, Lake County, OR, NMNH 115900</t>
  </si>
  <si>
    <t>Jarosewich E, Nelen JA, Norberg JA (1980): Geostand Newslett 4(1)43-47</t>
  </si>
  <si>
    <t>Anorthoclase Kakanui, NMNH 133868 (J9)</t>
  </si>
  <si>
    <t>Kakanui, New Zealand, NMNH 133868</t>
  </si>
  <si>
    <t>Hornblende Kakanui NMNH 143965 (J10)</t>
  </si>
  <si>
    <t>Kakanui, New Zealand, NMNH 143965</t>
  </si>
  <si>
    <t>Manganese oxide JEOL</t>
  </si>
  <si>
    <t>No. O20, Part No. 600155013</t>
  </si>
  <si>
    <t>MnO 99.9%</t>
  </si>
  <si>
    <t>3mm diameter Cu tube</t>
  </si>
  <si>
    <t>Magnesium oxide JEOL</t>
  </si>
  <si>
    <t>No. O15, Ref. XM1601144/2, Part No. 600154947</t>
  </si>
  <si>
    <t>MgO 99.99%</t>
  </si>
  <si>
    <t>Topaz, Thomas Range, Delta, Utah, USA (HQAA)</t>
  </si>
  <si>
    <t>Bart Cannon, April 2018</t>
  </si>
  <si>
    <t>3mm mount N1</t>
  </si>
  <si>
    <t>No composition supplied</t>
  </si>
  <si>
    <t>Analysis UTAS JEOL 8530, 2018-10-15 - seems to contain no OH</t>
  </si>
  <si>
    <t>Ideal Al2SiO4F2 composition assumed (similar to Topaz UTAS4 #677)</t>
  </si>
  <si>
    <t>Mantle peridote xenolith Shavaryn-Tsaram, Mongolia</t>
  </si>
  <si>
    <t>Batanova+ 2019 GGR</t>
  </si>
  <si>
    <t>Na 127-+-10, Al 240+-17, P 67+-9, Ca 688+-34, Sc 3, Ti 39+-3, V 6, Cr 125+-3, Mn 1119+-15, Co 148+-4, Ni 2822+-29, Cu 1, Zn 56+-2</t>
  </si>
  <si>
    <t>REE,Y,Ga,Sr &lt;0.1</t>
  </si>
  <si>
    <t>3mm mount L11</t>
  </si>
  <si>
    <t>Na4BeAlSi4O12Cl</t>
  </si>
  <si>
    <t>AS5625-AB</t>
  </si>
  <si>
    <t>Natural Apatite</t>
  </si>
  <si>
    <t>Cerro de Mercado, Durango, Mexico</t>
  </si>
  <si>
    <t>Deer, Howie and Zussman vol 5B, table 39 analysis 9, page 306; analysis by Young et al. 1969</t>
  </si>
  <si>
    <t>3mm mount D11</t>
  </si>
  <si>
    <t>Eskolaite, Cr2O3, &gt;99.99%</t>
  </si>
  <si>
    <t>Earth Jewelry Co. Japan</t>
  </si>
  <si>
    <t>3mm mount D12</t>
  </si>
  <si>
    <t>Topaz (UTAS4 block)</t>
  </si>
  <si>
    <t>Mati Raudsepp, Uni of British Columbia, S473, Topaz Valley, Utah, Eugene Foord</t>
  </si>
  <si>
    <t>H-content &lt;0.01wt%</t>
  </si>
  <si>
    <t>Hornblende Kakanui Fournelle (L13)</t>
  </si>
  <si>
    <t>Collected by John Fournelle, U Wisconsin</t>
  </si>
  <si>
    <t>Inclusion-free variant of Smithsonian Kananui Hornblende, composition slightly different to Smithsonian, see Fournelle et al. 2020, Microsc. Microanal. 26 S2, 2162</t>
  </si>
  <si>
    <t>Schorl Harvard (E6)</t>
  </si>
  <si>
    <t>Schorl, Alto Ligonha, Mozambique</t>
  </si>
  <si>
    <t>NaFe3Al6(BO3)3Si6O18(OH)4</t>
  </si>
  <si>
    <t>Harvard, H 112566</t>
  </si>
  <si>
    <t>MD Dyar et al 2001, Geostand. Newslett. 25, 4413mm mount E6</t>
  </si>
  <si>
    <t>No. O32, Part No. 780112181</t>
  </si>
  <si>
    <t>Ca3(VO4)2</t>
  </si>
  <si>
    <t>Natural Jadeite, NaAlSi2O6</t>
  </si>
  <si>
    <t>Hweka+Mamon near Tawmaw, Burma, BM1913.451</t>
  </si>
  <si>
    <t>3mm mount D15</t>
  </si>
  <si>
    <t>Natural Barite, Cow Green Mine, Harwood Fell, Teesdale, England</t>
  </si>
  <si>
    <t>3mm mount A15</t>
  </si>
  <si>
    <t>Data Source: Camebax microprobe, all other elements below 100 ppm</t>
  </si>
  <si>
    <t>Trace Sr visible in EDS and WDS</t>
  </si>
  <si>
    <t>Natural Celestine SrSO4</t>
  </si>
  <si>
    <t>Yate, Bristol, England</t>
  </si>
  <si>
    <t>3mm mount A16</t>
  </si>
  <si>
    <t>Data Source: SX50 microprobe</t>
  </si>
  <si>
    <t>BCR-2G (USGS basalt glasses block)</t>
  </si>
  <si>
    <t>Reference data from USGS (alternative data available on GeoReM)</t>
  </si>
  <si>
    <t>Trace element contents (ug/g):</t>
  </si>
  <si>
    <t>Ba 683; Ce 53; Co 37; Cr 18; Cu 19*; F 440*; Ga 23; La 25; Mn 1520; Mo 248; Nd 28; Pb 11*; Rb 48; Sc 33; Sr 346; V 416; Y 37; Zn 127; Zr 188</t>
  </si>
  <si>
    <t>* = information</t>
  </si>
  <si>
    <t>The counting time was 10 seconds for Al ka, Si ka, Ca ka, Fe ka, Cl ka, P ka, S ka, 20 seconds for Mn ka, Mg ka, K ka, Na ka, Cr ka, V ka, Ba la, Ti ka, and 30 seconds for F ka, Sr la.</t>
  </si>
  <si>
    <t>The intensity data was corrected for Time Dependent Intensity (TDI) loss (or gain) using a self calibrated correction for F ka, Na ka, K ka, Fe ka, Cl ka.</t>
  </si>
  <si>
    <t>The off peak counting time was 6 seconds for Si ka, 10 seconds for Al ka, Na ka, K ka, Ca ka, Fe ka, Cl ka, P ka, S ka, 20 seconds for Ti ka, Mn ka, Cr ka, V ka, Ba la, Mg ka, and 30 seconds for F ka, Sr la.</t>
  </si>
  <si>
    <t>Off Peak correction method was Linear for Al ka, Si ka, K ka, Ca ka, Fe ka, Cl ka, P ka, Cr ka, V ka, Exponential for Sr la, Mg ka, Ti ka, Mn ka, Na ka, Ba la, S ka, and Slope (Lo) for F ka.</t>
  </si>
  <si>
    <t>Unknown and standard intensities were corrected for deadtime using the Normal (traditional single term) correction method. Standard intensities were corrected for standard drift over time on an element by element basis.</t>
  </si>
  <si>
    <t>Interference corrections were applied to F for interference by Fe, and to Ti for interference by Ba, and to Mn for interference by Cr, and to Cr for interference by V, and to V for interference by Ti, and to Ba for interference by Ti.</t>
  </si>
  <si>
    <t>See J.J. Donovan, D.A. Snyder and M.L. Rivers, An Improved Interference Correction for Trace Element Analysis in Microbeam Analysis, 2: 23-28, 1993</t>
  </si>
  <si>
    <t>Results are the average of 1 points and detection limits ranged from .012 weight percent for K ka to .013 weight percent for P ka to .023 weight percent for Cr ka to .028 weight percent for Si ka to .047 weight percent for Sr la.</t>
  </si>
  <si>
    <t>Analytical sensitivity (at the 99% confidence level) ranged from .378 percent relative for Si ka to 1.272 percent relative for Ca ka to 3.294 percent relative for Mg ka to 33.096 percent relative for Ba la to 365.375 percent relative for V ka.</t>
  </si>
  <si>
    <t xml:space="preserve">Oxygen was calculated by cation stoichiometry and included in the matrix correction. Oxygen equivalent from halogens (F/Cl/Br/I), was subtracted in the matrix correction. </t>
  </si>
  <si>
    <t>The exponential or polynomial background fit was utilized.</t>
  </si>
  <si>
    <t>See John J. Donovan, Heather A. Lowers and Brian G. Rusk, Improved electron probe microanalysis of trace elements in quartz, American Mineralogist, 96, 274­282, 2011</t>
  </si>
  <si>
    <t>The matrix correction method was ZAF or Phi-Rho-Z Calculations and the mass absorption coefficients dataset was LINEMU   Henke (LBL, 1985) &lt; 10KeV / CITZMU &gt; 10KeV.</t>
  </si>
  <si>
    <t>The ZAF or Phi-Rho-Z algorithm utilized was Armstrong/Love Scott (default).</t>
  </si>
  <si>
    <t>See J. T. Armstrong, Quantitative analysis of silicates and oxide minerals: Comparison of Monte-Carlo, ZAF and Phi-Rho-Z procedures, Microbeam Analysis--1988, p 239-246</t>
  </si>
  <si>
    <t>Current Date and Time: 2/02/2023 3:32:49 PM</t>
  </si>
  <si>
    <t>Selected Samples...</t>
  </si>
  <si>
    <t>Un    4  07PC-1 85 cm glass 1 at 15.00 keV</t>
  </si>
  <si>
    <t>Assigned average standard intensities for sample Un    4  07PC-1 85 cm glass 1</t>
  </si>
  <si>
    <t>Drift array background intensities (cps/1nA) for standards:</t>
  </si>
  <si>
    <t>ELMXRY:     F ka   Na ka   Mg ka   Al ka   Si ka    K ka   Ca ka   Ti ka   Mn ka   Fe ka   Sr la   Cl ka    P ka   Cr ka    V ka   Ba la    S ka</t>
  </si>
  <si>
    <t>MOTCRY:  3 LDE1L 1   TAP 1   TAP 1   TAP 1   TAP 2  PETL 2  PETL 2  PETL 5  LIFL 5  LIFL 4  PETL 4  PETL 4  PETL 5  LIFL 5  LIFL 2  PETL 4  PETL</t>
  </si>
  <si>
    <t>INTEGR:        0       0       0       0       0       0       0       0       0       0       0       0       0       0       0       0       0</t>
  </si>
  <si>
    <t>STDASS:      833     221     422     329     371     223     371     210     212     270     211     280     227     213     755     222     224</t>
  </si>
  <si>
    <t>STDVIR:        0       0       0       0       0       0       0       0       0       0       0       0       0       0       0       0       0</t>
  </si>
  <si>
    <t xml:space="preserve">            4.38     .38     .77    1.13    2.72    1.65    3.06    5.20     .87    1.70    1.03     .40     .40     .90     .62    8.20     .45</t>
  </si>
  <si>
    <t xml:space="preserve">              -       -      .69    1.22    2.79      -     2.97    5.52      -     1.74      -       -       -       -       -       -       - </t>
  </si>
  <si>
    <t xml:space="preserve">              -       -       -       -       -       -     3.03      -       -       -       -       -       -       -       -       -       - </t>
  </si>
  <si>
    <t>Drift array standard intensities (cps/1nA) (background corrected) (TDI corrected):</t>
  </si>
  <si>
    <t xml:space="preserve">          266.47   76.99  391.03  312.06  539.30  351.44 1072.76 1822.86  201.75  500.19  116.72   66.52  159.59  388.48  131.29  661.56  142.12</t>
  </si>
  <si>
    <t xml:space="preserve">              -       -   389.86  310.23  533.28      -  1072.51 1822.94      -   485.87      -       -       -       -       -       -       - </t>
  </si>
  <si>
    <t xml:space="preserve">              -       -       -       -       -       -  1067.61      -       -       -       -       -       -       -       -       -       - </t>
  </si>
  <si>
    <t>Drift array interference standard intensities (cps/1nA):</t>
  </si>
  <si>
    <t>1st assigned interference elements</t>
  </si>
  <si>
    <t xml:space="preserve">INTFELM:     Fe                                                      Ba      Cr                                       V      Ti      Ti         </t>
  </si>
  <si>
    <t xml:space="preserve">INTFSTD:     270                                                     222     213                                     755     210     210        </t>
  </si>
  <si>
    <t xml:space="preserve">           12.52                                                    9.70     .96                                    4.53    1.66    6.88        </t>
  </si>
  <si>
    <t xml:space="preserve">           12.72                                                                                                    4.49                        </t>
  </si>
  <si>
    <t>Si</t>
  </si>
  <si>
    <t>Ti</t>
  </si>
  <si>
    <t>Al</t>
  </si>
  <si>
    <t>V</t>
  </si>
  <si>
    <t>Cr</t>
  </si>
  <si>
    <t>Fe</t>
  </si>
  <si>
    <t>Mn</t>
  </si>
  <si>
    <t>Mg</t>
  </si>
  <si>
    <t>Ca</t>
  </si>
  <si>
    <t>Sr</t>
  </si>
  <si>
    <t>Ba</t>
  </si>
  <si>
    <t>Na</t>
  </si>
  <si>
    <t>K</t>
  </si>
  <si>
    <t>P</t>
  </si>
  <si>
    <t>S</t>
  </si>
  <si>
    <t>Element wt%, detection limit filtered (99% confidence)</t>
  </si>
  <si>
    <t>Oxide wt%, detection limit filtered (99% confidence)</t>
  </si>
  <si>
    <t>Analytical precision, 1 sigma, wt%</t>
  </si>
  <si>
    <t>Element wt%</t>
  </si>
  <si>
    <t>Oxide wt%</t>
  </si>
  <si>
    <t>Atomic %</t>
  </si>
  <si>
    <t>Average</t>
  </si>
  <si>
    <t>Stdev</t>
  </si>
  <si>
    <t>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</si>
</sst>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applyAlignment="1">
      <alignment horizontal="center"/>
    </xf>
    <xf numFmtId="2" fontId="0" fillId="0" borderId="0" xfId="0" applyNumberFormat="1"/>
    <xf numFmtId="164" fontId="0" fillId="0" borderId="0" xfId="0" applyNumberFormat="1"/>
    <xf numFmtId="164" fontId="0" fillId="0" borderId="0" xfId="0" applyNumberFormat="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0" fillId="0" borderId="0" xfId="0"/>
    <xf numFmtId="164" fontId="0" fillId="0" borderId="0" xfId="0" applyNumberFormat="1" applyAlignment="1">
      <alignment horizontal="right"/>
    </xf>
    <xf numFmtId="164" fontId="0" fillId="0" borderId="0" xfId="0" applyNumberFormat="1" applyAlignment="1">
      <alignment horizontal="center"/>
    </xf>
    <xf numFmtId="0" fontId="1" fillId="0" borderId="0" xfId="0" applyFont="1"/>
    <xf numFmtId="2" fontId="1" fillId="0" borderId="0" xfId="0" applyNumberFormat="1" applyFont="1"/>
    <xf numFmtId="2" fontId="0" fillId="2" borderId="0" xfId="0" applyNumberFormat="1" applyFill="1" applyAlignment="1">
      <alignment horizontal="righ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93BF0-DD1F-4B89-8346-A4FF7C1A5900}">
  <dimension ref="A1:FV43"/>
  <sheetViews>
    <sheetView tabSelected="1" workbookViewId="0">
      <selection activeCell="E7" sqref="E7"/>
    </sheetView>
  </sheetViews>
  <sheetFormatPr defaultRowHeight="15" x14ac:dyDescent="0.25"/>
  <cols>
    <col min="1" max="1" width="19.85546875" bestFit="1" customWidth="1"/>
    <col min="2" max="18" width="9.140625" style="5"/>
    <col min="19" max="19" width="9.140625" style="7"/>
    <col min="20" max="20" width="9.140625" style="5"/>
    <col min="22" max="40" width="9.140625" style="5"/>
    <col min="42" max="58" width="9.140625" style="8"/>
  </cols>
  <sheetData>
    <row r="1" spans="1:178" x14ac:dyDescent="0.25">
      <c r="B1" s="1" t="s">
        <v>404</v>
      </c>
      <c r="C1" s="1"/>
      <c r="D1" s="1"/>
      <c r="E1" s="1"/>
      <c r="F1" s="1"/>
      <c r="G1" s="1"/>
      <c r="H1" s="1"/>
      <c r="I1" s="1"/>
      <c r="J1" s="1"/>
      <c r="K1" s="1"/>
      <c r="L1" s="1"/>
      <c r="M1" s="1"/>
      <c r="N1" s="1"/>
      <c r="O1" s="1"/>
      <c r="P1" s="1"/>
      <c r="Q1" s="1"/>
      <c r="R1" s="1"/>
      <c r="S1" s="1"/>
      <c r="T1" s="1"/>
      <c r="U1" s="2"/>
      <c r="V1" s="1" t="s">
        <v>405</v>
      </c>
      <c r="W1" s="1"/>
      <c r="X1" s="1"/>
      <c r="Y1" s="1"/>
      <c r="Z1" s="1"/>
      <c r="AA1" s="1"/>
      <c r="AB1" s="1"/>
      <c r="AC1" s="1"/>
      <c r="AD1" s="1"/>
      <c r="AE1" s="1"/>
      <c r="AF1" s="1"/>
      <c r="AG1" s="1"/>
      <c r="AH1" s="1"/>
      <c r="AI1" s="1"/>
      <c r="AJ1" s="1"/>
      <c r="AK1" s="1"/>
      <c r="AL1" s="1"/>
      <c r="AM1" s="1"/>
      <c r="AN1" s="1"/>
      <c r="AO1" s="3"/>
      <c r="AP1" s="4" t="s">
        <v>406</v>
      </c>
      <c r="AQ1" s="4"/>
      <c r="AR1" s="4"/>
      <c r="AS1" s="4"/>
      <c r="AT1" s="4"/>
      <c r="AU1" s="4"/>
      <c r="AV1" s="4"/>
      <c r="AW1" s="4"/>
      <c r="AX1" s="4"/>
      <c r="AY1" s="4"/>
      <c r="AZ1" s="4"/>
      <c r="BA1" s="4"/>
      <c r="BB1" s="4"/>
      <c r="BC1" s="4"/>
      <c r="BD1" s="4"/>
      <c r="BE1" s="4"/>
      <c r="BF1" s="4"/>
      <c r="BG1" s="2"/>
      <c r="BH1" s="1" t="s">
        <v>407</v>
      </c>
      <c r="BI1" s="1"/>
      <c r="BJ1" s="1"/>
      <c r="BK1" s="1"/>
      <c r="BL1" s="1"/>
      <c r="BM1" s="1"/>
      <c r="BN1" s="1"/>
      <c r="BO1" s="1"/>
      <c r="BP1" s="1"/>
      <c r="BQ1" s="1"/>
      <c r="BR1" s="1"/>
      <c r="BS1" s="1"/>
      <c r="BT1" s="1"/>
      <c r="BU1" s="1"/>
      <c r="BV1" s="1"/>
      <c r="BW1" s="1"/>
      <c r="BX1" s="1"/>
      <c r="BY1" s="1"/>
      <c r="BZ1" s="1"/>
      <c r="CA1" s="2"/>
      <c r="CB1" s="1" t="s">
        <v>408</v>
      </c>
      <c r="CC1" s="1"/>
      <c r="CD1" s="1"/>
      <c r="CE1" s="1"/>
      <c r="CF1" s="1"/>
      <c r="CG1" s="1"/>
      <c r="CH1" s="1"/>
      <c r="CI1" s="1"/>
      <c r="CJ1" s="1"/>
      <c r="CK1" s="1"/>
      <c r="CL1" s="1"/>
      <c r="CM1" s="1"/>
      <c r="CN1" s="1"/>
      <c r="CO1" s="1"/>
      <c r="CP1" s="1"/>
      <c r="CQ1" s="1"/>
      <c r="CR1" s="1"/>
      <c r="CS1" s="1"/>
      <c r="CT1" s="1"/>
      <c r="CU1" s="2"/>
      <c r="CV1" s="1" t="s">
        <v>409</v>
      </c>
      <c r="CW1" s="1"/>
      <c r="CX1" s="1"/>
      <c r="CY1" s="1"/>
      <c r="CZ1" s="1"/>
      <c r="DA1" s="1"/>
      <c r="DB1" s="1"/>
      <c r="DC1" s="1"/>
      <c r="DD1" s="1"/>
      <c r="DE1" s="1"/>
      <c r="DF1" s="1"/>
      <c r="DG1" s="1"/>
      <c r="DH1" s="1"/>
      <c r="DI1" s="1"/>
      <c r="DJ1" s="1"/>
      <c r="DK1" s="1"/>
      <c r="DL1" s="1"/>
      <c r="DM1" s="1"/>
      <c r="DN1" s="1"/>
    </row>
    <row r="2" spans="1:178" x14ac:dyDescent="0.25">
      <c r="A2" t="s">
        <v>0</v>
      </c>
      <c r="B2" s="6" t="s">
        <v>389</v>
      </c>
      <c r="C2" s="6" t="s">
        <v>390</v>
      </c>
      <c r="D2" s="6" t="s">
        <v>391</v>
      </c>
      <c r="E2" s="6" t="s">
        <v>392</v>
      </c>
      <c r="F2" s="6" t="s">
        <v>393</v>
      </c>
      <c r="G2" s="6" t="s">
        <v>394</v>
      </c>
      <c r="H2" s="6" t="s">
        <v>395</v>
      </c>
      <c r="I2" s="6" t="s">
        <v>396</v>
      </c>
      <c r="J2" s="6" t="s">
        <v>397</v>
      </c>
      <c r="K2" s="6" t="s">
        <v>398</v>
      </c>
      <c r="L2" s="6" t="s">
        <v>399</v>
      </c>
      <c r="M2" s="6" t="s">
        <v>400</v>
      </c>
      <c r="N2" s="6" t="s">
        <v>401</v>
      </c>
      <c r="O2" s="6" t="s">
        <v>402</v>
      </c>
      <c r="P2" s="6" t="s">
        <v>403</v>
      </c>
      <c r="Q2" s="6" t="s">
        <v>40</v>
      </c>
      <c r="R2" s="6" t="s">
        <v>41</v>
      </c>
      <c r="S2" s="7" t="s">
        <v>42</v>
      </c>
      <c r="T2" s="6" t="s">
        <v>24</v>
      </c>
      <c r="V2" s="6" t="s">
        <v>25</v>
      </c>
      <c r="W2" s="6" t="s">
        <v>26</v>
      </c>
      <c r="X2" s="6" t="s">
        <v>27</v>
      </c>
      <c r="Y2" s="6" t="s">
        <v>28</v>
      </c>
      <c r="Z2" s="6" t="s">
        <v>29</v>
      </c>
      <c r="AA2" s="6" t="s">
        <v>30</v>
      </c>
      <c r="AB2" s="6" t="s">
        <v>31</v>
      </c>
      <c r="AC2" s="6" t="s">
        <v>32</v>
      </c>
      <c r="AD2" s="6" t="s">
        <v>33</v>
      </c>
      <c r="AE2" s="6" t="s">
        <v>34</v>
      </c>
      <c r="AF2" s="6" t="s">
        <v>35</v>
      </c>
      <c r="AG2" s="6" t="s">
        <v>36</v>
      </c>
      <c r="AH2" s="6" t="s">
        <v>37</v>
      </c>
      <c r="AI2" s="6" t="s">
        <v>38</v>
      </c>
      <c r="AJ2" s="6" t="s">
        <v>39</v>
      </c>
      <c r="AK2" s="6" t="s">
        <v>40</v>
      </c>
      <c r="AL2" s="6" t="s">
        <v>41</v>
      </c>
      <c r="AM2" s="6" t="s">
        <v>42</v>
      </c>
      <c r="AN2" s="6" t="s">
        <v>24</v>
      </c>
      <c r="AP2" s="9" t="s">
        <v>389</v>
      </c>
      <c r="AQ2" s="9" t="s">
        <v>390</v>
      </c>
      <c r="AR2" s="9" t="s">
        <v>391</v>
      </c>
      <c r="AS2" s="9" t="s">
        <v>392</v>
      </c>
      <c r="AT2" s="9" t="s">
        <v>393</v>
      </c>
      <c r="AU2" s="9" t="s">
        <v>394</v>
      </c>
      <c r="AV2" s="9" t="s">
        <v>395</v>
      </c>
      <c r="AW2" s="9" t="s">
        <v>396</v>
      </c>
      <c r="AX2" s="9" t="s">
        <v>397</v>
      </c>
      <c r="AY2" s="9" t="s">
        <v>398</v>
      </c>
      <c r="AZ2" s="9" t="s">
        <v>399</v>
      </c>
      <c r="BA2" s="9" t="s">
        <v>400</v>
      </c>
      <c r="BB2" s="9" t="s">
        <v>401</v>
      </c>
      <c r="BC2" s="9" t="s">
        <v>402</v>
      </c>
      <c r="BD2" s="9" t="s">
        <v>403</v>
      </c>
      <c r="BE2" s="9" t="s">
        <v>40</v>
      </c>
      <c r="BF2" s="9" t="s">
        <v>41</v>
      </c>
      <c r="BH2" t="s">
        <v>5</v>
      </c>
      <c r="BI2" t="s">
        <v>6</v>
      </c>
      <c r="BJ2" t="s">
        <v>7</v>
      </c>
      <c r="BK2" t="s">
        <v>8</v>
      </c>
      <c r="BL2" t="s">
        <v>9</v>
      </c>
      <c r="BM2" t="s">
        <v>10</v>
      </c>
      <c r="BN2" t="s">
        <v>11</v>
      </c>
      <c r="BO2" t="s">
        <v>12</v>
      </c>
      <c r="BP2" t="s">
        <v>13</v>
      </c>
      <c r="BQ2" t="s">
        <v>14</v>
      </c>
      <c r="BR2" t="s">
        <v>15</v>
      </c>
      <c r="BS2" t="s">
        <v>16</v>
      </c>
      <c r="BT2" t="s">
        <v>17</v>
      </c>
      <c r="BU2" t="s">
        <v>18</v>
      </c>
      <c r="BV2" t="s">
        <v>19</v>
      </c>
      <c r="BW2" t="s">
        <v>20</v>
      </c>
      <c r="BX2" t="s">
        <v>21</v>
      </c>
      <c r="BY2" t="s">
        <v>22</v>
      </c>
      <c r="BZ2" t="s">
        <v>24</v>
      </c>
      <c r="CB2" t="s">
        <v>25</v>
      </c>
      <c r="CC2" t="s">
        <v>26</v>
      </c>
      <c r="CD2" t="s">
        <v>27</v>
      </c>
      <c r="CE2" t="s">
        <v>28</v>
      </c>
      <c r="CF2" t="s">
        <v>29</v>
      </c>
      <c r="CG2" t="s">
        <v>30</v>
      </c>
      <c r="CH2" t="s">
        <v>31</v>
      </c>
      <c r="CI2" t="s">
        <v>32</v>
      </c>
      <c r="CJ2" t="s">
        <v>33</v>
      </c>
      <c r="CK2" t="s">
        <v>34</v>
      </c>
      <c r="CL2" t="s">
        <v>35</v>
      </c>
      <c r="CM2" t="s">
        <v>36</v>
      </c>
      <c r="CN2" t="s">
        <v>37</v>
      </c>
      <c r="CO2" t="s">
        <v>38</v>
      </c>
      <c r="CP2" t="s">
        <v>39</v>
      </c>
      <c r="CQ2" t="s">
        <v>40</v>
      </c>
      <c r="CR2" t="s">
        <v>41</v>
      </c>
      <c r="CS2" t="s">
        <v>42</v>
      </c>
      <c r="CT2" t="s">
        <v>24</v>
      </c>
      <c r="CV2" t="s">
        <v>44</v>
      </c>
      <c r="CW2" t="s">
        <v>45</v>
      </c>
      <c r="CX2" t="s">
        <v>46</v>
      </c>
      <c r="CY2" t="s">
        <v>47</v>
      </c>
      <c r="CZ2" t="s">
        <v>48</v>
      </c>
      <c r="DA2" t="s">
        <v>49</v>
      </c>
      <c r="DB2" t="s">
        <v>50</v>
      </c>
      <c r="DC2" t="s">
        <v>51</v>
      </c>
      <c r="DD2" t="s">
        <v>52</v>
      </c>
      <c r="DE2" t="s">
        <v>53</v>
      </c>
      <c r="DF2" t="s">
        <v>54</v>
      </c>
      <c r="DG2" t="s">
        <v>55</v>
      </c>
      <c r="DH2" t="s">
        <v>56</v>
      </c>
      <c r="DI2" t="s">
        <v>57</v>
      </c>
      <c r="DJ2" t="s">
        <v>58</v>
      </c>
      <c r="DK2" t="s">
        <v>59</v>
      </c>
      <c r="DL2" t="s">
        <v>60</v>
      </c>
      <c r="DM2" t="s">
        <v>61</v>
      </c>
      <c r="DN2" t="s">
        <v>24</v>
      </c>
      <c r="DP2" t="s">
        <v>63</v>
      </c>
      <c r="DQ2" t="s">
        <v>64</v>
      </c>
      <c r="DR2" t="s">
        <v>65</v>
      </c>
      <c r="DS2" t="s">
        <v>66</v>
      </c>
      <c r="DT2" t="s">
        <v>67</v>
      </c>
      <c r="DU2" t="s">
        <v>68</v>
      </c>
      <c r="DV2" t="s">
        <v>69</v>
      </c>
      <c r="DW2" t="s">
        <v>70</v>
      </c>
      <c r="DX2" t="s">
        <v>71</v>
      </c>
      <c r="DY2" t="s">
        <v>72</v>
      </c>
      <c r="DZ2" t="s">
        <v>73</v>
      </c>
      <c r="EA2" t="s">
        <v>74</v>
      </c>
      <c r="EB2" t="s">
        <v>75</v>
      </c>
      <c r="EC2" t="s">
        <v>76</v>
      </c>
      <c r="ED2" t="s">
        <v>77</v>
      </c>
      <c r="EE2" t="s">
        <v>78</v>
      </c>
      <c r="EF2" t="s">
        <v>79</v>
      </c>
      <c r="EG2" t="s">
        <v>80</v>
      </c>
      <c r="EH2" t="s">
        <v>81</v>
      </c>
      <c r="EI2" t="s">
        <v>82</v>
      </c>
      <c r="EJ2" t="s">
        <v>83</v>
      </c>
      <c r="EK2" t="s">
        <v>84</v>
      </c>
      <c r="EL2" t="s">
        <v>85</v>
      </c>
      <c r="EM2" t="s">
        <v>86</v>
      </c>
      <c r="EN2" t="s">
        <v>87</v>
      </c>
      <c r="EO2" t="s">
        <v>88</v>
      </c>
      <c r="EP2" t="s">
        <v>89</v>
      </c>
      <c r="EQ2" t="s">
        <v>90</v>
      </c>
      <c r="ER2" t="s">
        <v>91</v>
      </c>
      <c r="ES2" t="s">
        <v>92</v>
      </c>
      <c r="ET2" t="s">
        <v>93</v>
      </c>
      <c r="EU2" t="s">
        <v>94</v>
      </c>
      <c r="EV2" t="s">
        <v>78</v>
      </c>
      <c r="EW2" t="s">
        <v>79</v>
      </c>
      <c r="EX2" t="s">
        <v>95</v>
      </c>
      <c r="EY2" t="s">
        <v>96</v>
      </c>
      <c r="EZ2" t="s">
        <v>97</v>
      </c>
      <c r="FA2" t="s">
        <v>98</v>
      </c>
      <c r="FB2" t="s">
        <v>99</v>
      </c>
      <c r="FC2" t="s">
        <v>100</v>
      </c>
      <c r="FD2" t="s">
        <v>101</v>
      </c>
      <c r="FE2" t="s">
        <v>102</v>
      </c>
      <c r="FF2" t="s">
        <v>103</v>
      </c>
      <c r="FG2" t="s">
        <v>104</v>
      </c>
      <c r="FH2" t="s">
        <v>105</v>
      </c>
      <c r="FI2" t="s">
        <v>106</v>
      </c>
      <c r="FJ2" t="s">
        <v>107</v>
      </c>
      <c r="FK2" t="s">
        <v>108</v>
      </c>
      <c r="FL2" t="s">
        <v>109</v>
      </c>
      <c r="FM2" t="s">
        <v>110</v>
      </c>
      <c r="FN2" t="s">
        <v>111</v>
      </c>
      <c r="FO2" t="s">
        <v>112</v>
      </c>
      <c r="FP2" t="s">
        <v>113</v>
      </c>
      <c r="FQ2" t="s">
        <v>114</v>
      </c>
      <c r="FR2" t="s">
        <v>1</v>
      </c>
      <c r="FS2" t="s">
        <v>2</v>
      </c>
      <c r="FT2" t="s">
        <v>3</v>
      </c>
      <c r="FU2" t="s">
        <v>4</v>
      </c>
      <c r="FV2" t="s">
        <v>115</v>
      </c>
    </row>
    <row r="3" spans="1:178" x14ac:dyDescent="0.25">
      <c r="A3" t="s">
        <v>116</v>
      </c>
      <c r="B3" s="5">
        <f>IF(BH3&gt;DP3,BH3,"&lt;"&amp;MID(DP3,1,5))</f>
        <v>33.573799999999999</v>
      </c>
      <c r="C3" s="5">
        <f t="shared" ref="C3:R3" si="0">IF(BI3&gt;DQ3,BI3,"&lt;"&amp;MID(DQ3,1,5))</f>
        <v>0.37982900000000003</v>
      </c>
      <c r="D3" s="5">
        <f t="shared" si="0"/>
        <v>7.2472500000000002</v>
      </c>
      <c r="E3" s="5" t="str">
        <f t="shared" si="0"/>
        <v>&lt;0.027</v>
      </c>
      <c r="F3" s="5">
        <f t="shared" si="0"/>
        <v>2.9714999999999998E-2</v>
      </c>
      <c r="G3" s="5">
        <f t="shared" si="0"/>
        <v>3.4942500000000001</v>
      </c>
      <c r="H3" s="5">
        <f t="shared" si="0"/>
        <v>0.12634000000000001</v>
      </c>
      <c r="I3" s="5">
        <f t="shared" si="0"/>
        <v>0.43284</v>
      </c>
      <c r="J3" s="5">
        <f t="shared" si="0"/>
        <v>2.1559300000000001</v>
      </c>
      <c r="K3" s="5" t="str">
        <f t="shared" si="0"/>
        <v>&lt;0.047</v>
      </c>
      <c r="L3" s="5">
        <f t="shared" si="0"/>
        <v>5.6647000000000003E-2</v>
      </c>
      <c r="M3" s="5">
        <f t="shared" si="0"/>
        <v>3.39269</v>
      </c>
      <c r="N3" s="5">
        <f t="shared" si="0"/>
        <v>1.3146199999999999</v>
      </c>
      <c r="O3" s="5">
        <f t="shared" si="0"/>
        <v>6.6271999999999998E-2</v>
      </c>
      <c r="P3" s="5" t="str">
        <f t="shared" si="0"/>
        <v>&lt;0.019</v>
      </c>
      <c r="Q3" s="5">
        <f t="shared" si="0"/>
        <v>0.32778000000000002</v>
      </c>
      <c r="R3" s="5">
        <f t="shared" si="0"/>
        <v>7.7239000000000002E-2</v>
      </c>
      <c r="S3" s="7">
        <v>48.595199999999998</v>
      </c>
      <c r="T3" s="5">
        <f>SUM(B3:S3)</f>
        <v>101.27040199999999</v>
      </c>
      <c r="V3" s="5">
        <f>IF(CB3&gt;EG3,CB3,"&lt;"&amp;MID(EG3,1,5))</f>
        <v>71.826300000000003</v>
      </c>
      <c r="W3" s="5">
        <f t="shared" ref="W3:AL3" si="1">IF(CC3&gt;EH3,CC3,"&lt;"&amp;MID(EH3,1,5))</f>
        <v>0.63357600000000003</v>
      </c>
      <c r="X3" s="5">
        <f t="shared" si="1"/>
        <v>13.6936</v>
      </c>
      <c r="Y3" s="5" t="str">
        <f t="shared" si="1"/>
        <v>&lt;0.040</v>
      </c>
      <c r="Z3" s="5">
        <f t="shared" si="1"/>
        <v>4.3430999999999997E-2</v>
      </c>
      <c r="AA3" s="5">
        <f t="shared" si="1"/>
        <v>4.4953399999999997</v>
      </c>
      <c r="AB3" s="5">
        <f t="shared" si="1"/>
        <v>0.163135</v>
      </c>
      <c r="AC3" s="5">
        <f t="shared" si="1"/>
        <v>0.71777899999999994</v>
      </c>
      <c r="AD3" s="5">
        <f t="shared" si="1"/>
        <v>3.0165899999999999</v>
      </c>
      <c r="AE3" s="5" t="str">
        <f t="shared" si="1"/>
        <v>&lt;0.055</v>
      </c>
      <c r="AF3" s="5">
        <f t="shared" si="1"/>
        <v>6.3246999999999998E-2</v>
      </c>
      <c r="AG3" s="5">
        <f t="shared" si="1"/>
        <v>4.5732699999999999</v>
      </c>
      <c r="AH3" s="5">
        <f t="shared" si="1"/>
        <v>1.58358</v>
      </c>
      <c r="AI3" s="5">
        <f t="shared" si="1"/>
        <v>0.15185599999999999</v>
      </c>
      <c r="AJ3" s="5" t="str">
        <f t="shared" si="1"/>
        <v>&lt;0.048</v>
      </c>
      <c r="AK3" s="5">
        <f t="shared" si="1"/>
        <v>0.32778000000000002</v>
      </c>
      <c r="AL3" s="5">
        <f t="shared" si="1"/>
        <v>7.7239000000000002E-2</v>
      </c>
      <c r="AM3" s="5">
        <v>-0.1065</v>
      </c>
      <c r="AN3" s="5">
        <f>SUM(V3:AM3)</f>
        <v>101.260223</v>
      </c>
      <c r="AP3" s="8">
        <f>IF(EX3&gt;0,EX3/100*BH3,"N/A")</f>
        <v>0.126763589446</v>
      </c>
      <c r="AQ3" s="8">
        <f t="shared" ref="AQ3:BG3" si="2">IF(EY3&gt;0,EY3/100*BI3,"N/A")</f>
        <v>1.0285351508100001E-2</v>
      </c>
      <c r="AR3" s="8">
        <f t="shared" si="2"/>
        <v>6.2815032067499998E-2</v>
      </c>
      <c r="AS3" s="8" t="str">
        <f t="shared" si="2"/>
        <v>N/A</v>
      </c>
      <c r="AT3" s="8">
        <f t="shared" si="2"/>
        <v>1.2300732254999999E-2</v>
      </c>
      <c r="AU3" s="8">
        <f t="shared" si="2"/>
        <v>7.6598502525000001E-2</v>
      </c>
      <c r="AV3" s="8">
        <f t="shared" si="2"/>
        <v>1.6140187680000001E-2</v>
      </c>
      <c r="AW3" s="8">
        <f t="shared" si="2"/>
        <v>1.4256624216E-2</v>
      </c>
      <c r="AX3" s="8">
        <f t="shared" si="2"/>
        <v>2.7418470961000002E-2</v>
      </c>
      <c r="AY3" s="8">
        <f t="shared" si="2"/>
        <v>2.2855486419999998E-2</v>
      </c>
      <c r="AZ3" s="8">
        <f t="shared" si="2"/>
        <v>1.8747777826000001E-2</v>
      </c>
      <c r="BA3" s="8">
        <f t="shared" si="2"/>
        <v>5.3232663175999999E-2</v>
      </c>
      <c r="BB3" s="8">
        <f t="shared" si="2"/>
        <v>1.624804589E-2</v>
      </c>
      <c r="BC3" s="8">
        <f t="shared" si="2"/>
        <v>1.1528279487999999E-2</v>
      </c>
      <c r="BD3" s="8">
        <f t="shared" si="2"/>
        <v>9.5549666200000008E-3</v>
      </c>
      <c r="BE3" s="8">
        <f t="shared" si="2"/>
        <v>2.2466663982000003E-2</v>
      </c>
      <c r="BF3" s="8">
        <f t="shared" si="2"/>
        <v>1.8828705508000001E-2</v>
      </c>
      <c r="BG3" s="7"/>
      <c r="BH3" s="7">
        <v>33.573799999999999</v>
      </c>
      <c r="BI3" s="7">
        <v>0.37982900000000003</v>
      </c>
      <c r="BJ3" s="7">
        <v>7.2472500000000002</v>
      </c>
      <c r="BK3" s="7">
        <v>-3.49E-3</v>
      </c>
      <c r="BL3" s="7">
        <v>2.9714999999999998E-2</v>
      </c>
      <c r="BM3" s="7">
        <v>3.4942500000000001</v>
      </c>
      <c r="BN3" s="7">
        <v>0.12634000000000001</v>
      </c>
      <c r="BO3" s="7">
        <v>0.43284</v>
      </c>
      <c r="BP3" s="7">
        <v>2.1559300000000001</v>
      </c>
      <c r="BQ3" s="7">
        <v>1.6097E-2</v>
      </c>
      <c r="BR3" s="7">
        <v>5.6647000000000003E-2</v>
      </c>
      <c r="BS3" s="7">
        <v>3.39269</v>
      </c>
      <c r="BT3" s="7">
        <v>1.3146199999999999</v>
      </c>
      <c r="BU3" s="7">
        <v>6.6271999999999998E-2</v>
      </c>
      <c r="BV3" s="7">
        <v>5.9659999999999999E-3</v>
      </c>
      <c r="BW3" s="7">
        <v>0.32778000000000002</v>
      </c>
      <c r="BX3" s="7">
        <v>7.7239000000000002E-2</v>
      </c>
      <c r="BY3" s="7">
        <v>48.595199999999998</v>
      </c>
      <c r="BZ3" s="7">
        <v>101.289</v>
      </c>
      <c r="CA3" s="7"/>
      <c r="CB3" s="7">
        <v>71.826300000000003</v>
      </c>
      <c r="CC3" s="7">
        <v>0.63357600000000003</v>
      </c>
      <c r="CD3" s="7">
        <v>13.6936</v>
      </c>
      <c r="CE3" s="7">
        <v>-5.1399999999999996E-3</v>
      </c>
      <c r="CF3" s="7">
        <v>4.3430999999999997E-2</v>
      </c>
      <c r="CG3" s="7">
        <v>4.4953399999999997</v>
      </c>
      <c r="CH3" s="7">
        <v>0.163135</v>
      </c>
      <c r="CI3" s="7">
        <v>0.71777899999999994</v>
      </c>
      <c r="CJ3" s="7">
        <v>3.0165899999999999</v>
      </c>
      <c r="CK3" s="7">
        <v>1.9036999999999998E-2</v>
      </c>
      <c r="CL3" s="7">
        <v>6.3246999999999998E-2</v>
      </c>
      <c r="CM3" s="7">
        <v>4.5732699999999999</v>
      </c>
      <c r="CN3" s="7">
        <v>1.58358</v>
      </c>
      <c r="CO3" s="7">
        <v>0.15185599999999999</v>
      </c>
      <c r="CP3" s="7">
        <v>1.4897000000000001E-2</v>
      </c>
      <c r="CQ3" s="7">
        <v>0.32778000000000002</v>
      </c>
      <c r="CR3" s="7">
        <v>7.7239000000000002E-2</v>
      </c>
      <c r="CS3" s="7">
        <v>-0.1065</v>
      </c>
      <c r="CT3" s="7">
        <v>101.289</v>
      </c>
      <c r="CU3" s="7"/>
      <c r="CV3" s="7">
        <v>24.680299999999999</v>
      </c>
      <c r="CW3" s="7">
        <v>0.163716</v>
      </c>
      <c r="CX3" s="7">
        <v>5.5454800000000004</v>
      </c>
      <c r="CY3" s="7">
        <v>-1.41E-3</v>
      </c>
      <c r="CZ3" s="7">
        <v>1.1799E-2</v>
      </c>
      <c r="DA3" s="7">
        <v>1.29179</v>
      </c>
      <c r="DB3" s="7">
        <v>4.7480000000000001E-2</v>
      </c>
      <c r="DC3" s="7">
        <v>0.36768099999999998</v>
      </c>
      <c r="DD3" s="7">
        <v>1.1105700000000001</v>
      </c>
      <c r="DE3" s="7">
        <v>3.7929999999999999E-3</v>
      </c>
      <c r="DF3" s="7">
        <v>8.5159999999999993E-3</v>
      </c>
      <c r="DG3" s="7">
        <v>3.0468000000000002</v>
      </c>
      <c r="DH3" s="7">
        <v>0.69412700000000005</v>
      </c>
      <c r="DI3" s="7">
        <v>4.4173999999999998E-2</v>
      </c>
      <c r="DJ3" s="7">
        <v>3.8419999999999999E-3</v>
      </c>
      <c r="DK3" s="7">
        <v>0.190884</v>
      </c>
      <c r="DL3" s="7">
        <v>8.3939E-2</v>
      </c>
      <c r="DM3" s="7">
        <v>62.706600000000002</v>
      </c>
      <c r="DN3" s="7">
        <v>100</v>
      </c>
      <c r="DO3" s="7"/>
      <c r="DP3" s="7">
        <v>2.7775999999999999E-2</v>
      </c>
      <c r="DQ3" s="7">
        <v>1.2951000000000001E-2</v>
      </c>
      <c r="DR3" s="7">
        <v>1.7804E-2</v>
      </c>
      <c r="DS3" s="7">
        <v>2.7385E-2</v>
      </c>
      <c r="DT3" s="7">
        <v>2.3480999999999998E-2</v>
      </c>
      <c r="DU3" s="7">
        <v>3.8693999999999999E-2</v>
      </c>
      <c r="DV3" s="7">
        <v>2.6166999999999999E-2</v>
      </c>
      <c r="DW3" s="7">
        <v>1.2390999999999999E-2</v>
      </c>
      <c r="DX3" s="7">
        <v>1.3787000000000001E-2</v>
      </c>
      <c r="DY3" s="7">
        <v>4.7333E-2</v>
      </c>
      <c r="DZ3" s="7">
        <v>3.8046999999999997E-2</v>
      </c>
      <c r="EA3" s="7">
        <v>2.5801999999999999E-2</v>
      </c>
      <c r="EB3" s="7">
        <v>1.2259000000000001E-2</v>
      </c>
      <c r="EC3" s="7">
        <v>1.3155E-2</v>
      </c>
      <c r="ED3" s="7">
        <v>1.9480000000000001E-2</v>
      </c>
      <c r="EE3" s="7">
        <v>2.3671999999999999E-2</v>
      </c>
      <c r="EF3" s="7">
        <v>3.8420999999999997E-2</v>
      </c>
      <c r="EG3" s="7">
        <v>5.9423999999999998E-2</v>
      </c>
      <c r="EH3" s="7">
        <v>2.1603000000000001E-2</v>
      </c>
      <c r="EI3" s="7">
        <v>3.3640000000000003E-2</v>
      </c>
      <c r="EJ3" s="7">
        <v>4.0286000000000002E-2</v>
      </c>
      <c r="EK3" s="7">
        <v>3.4319000000000002E-2</v>
      </c>
      <c r="EL3" s="7">
        <v>4.9779999999999998E-2</v>
      </c>
      <c r="EM3" s="7">
        <v>3.3787999999999999E-2</v>
      </c>
      <c r="EN3" s="7">
        <v>2.0548E-2</v>
      </c>
      <c r="EO3" s="7">
        <v>1.9290999999999999E-2</v>
      </c>
      <c r="EP3" s="7">
        <v>5.5976999999999999E-2</v>
      </c>
      <c r="EQ3" s="7">
        <v>4.2479000000000003E-2</v>
      </c>
      <c r="ER3" s="7">
        <v>3.4779999999999998E-2</v>
      </c>
      <c r="ES3" s="7">
        <v>1.4768E-2</v>
      </c>
      <c r="ET3" s="7">
        <v>3.0143E-2</v>
      </c>
      <c r="EU3" s="7">
        <v>4.8641999999999998E-2</v>
      </c>
      <c r="EV3" s="7">
        <v>2.3671999999999999E-2</v>
      </c>
      <c r="EW3" s="7">
        <v>3.8420999999999997E-2</v>
      </c>
      <c r="EX3" s="7">
        <v>0.37756699999999999</v>
      </c>
      <c r="EY3" s="7">
        <v>2.7078899999999999</v>
      </c>
      <c r="EZ3" s="7">
        <v>0.86674300000000004</v>
      </c>
      <c r="FA3" s="7">
        <v>-365.38</v>
      </c>
      <c r="FB3" s="7">
        <v>41.395699999999998</v>
      </c>
      <c r="FC3" s="7">
        <v>2.1921300000000001</v>
      </c>
      <c r="FD3" s="7">
        <v>12.7752</v>
      </c>
      <c r="FE3" s="7">
        <v>3.2937400000000001</v>
      </c>
      <c r="FF3" s="7">
        <v>1.2717700000000001</v>
      </c>
      <c r="FG3" s="7">
        <v>141.98599999999999</v>
      </c>
      <c r="FH3" s="7">
        <v>33.095799999999997</v>
      </c>
      <c r="FI3" s="7">
        <v>1.56904</v>
      </c>
      <c r="FJ3" s="7">
        <v>1.2359500000000001</v>
      </c>
      <c r="FK3" s="7">
        <v>17.395399999999999</v>
      </c>
      <c r="FL3" s="7">
        <v>160.15700000000001</v>
      </c>
      <c r="FM3" s="7">
        <v>6.85419</v>
      </c>
      <c r="FN3" s="7">
        <v>24.377199999999998</v>
      </c>
      <c r="FO3" s="7">
        <v>-31.32</v>
      </c>
      <c r="FP3" s="7">
        <v>5.2949999999999999</v>
      </c>
      <c r="FQ3" s="7">
        <v>10.490500000000001</v>
      </c>
      <c r="FR3" s="7">
        <v>40</v>
      </c>
      <c r="FS3" s="7">
        <v>15</v>
      </c>
      <c r="FT3" s="7">
        <v>10</v>
      </c>
      <c r="FU3" s="7">
        <v>5</v>
      </c>
      <c r="FV3" s="7">
        <v>44915.746793981503</v>
      </c>
    </row>
    <row r="4" spans="1:178" x14ac:dyDescent="0.25">
      <c r="A4" t="s">
        <v>117</v>
      </c>
      <c r="B4" s="5">
        <f t="shared" ref="B4:B43" si="3">IF(BH4&gt;DP4,BH4,"&lt;"&amp;MID(DP4,1,5))</f>
        <v>26.0458</v>
      </c>
      <c r="C4" s="5">
        <f t="shared" ref="C4:C43" si="4">IF(BI4&gt;DQ4,BI4,"&lt;"&amp;MID(DQ4,1,5))</f>
        <v>0.71277800000000002</v>
      </c>
      <c r="D4" s="5">
        <f t="shared" ref="D4:D43" si="5">IF(BJ4&gt;DR4,BJ4,"&lt;"&amp;MID(DR4,1,5))</f>
        <v>7.6164300000000003</v>
      </c>
      <c r="E4" s="5" t="str">
        <f t="shared" ref="E4:E43" si="6">IF(BK4&gt;DS4,BK4,"&lt;"&amp;MID(DS4,1,5))</f>
        <v>&lt;0.030</v>
      </c>
      <c r="F4" s="5" t="str">
        <f t="shared" ref="F4:F43" si="7">IF(BL4&gt;DT4,BL4,"&lt;"&amp;MID(DT4,1,5))</f>
        <v>&lt;0.027</v>
      </c>
      <c r="G4" s="5">
        <f t="shared" ref="G4:G43" si="8">IF(BM4&gt;DU4,BM4,"&lt;"&amp;MID(DU4,1,5))</f>
        <v>9.1209699999999998</v>
      </c>
      <c r="H4" s="5">
        <f t="shared" ref="H4:H43" si="9">IF(BN4&gt;DV4,BN4,"&lt;"&amp;MID(DV4,1,5))</f>
        <v>0.13827600000000001</v>
      </c>
      <c r="I4" s="5">
        <f t="shared" ref="I4:I43" si="10">IF(BO4&gt;DW4,BO4,"&lt;"&amp;MID(DW4,1,5))</f>
        <v>1.7797400000000001</v>
      </c>
      <c r="J4" s="5">
        <f t="shared" ref="J4:J43" si="11">IF(BP4&gt;DX4,BP4,"&lt;"&amp;MID(DX4,1,5))</f>
        <v>4.9715299999999996</v>
      </c>
      <c r="K4" s="5" t="str">
        <f t="shared" ref="K4:K43" si="12">IF(BQ4&gt;DY4,BQ4,"&lt;"&amp;MID(DY4,1,5))</f>
        <v>&lt;0.046</v>
      </c>
      <c r="L4" s="5" t="str">
        <f t="shared" ref="L4:L43" si="13">IF(BR4&gt;DZ4,BR4,"&lt;"&amp;MID(DZ4,1,5))</f>
        <v>&lt;0.039</v>
      </c>
      <c r="M4" s="5">
        <f t="shared" ref="M4:M43" si="14">IF(BS4&gt;EA4,BS4,"&lt;"&amp;MID(EA4,1,5))</f>
        <v>2.39907</v>
      </c>
      <c r="N4" s="5">
        <f t="shared" ref="N4:N43" si="15">IF(BT4&gt;EB4,BT4,"&lt;"&amp;MID(EB4,1,5))</f>
        <v>0.90968499999999997</v>
      </c>
      <c r="O4" s="5">
        <f t="shared" ref="O4:O43" si="16">IF(BU4&gt;EC4,BU4,"&lt;"&amp;MID(EC4,1,5))</f>
        <v>9.7563999999999998E-2</v>
      </c>
      <c r="P4" s="5" t="str">
        <f t="shared" ref="P4:P43" si="17">IF(BV4&gt;ED4,BV4,"&lt;"&amp;MID(ED4,1,5))</f>
        <v>&lt;0.021</v>
      </c>
      <c r="Q4" s="5">
        <f t="shared" ref="Q4:Q43" si="18">IF(BW4&gt;EE4,BW4,"&lt;"&amp;MID(EE4,1,5))</f>
        <v>0.213647</v>
      </c>
      <c r="R4" s="5">
        <f t="shared" ref="R4:R43" si="19">IF(BX4&gt;EF4,BX4,"&lt;"&amp;MID(EF4,1,5))</f>
        <v>6.0614000000000001E-2</v>
      </c>
      <c r="S4" s="7">
        <v>43.828499999999998</v>
      </c>
      <c r="T4" s="5">
        <f t="shared" ref="T4:T43" si="20">SUM(B4:S4)</f>
        <v>97.894604000000001</v>
      </c>
      <c r="V4" s="5">
        <f t="shared" ref="V4:V43" si="21">IF(CB4&gt;EG4,CB4,"&lt;"&amp;MID(EG4,1,5))</f>
        <v>55.721299999999999</v>
      </c>
      <c r="W4" s="5">
        <f t="shared" ref="W4:W43" si="22">IF(CC4&gt;EH4,CC4,"&lt;"&amp;MID(EH4,1,5))</f>
        <v>1.18896</v>
      </c>
      <c r="X4" s="5">
        <f t="shared" ref="X4:X43" si="23">IF(CD4&gt;EI4,CD4,"&lt;"&amp;MID(EI4,1,5))</f>
        <v>14.3911</v>
      </c>
      <c r="Y4" s="5" t="str">
        <f t="shared" ref="Y4:Y43" si="24">IF(CE4&gt;EJ4,CE4,"&lt;"&amp;MID(EJ4,1,5))</f>
        <v>&lt;0.045</v>
      </c>
      <c r="Z4" s="5" t="str">
        <f t="shared" ref="Z4:Z43" si="25">IF(CF4&gt;EK4,CF4,"&lt;"&amp;MID(EK4,1,5))</f>
        <v>&lt;0.039</v>
      </c>
      <c r="AA4" s="5">
        <f t="shared" ref="AA4:AA43" si="26">IF(CG4&gt;EL4,CG4,"&lt;"&amp;MID(EL4,1,5))</f>
        <v>11.7341</v>
      </c>
      <c r="AB4" s="5">
        <f t="shared" ref="AB4:AB43" si="27">IF(CH4&gt;EM4,CH4,"&lt;"&amp;MID(EM4,1,5))</f>
        <v>0.17854700000000001</v>
      </c>
      <c r="AC4" s="5">
        <f t="shared" ref="AC4:AC43" si="28">IF(CI4&gt;EN4,CI4,"&lt;"&amp;MID(EN4,1,5))</f>
        <v>2.9513400000000001</v>
      </c>
      <c r="AD4" s="5">
        <f t="shared" ref="AD4:AD43" si="29">IF(CJ4&gt;EO4,CJ4,"&lt;"&amp;MID(EO4,1,5))</f>
        <v>6.9561700000000002</v>
      </c>
      <c r="AE4" s="5" t="str">
        <f t="shared" ref="AE4:AE43" si="30">IF(CK4&gt;EP4,CK4,"&lt;"&amp;MID(EP4,1,5))</f>
        <v>&lt;0.055</v>
      </c>
      <c r="AF4" s="5" t="str">
        <f t="shared" ref="AF4:AF43" si="31">IF(CL4&gt;EQ4,CL4,"&lt;"&amp;MID(EQ4,1,5))</f>
        <v>&lt;0.044</v>
      </c>
      <c r="AG4" s="5">
        <f t="shared" ref="AG4:AG43" si="32">IF(CM4&gt;ER4,CM4,"&lt;"&amp;MID(ER4,1,5))</f>
        <v>3.2339000000000002</v>
      </c>
      <c r="AH4" s="5">
        <f t="shared" ref="AH4:AH43" si="33">IF(CN4&gt;ES4,CN4,"&lt;"&amp;MID(ES4,1,5))</f>
        <v>1.0958000000000001</v>
      </c>
      <c r="AI4" s="5">
        <f t="shared" ref="AI4:AI43" si="34">IF(CO4&gt;ET4,CO4,"&lt;"&amp;MID(ET4,1,5))</f>
        <v>0.22355800000000001</v>
      </c>
      <c r="AJ4" s="5" t="str">
        <f t="shared" ref="AJ4:AJ43" si="35">IF(CP4&gt;EU4,CP4,"&lt;"&amp;MID(EU4,1,5))</f>
        <v>&lt;0.053</v>
      </c>
      <c r="AK4" s="5">
        <f t="shared" ref="AK4:AK43" si="36">IF(CQ4&gt;EV4,CQ4,"&lt;"&amp;MID(EV4,1,5))</f>
        <v>0.213647</v>
      </c>
      <c r="AL4" s="5">
        <f t="shared" ref="AL4:AL43" si="37">IF(CR4&gt;EW4,CR4,"&lt;"&amp;MID(EW4,1,5))</f>
        <v>6.0614000000000001E-2</v>
      </c>
      <c r="AM4" s="5">
        <v>-7.3730000000000004E-2</v>
      </c>
      <c r="AN4" s="5">
        <f t="shared" ref="AN4:AN43" si="38">SUM(V4:AM4)</f>
        <v>97.875305999999995</v>
      </c>
      <c r="AP4" s="8">
        <f t="shared" ref="AP4:AP43" si="39">IF(EX4&gt;0,EX4/100*BH4,"N/A")</f>
        <v>0.11356541807600001</v>
      </c>
      <c r="AQ4" s="8">
        <f t="shared" ref="AQ4:AQ43" si="40">IF(EY4&gt;0,EY4/100*BI4,"N/A")</f>
        <v>1.2948111314600001E-2</v>
      </c>
      <c r="AR4" s="8">
        <f t="shared" ref="AR4:AR43" si="41">IF(EZ4&gt;0,EZ4/100*BJ4,"N/A")</f>
        <v>6.5849292686700006E-2</v>
      </c>
      <c r="AS4" s="8">
        <f t="shared" ref="AS4:AS43" si="42">IF(FA4&gt;0,FA4/100*BK4,"N/A")</f>
        <v>1.5077868191999999E-2</v>
      </c>
      <c r="AT4" s="8" t="str">
        <f t="shared" ref="AT4:AT43" si="43">IF(FB4&gt;0,FB4/100*BL4,"N/A")</f>
        <v>N/A</v>
      </c>
      <c r="AU4" s="8">
        <f t="shared" ref="AU4:AU43" si="44">IF(FC4&gt;0,FC4/100*BM4,"N/A")</f>
        <v>0.12140011069999999</v>
      </c>
      <c r="AV4" s="8">
        <f t="shared" ref="AV4:AV43" si="45">IF(FD4&gt;0,FD4/100*BN4,"N/A")</f>
        <v>1.7655079680000005E-2</v>
      </c>
      <c r="AW4" s="8">
        <f t="shared" ref="AW4:AW43" si="46">IF(FE4&gt;0,FE4/100*BO4,"N/A")</f>
        <v>2.7561053639999999E-2</v>
      </c>
      <c r="AX4" s="8">
        <f t="shared" ref="AX4:AX43" si="47">IF(FF4&gt;0,FF4/100*BP4,"N/A")</f>
        <v>4.0622669921799998E-2</v>
      </c>
      <c r="AY4" s="8" t="str">
        <f t="shared" ref="AY4:AY43" si="48">IF(FG4&gt;0,FG4/100*BQ4,"N/A")</f>
        <v>N/A</v>
      </c>
      <c r="AZ4" s="8">
        <f t="shared" ref="AZ4:AZ43" si="49">IF(FH4&gt;0,FH4/100*BR4,"N/A")</f>
        <v>1.9165483899999999E-2</v>
      </c>
      <c r="BA4" s="8">
        <f t="shared" ref="BA4:BA43" si="50">IF(FI4&gt;0,FI4/100*BS4,"N/A")</f>
        <v>4.7307261330000003E-2</v>
      </c>
      <c r="BB4" s="8">
        <f t="shared" ref="BB4:BB43" si="51">IF(FJ4&gt;0,FJ4/100*BT4,"N/A")</f>
        <v>1.3667653250999999E-2</v>
      </c>
      <c r="BC4" s="8">
        <f t="shared" ref="BC4:BC43" si="52">IF(FK4&gt;0,FK4/100*BU4,"N/A")</f>
        <v>1.4171658819999999E-2</v>
      </c>
      <c r="BD4" s="8">
        <f t="shared" ref="BD4:BD43" si="53">IF(FL4&gt;0,FL4/100*BV4,"N/A")</f>
        <v>1.0492093740000001E-2</v>
      </c>
      <c r="BE4" s="8">
        <f t="shared" ref="BE4:BE43" si="54">IF(FM4&gt;0,FM4/100*BW4,"N/A")</f>
        <v>1.85427649652E-2</v>
      </c>
      <c r="BF4" s="8">
        <f t="shared" ref="BF4:BF43" si="55">IF(FN4&gt;0,FN4/100*BX4,"N/A")</f>
        <v>1.8372527698000001E-2</v>
      </c>
      <c r="BG4" s="7"/>
      <c r="BH4" s="7">
        <v>26.0458</v>
      </c>
      <c r="BI4" s="7">
        <v>0.71277800000000002</v>
      </c>
      <c r="BJ4" s="7">
        <v>7.6164300000000003</v>
      </c>
      <c r="BK4" s="7">
        <v>1.5408E-2</v>
      </c>
      <c r="BL4" s="7">
        <v>-1.65E-3</v>
      </c>
      <c r="BM4" s="7">
        <v>9.1209699999999998</v>
      </c>
      <c r="BN4" s="7">
        <v>0.13827600000000001</v>
      </c>
      <c r="BO4" s="7">
        <v>1.7797400000000001</v>
      </c>
      <c r="BP4" s="7">
        <v>4.9715299999999996</v>
      </c>
      <c r="BQ4" s="7">
        <v>-8.1300000000000001E-3</v>
      </c>
      <c r="BR4" s="7">
        <v>3.7539999999999997E-2</v>
      </c>
      <c r="BS4" s="7">
        <v>2.39907</v>
      </c>
      <c r="BT4" s="7">
        <v>0.90968499999999997</v>
      </c>
      <c r="BU4" s="7">
        <v>9.7563999999999998E-2</v>
      </c>
      <c r="BV4" s="7">
        <v>6.6540000000000002E-3</v>
      </c>
      <c r="BW4" s="7">
        <v>0.213647</v>
      </c>
      <c r="BX4" s="7">
        <v>6.0614000000000001E-2</v>
      </c>
      <c r="BY4" s="7">
        <v>43.828499999999998</v>
      </c>
      <c r="BZ4" s="7">
        <v>97.944500000000005</v>
      </c>
      <c r="CA4" s="7"/>
      <c r="CB4" s="7">
        <v>55.721299999999999</v>
      </c>
      <c r="CC4" s="7">
        <v>1.18896</v>
      </c>
      <c r="CD4" s="7">
        <v>14.3911</v>
      </c>
      <c r="CE4" s="7">
        <v>2.2665999999999999E-2</v>
      </c>
      <c r="CF4" s="7">
        <v>-2.4199999999999998E-3</v>
      </c>
      <c r="CG4" s="7">
        <v>11.7341</v>
      </c>
      <c r="CH4" s="7">
        <v>0.17854700000000001</v>
      </c>
      <c r="CI4" s="7">
        <v>2.9513400000000001</v>
      </c>
      <c r="CJ4" s="7">
        <v>6.9561700000000002</v>
      </c>
      <c r="CK4" s="7">
        <v>-9.6200000000000001E-3</v>
      </c>
      <c r="CL4" s="7">
        <v>4.1914E-2</v>
      </c>
      <c r="CM4" s="7">
        <v>3.2339000000000002</v>
      </c>
      <c r="CN4" s="7">
        <v>1.0958000000000001</v>
      </c>
      <c r="CO4" s="7">
        <v>0.22355800000000001</v>
      </c>
      <c r="CP4" s="7">
        <v>1.6615000000000001E-2</v>
      </c>
      <c r="CQ4" s="7">
        <v>0.213647</v>
      </c>
      <c r="CR4" s="7">
        <v>6.0614000000000001E-2</v>
      </c>
      <c r="CS4" s="7">
        <v>-7.3730000000000004E-2</v>
      </c>
      <c r="CT4" s="7">
        <v>97.944500000000005</v>
      </c>
      <c r="CU4" s="7"/>
      <c r="CV4" s="7">
        <v>20.7577</v>
      </c>
      <c r="CW4" s="7">
        <v>0.33308100000000002</v>
      </c>
      <c r="CX4" s="7">
        <v>6.3184100000000001</v>
      </c>
      <c r="CY4" s="7">
        <v>6.77E-3</v>
      </c>
      <c r="CZ4" s="7">
        <v>-7.1000000000000002E-4</v>
      </c>
      <c r="DA4" s="7">
        <v>3.6557200000000001</v>
      </c>
      <c r="DB4" s="7">
        <v>5.6337999999999999E-2</v>
      </c>
      <c r="DC4" s="7">
        <v>1.6390499999999999</v>
      </c>
      <c r="DD4" s="7">
        <v>2.7764700000000002</v>
      </c>
      <c r="DE4" s="7">
        <v>-2.0799999999999998E-3</v>
      </c>
      <c r="DF4" s="7">
        <v>6.1180000000000002E-3</v>
      </c>
      <c r="DG4" s="7">
        <v>2.3357999999999999</v>
      </c>
      <c r="DH4" s="7">
        <v>0.52074299999999996</v>
      </c>
      <c r="DI4" s="7">
        <v>7.0504999999999998E-2</v>
      </c>
      <c r="DJ4" s="7">
        <v>4.6449999999999998E-3</v>
      </c>
      <c r="DK4" s="7">
        <v>0.13488800000000001</v>
      </c>
      <c r="DL4" s="7">
        <v>7.1415999999999993E-2</v>
      </c>
      <c r="DM4" s="7">
        <v>61.315199999999997</v>
      </c>
      <c r="DN4" s="7">
        <v>100</v>
      </c>
      <c r="DO4" s="7"/>
      <c r="DP4" s="7">
        <v>3.1694E-2</v>
      </c>
      <c r="DQ4" s="7">
        <v>1.3584000000000001E-2</v>
      </c>
      <c r="DR4" s="7">
        <v>1.8221999999999999E-2</v>
      </c>
      <c r="DS4" s="7">
        <v>3.0758000000000001E-2</v>
      </c>
      <c r="DT4" s="7">
        <v>2.7200999999999999E-2</v>
      </c>
      <c r="DU4" s="7">
        <v>4.5130000000000003E-2</v>
      </c>
      <c r="DV4" s="7">
        <v>2.9576000000000002E-2</v>
      </c>
      <c r="DW4" s="7">
        <v>1.2472E-2</v>
      </c>
      <c r="DX4" s="7">
        <v>1.4056000000000001E-2</v>
      </c>
      <c r="DY4" s="7">
        <v>4.6713999999999999E-2</v>
      </c>
      <c r="DZ4" s="7">
        <v>3.9565000000000003E-2</v>
      </c>
      <c r="EA4" s="7">
        <v>3.1877000000000003E-2</v>
      </c>
      <c r="EB4" s="7">
        <v>1.2357E-2</v>
      </c>
      <c r="EC4" s="7">
        <v>1.7121999999999998E-2</v>
      </c>
      <c r="ED4" s="7">
        <v>2.1474E-2</v>
      </c>
      <c r="EE4" s="7">
        <v>2.1314E-2</v>
      </c>
      <c r="EF4" s="7">
        <v>3.7789000000000003E-2</v>
      </c>
      <c r="EG4" s="7">
        <v>6.7805000000000004E-2</v>
      </c>
      <c r="EH4" s="7">
        <v>2.2658000000000001E-2</v>
      </c>
      <c r="EI4" s="7">
        <v>3.4431000000000003E-2</v>
      </c>
      <c r="EJ4" s="7">
        <v>4.5248999999999998E-2</v>
      </c>
      <c r="EK4" s="7">
        <v>3.9756E-2</v>
      </c>
      <c r="EL4" s="7">
        <v>5.8058999999999999E-2</v>
      </c>
      <c r="EM4" s="7">
        <v>3.8189000000000001E-2</v>
      </c>
      <c r="EN4" s="7">
        <v>2.0683E-2</v>
      </c>
      <c r="EO4" s="7">
        <v>1.9668000000000001E-2</v>
      </c>
      <c r="EP4" s="7">
        <v>5.5244000000000001E-2</v>
      </c>
      <c r="EQ4" s="7">
        <v>4.4173999999999998E-2</v>
      </c>
      <c r="ER4" s="7">
        <v>4.2970000000000001E-2</v>
      </c>
      <c r="ES4" s="7">
        <v>1.4885000000000001E-2</v>
      </c>
      <c r="ET4" s="7">
        <v>3.9233999999999998E-2</v>
      </c>
      <c r="EU4" s="7">
        <v>5.3620000000000001E-2</v>
      </c>
      <c r="EV4" s="7">
        <v>2.1314E-2</v>
      </c>
      <c r="EW4" s="7">
        <v>3.7789000000000003E-2</v>
      </c>
      <c r="EX4" s="7">
        <v>0.43602200000000002</v>
      </c>
      <c r="EY4" s="7">
        <v>1.81657</v>
      </c>
      <c r="EZ4" s="7">
        <v>0.86456900000000003</v>
      </c>
      <c r="FA4" s="7">
        <v>97.857399999999998</v>
      </c>
      <c r="FB4" s="7">
        <v>-770.99</v>
      </c>
      <c r="FC4" s="7">
        <v>1.331</v>
      </c>
      <c r="FD4" s="7">
        <v>12.768000000000001</v>
      </c>
      <c r="FE4" s="7">
        <v>1.5486</v>
      </c>
      <c r="FF4" s="7">
        <v>0.817106</v>
      </c>
      <c r="FG4" s="7">
        <v>-267.26</v>
      </c>
      <c r="FH4" s="7">
        <v>51.0535</v>
      </c>
      <c r="FI4" s="7">
        <v>1.9719</v>
      </c>
      <c r="FJ4" s="7">
        <v>1.5024599999999999</v>
      </c>
      <c r="FK4" s="7">
        <v>14.525499999999999</v>
      </c>
      <c r="FL4" s="7">
        <v>157.68100000000001</v>
      </c>
      <c r="FM4" s="7">
        <v>8.6791599999999995</v>
      </c>
      <c r="FN4" s="7">
        <v>30.310700000000001</v>
      </c>
      <c r="FO4" s="7">
        <v>-31.056999999999999</v>
      </c>
      <c r="FP4" s="7">
        <v>4.7763999999999998</v>
      </c>
      <c r="FQ4" s="7">
        <v>10.490500000000001</v>
      </c>
      <c r="FR4" s="7">
        <v>40</v>
      </c>
      <c r="FS4" s="7">
        <v>15</v>
      </c>
      <c r="FT4" s="7">
        <v>10</v>
      </c>
      <c r="FU4" s="7">
        <v>5</v>
      </c>
      <c r="FV4" s="7">
        <v>44915.7499074074</v>
      </c>
    </row>
    <row r="5" spans="1:178" x14ac:dyDescent="0.25">
      <c r="A5" t="s">
        <v>118</v>
      </c>
      <c r="B5" s="5">
        <f t="shared" si="3"/>
        <v>23.772400000000001</v>
      </c>
      <c r="C5" s="5">
        <f t="shared" si="4"/>
        <v>1.5594999999999999E-2</v>
      </c>
      <c r="D5" s="5">
        <f t="shared" si="5"/>
        <v>16.478400000000001</v>
      </c>
      <c r="E5" s="5" t="str">
        <f t="shared" si="6"/>
        <v>&lt;0.027</v>
      </c>
      <c r="F5" s="5" t="str">
        <f t="shared" si="7"/>
        <v>&lt;0.028</v>
      </c>
      <c r="G5" s="5">
        <f t="shared" si="8"/>
        <v>0.50861299999999998</v>
      </c>
      <c r="H5" s="5" t="str">
        <f t="shared" si="9"/>
        <v>&lt;0.026</v>
      </c>
      <c r="I5" s="5">
        <f t="shared" si="10"/>
        <v>4.6995000000000002E-2</v>
      </c>
      <c r="J5" s="5">
        <f t="shared" si="11"/>
        <v>9.7227599999999992</v>
      </c>
      <c r="K5" s="5" t="str">
        <f t="shared" si="12"/>
        <v>&lt;0.047</v>
      </c>
      <c r="L5" s="5" t="str">
        <f t="shared" si="13"/>
        <v>&lt;0.038</v>
      </c>
      <c r="M5" s="5">
        <f t="shared" si="14"/>
        <v>2.6831700000000001</v>
      </c>
      <c r="N5" s="5">
        <f t="shared" si="15"/>
        <v>1.7701000000000001E-2</v>
      </c>
      <c r="O5" s="5" t="str">
        <f t="shared" si="16"/>
        <v>&lt;0.017</v>
      </c>
      <c r="P5" s="5" t="str">
        <f t="shared" si="17"/>
        <v>&lt;0.012</v>
      </c>
      <c r="Q5" s="5" t="str">
        <f t="shared" si="18"/>
        <v>&lt;0.023</v>
      </c>
      <c r="R5" s="5" t="str">
        <f t="shared" si="19"/>
        <v>&lt;0.038</v>
      </c>
      <c r="S5" s="7">
        <v>46.781599999999997</v>
      </c>
      <c r="T5" s="5">
        <f t="shared" si="20"/>
        <v>100.02723399999999</v>
      </c>
      <c r="V5" s="5">
        <f t="shared" si="21"/>
        <v>50.857700000000001</v>
      </c>
      <c r="W5" s="5">
        <f t="shared" si="22"/>
        <v>2.6013999999999999E-2</v>
      </c>
      <c r="X5" s="5">
        <f t="shared" si="23"/>
        <v>31.1357</v>
      </c>
      <c r="Y5" s="5" t="str">
        <f t="shared" si="24"/>
        <v>&lt;0.040</v>
      </c>
      <c r="Z5" s="5" t="str">
        <f t="shared" si="25"/>
        <v>&lt;0.041</v>
      </c>
      <c r="AA5" s="5">
        <f t="shared" si="26"/>
        <v>0.65432900000000005</v>
      </c>
      <c r="AB5" s="5" t="str">
        <f t="shared" si="27"/>
        <v>&lt;0.034</v>
      </c>
      <c r="AC5" s="5">
        <f t="shared" si="28"/>
        <v>7.7931E-2</v>
      </c>
      <c r="AD5" s="5">
        <f t="shared" si="29"/>
        <v>13.604100000000001</v>
      </c>
      <c r="AE5" s="5" t="str">
        <f t="shared" si="30"/>
        <v>&lt;0.056</v>
      </c>
      <c r="AF5" s="5" t="str">
        <f t="shared" si="31"/>
        <v>&lt;0.043</v>
      </c>
      <c r="AG5" s="5">
        <f t="shared" si="32"/>
        <v>3.61686</v>
      </c>
      <c r="AH5" s="5">
        <f t="shared" si="33"/>
        <v>2.1322000000000001E-2</v>
      </c>
      <c r="AI5" s="5" t="str">
        <f t="shared" si="34"/>
        <v>&lt;0.040</v>
      </c>
      <c r="AJ5" s="5" t="str">
        <f t="shared" si="35"/>
        <v>&lt;0.030</v>
      </c>
      <c r="AK5" s="5" t="str">
        <f t="shared" si="36"/>
        <v>&lt;0.023</v>
      </c>
      <c r="AL5" s="5" t="str">
        <f t="shared" si="37"/>
        <v>&lt;0.038</v>
      </c>
      <c r="AM5" s="5">
        <v>3.2499999999999999E-3</v>
      </c>
      <c r="AN5" s="5">
        <f t="shared" si="38"/>
        <v>99.99720600000002</v>
      </c>
      <c r="AP5" s="8">
        <f t="shared" si="39"/>
        <v>0.109905035128</v>
      </c>
      <c r="AQ5" s="8">
        <f t="shared" si="40"/>
        <v>6.5996324549999997E-3</v>
      </c>
      <c r="AR5" s="8">
        <f t="shared" si="41"/>
        <v>9.3639167136000012E-2</v>
      </c>
      <c r="AS5" s="8">
        <f t="shared" si="42"/>
        <v>1.349939944E-2</v>
      </c>
      <c r="AT5" s="8" t="str">
        <f t="shared" si="43"/>
        <v>N/A</v>
      </c>
      <c r="AU5" s="8">
        <f t="shared" si="44"/>
        <v>3.4516360048099999E-2</v>
      </c>
      <c r="AV5" s="8">
        <f t="shared" si="45"/>
        <v>1.287693732E-2</v>
      </c>
      <c r="AW5" s="8">
        <f t="shared" si="46"/>
        <v>7.4857395600000012E-3</v>
      </c>
      <c r="AX5" s="8">
        <f t="shared" si="47"/>
        <v>5.6718303825599996E-2</v>
      </c>
      <c r="AY5" s="8">
        <f t="shared" si="48"/>
        <v>2.2945974079999997E-2</v>
      </c>
      <c r="AZ5" s="8">
        <f t="shared" si="49"/>
        <v>1.8699011526000002E-2</v>
      </c>
      <c r="BA5" s="8">
        <f t="shared" si="50"/>
        <v>4.7568042711E-2</v>
      </c>
      <c r="BB5" s="8">
        <f t="shared" si="51"/>
        <v>5.6653997610000015E-3</v>
      </c>
      <c r="BC5" s="8">
        <f t="shared" si="52"/>
        <v>9.0094583999999998E-3</v>
      </c>
      <c r="BD5" s="8">
        <f t="shared" si="53"/>
        <v>6.1445932499999993E-3</v>
      </c>
      <c r="BE5" s="8" t="str">
        <f t="shared" si="54"/>
        <v>N/A</v>
      </c>
      <c r="BF5" s="8" t="str">
        <f t="shared" si="55"/>
        <v>N/A</v>
      </c>
      <c r="BG5" s="7"/>
      <c r="BH5" s="7">
        <v>23.772400000000001</v>
      </c>
      <c r="BI5" s="7">
        <v>1.5594999999999999E-2</v>
      </c>
      <c r="BJ5" s="7">
        <v>16.478400000000001</v>
      </c>
      <c r="BK5" s="7">
        <v>1.0182999999999999E-2</v>
      </c>
      <c r="BL5" s="7">
        <v>-3.1099999999999999E-3</v>
      </c>
      <c r="BM5" s="7">
        <v>0.50861299999999998</v>
      </c>
      <c r="BN5" s="7">
        <v>9.9319999999999999E-3</v>
      </c>
      <c r="BO5" s="7">
        <v>4.6995000000000002E-2</v>
      </c>
      <c r="BP5" s="7">
        <v>9.7227599999999992</v>
      </c>
      <c r="BQ5" s="7">
        <v>1.3582E-2</v>
      </c>
      <c r="BR5" s="7">
        <v>3.5238999999999999E-2</v>
      </c>
      <c r="BS5" s="7">
        <v>2.6831700000000001</v>
      </c>
      <c r="BT5" s="7">
        <v>1.7701000000000001E-2</v>
      </c>
      <c r="BU5" s="7">
        <v>8.8100000000000001E-3</v>
      </c>
      <c r="BV5" s="7">
        <v>3.8809999999999999E-3</v>
      </c>
      <c r="BW5" s="7">
        <v>-4.6600000000000001E-3</v>
      </c>
      <c r="BX5" s="7">
        <v>-5.2199999999999998E-3</v>
      </c>
      <c r="BY5" s="7">
        <v>46.781599999999997</v>
      </c>
      <c r="BZ5" s="7">
        <v>100.096</v>
      </c>
      <c r="CA5" s="7"/>
      <c r="CB5" s="7">
        <v>50.857700000000001</v>
      </c>
      <c r="CC5" s="7">
        <v>2.6013999999999999E-2</v>
      </c>
      <c r="CD5" s="7">
        <v>31.1357</v>
      </c>
      <c r="CE5" s="7">
        <v>1.498E-2</v>
      </c>
      <c r="CF5" s="7">
        <v>-4.5500000000000002E-3</v>
      </c>
      <c r="CG5" s="7">
        <v>0.65432900000000005</v>
      </c>
      <c r="CH5" s="7">
        <v>1.2825E-2</v>
      </c>
      <c r="CI5" s="7">
        <v>7.7931E-2</v>
      </c>
      <c r="CJ5" s="7">
        <v>13.604100000000001</v>
      </c>
      <c r="CK5" s="7">
        <v>1.6062E-2</v>
      </c>
      <c r="CL5" s="7">
        <v>3.9343999999999997E-2</v>
      </c>
      <c r="CM5" s="7">
        <v>3.61686</v>
      </c>
      <c r="CN5" s="7">
        <v>2.1322000000000001E-2</v>
      </c>
      <c r="CO5" s="7">
        <v>2.0188000000000001E-2</v>
      </c>
      <c r="CP5" s="7">
        <v>9.6900000000000007E-3</v>
      </c>
      <c r="CQ5" s="7">
        <v>-4.6600000000000001E-3</v>
      </c>
      <c r="CR5" s="7">
        <v>-5.2199999999999998E-3</v>
      </c>
      <c r="CS5" s="7">
        <v>3.2499999999999999E-3</v>
      </c>
      <c r="CT5" s="7">
        <v>100.096</v>
      </c>
      <c r="CU5" s="7"/>
      <c r="CV5" s="7">
        <v>17.808700000000002</v>
      </c>
      <c r="CW5" s="7">
        <v>6.8500000000000002E-3</v>
      </c>
      <c r="CX5" s="7">
        <v>12.849600000000001</v>
      </c>
      <c r="CY5" s="7">
        <v>4.2059999999999997E-3</v>
      </c>
      <c r="CZ5" s="7">
        <v>-1.2600000000000001E-3</v>
      </c>
      <c r="DA5" s="7">
        <v>0.19161800000000001</v>
      </c>
      <c r="DB5" s="7">
        <v>3.8040000000000001E-3</v>
      </c>
      <c r="DC5" s="7">
        <v>4.0682000000000003E-2</v>
      </c>
      <c r="DD5" s="7">
        <v>5.1039899999999996</v>
      </c>
      <c r="DE5" s="7">
        <v>3.261E-3</v>
      </c>
      <c r="DF5" s="7">
        <v>5.398E-3</v>
      </c>
      <c r="DG5" s="7">
        <v>2.4556</v>
      </c>
      <c r="DH5" s="7">
        <v>9.5239999999999995E-3</v>
      </c>
      <c r="DI5" s="7">
        <v>5.9849999999999999E-3</v>
      </c>
      <c r="DJ5" s="7">
        <v>2.5460000000000001E-3</v>
      </c>
      <c r="DK5" s="7">
        <v>-2.7699999999999999E-3</v>
      </c>
      <c r="DL5" s="7">
        <v>-5.79E-3</v>
      </c>
      <c r="DM5" s="7">
        <v>61.518099999999997</v>
      </c>
      <c r="DN5" s="7">
        <v>100</v>
      </c>
      <c r="DO5" s="7"/>
      <c r="DP5" s="7">
        <v>3.0418000000000001E-2</v>
      </c>
      <c r="DQ5" s="7">
        <v>1.3535E-2</v>
      </c>
      <c r="DR5" s="7">
        <v>1.8105E-2</v>
      </c>
      <c r="DS5" s="7">
        <v>2.7703999999999999E-2</v>
      </c>
      <c r="DT5" s="7">
        <v>2.8594999999999999E-2</v>
      </c>
      <c r="DU5" s="7">
        <v>4.1585999999999998E-2</v>
      </c>
      <c r="DV5" s="7">
        <v>2.6603999999999999E-2</v>
      </c>
      <c r="DW5" s="7">
        <v>1.3101E-2</v>
      </c>
      <c r="DX5" s="7">
        <v>1.3532000000000001E-2</v>
      </c>
      <c r="DY5" s="7">
        <v>4.7660000000000001E-2</v>
      </c>
      <c r="DZ5" s="7">
        <v>3.8587999999999997E-2</v>
      </c>
      <c r="EA5" s="7">
        <v>3.0485000000000002E-2</v>
      </c>
      <c r="EB5" s="7">
        <v>1.3181999999999999E-2</v>
      </c>
      <c r="EC5" s="7">
        <v>1.7606E-2</v>
      </c>
      <c r="ED5" s="7">
        <v>1.2239999999999999E-2</v>
      </c>
      <c r="EE5" s="7">
        <v>2.3644999999999999E-2</v>
      </c>
      <c r="EF5" s="7">
        <v>3.8852999999999999E-2</v>
      </c>
      <c r="EG5" s="7">
        <v>6.5074000000000007E-2</v>
      </c>
      <c r="EH5" s="7">
        <v>2.2577E-2</v>
      </c>
      <c r="EI5" s="7">
        <v>3.4208000000000002E-2</v>
      </c>
      <c r="EJ5" s="7">
        <v>4.0756000000000001E-2</v>
      </c>
      <c r="EK5" s="7">
        <v>4.1793999999999998E-2</v>
      </c>
      <c r="EL5" s="7">
        <v>5.3499999999999999E-2</v>
      </c>
      <c r="EM5" s="7">
        <v>3.4352000000000001E-2</v>
      </c>
      <c r="EN5" s="7">
        <v>2.1725000000000001E-2</v>
      </c>
      <c r="EO5" s="7">
        <v>1.8933999999999999E-2</v>
      </c>
      <c r="EP5" s="7">
        <v>5.6363000000000003E-2</v>
      </c>
      <c r="EQ5" s="7">
        <v>4.3083000000000003E-2</v>
      </c>
      <c r="ER5" s="7">
        <v>4.1092999999999998E-2</v>
      </c>
      <c r="ES5" s="7">
        <v>1.5879000000000001E-2</v>
      </c>
      <c r="ET5" s="7">
        <v>4.0342000000000003E-2</v>
      </c>
      <c r="EU5" s="7">
        <v>3.0563E-2</v>
      </c>
      <c r="EV5" s="7">
        <v>2.3644999999999999E-2</v>
      </c>
      <c r="EW5" s="7">
        <v>3.8852999999999999E-2</v>
      </c>
      <c r="EX5" s="7">
        <v>0.46232200000000001</v>
      </c>
      <c r="EY5" s="7">
        <v>42.318899999999999</v>
      </c>
      <c r="EZ5" s="7">
        <v>0.56825400000000004</v>
      </c>
      <c r="FA5" s="7">
        <v>132.56800000000001</v>
      </c>
      <c r="FB5" s="7">
        <v>-429.41</v>
      </c>
      <c r="FC5" s="7">
        <v>6.7863699999999998</v>
      </c>
      <c r="FD5" s="7">
        <v>129.65100000000001</v>
      </c>
      <c r="FE5" s="7">
        <v>15.928800000000001</v>
      </c>
      <c r="FF5" s="7">
        <v>0.58335599999999999</v>
      </c>
      <c r="FG5" s="7">
        <v>168.94399999999999</v>
      </c>
      <c r="FH5" s="7">
        <v>53.063400000000001</v>
      </c>
      <c r="FI5" s="7">
        <v>1.7728299999999999</v>
      </c>
      <c r="FJ5" s="7">
        <v>32.006100000000004</v>
      </c>
      <c r="FK5" s="7">
        <v>102.264</v>
      </c>
      <c r="FL5" s="7">
        <v>158.32499999999999</v>
      </c>
      <c r="FM5" s="7">
        <v>-233.87</v>
      </c>
      <c r="FN5" s="7">
        <v>-349.62</v>
      </c>
      <c r="FO5" s="7">
        <v>-32.908000000000001</v>
      </c>
      <c r="FP5" s="7">
        <v>1.9843</v>
      </c>
      <c r="FQ5" s="7">
        <v>10.497</v>
      </c>
      <c r="FR5" s="7">
        <v>40</v>
      </c>
      <c r="FS5" s="7">
        <v>15</v>
      </c>
      <c r="FT5" s="7">
        <v>10</v>
      </c>
      <c r="FU5" s="7">
        <v>5</v>
      </c>
      <c r="FV5" s="7">
        <v>44915.752997685202</v>
      </c>
    </row>
    <row r="6" spans="1:178" x14ac:dyDescent="0.25">
      <c r="A6" t="s">
        <v>119</v>
      </c>
      <c r="B6" s="5">
        <f t="shared" si="3"/>
        <v>33.631799999999998</v>
      </c>
      <c r="C6" s="5">
        <f t="shared" si="4"/>
        <v>0.38495600000000002</v>
      </c>
      <c r="D6" s="5">
        <f t="shared" si="5"/>
        <v>7.2089299999999996</v>
      </c>
      <c r="E6" s="5" t="str">
        <f t="shared" si="6"/>
        <v>&lt;0.027</v>
      </c>
      <c r="F6" s="5" t="str">
        <f t="shared" si="7"/>
        <v>&lt;0.030</v>
      </c>
      <c r="G6" s="5">
        <f t="shared" si="8"/>
        <v>3.3938000000000001</v>
      </c>
      <c r="H6" s="5">
        <f t="shared" si="9"/>
        <v>9.5161999999999997E-2</v>
      </c>
      <c r="I6" s="5">
        <f t="shared" si="10"/>
        <v>0.401422</v>
      </c>
      <c r="J6" s="5">
        <f t="shared" si="11"/>
        <v>2.1118800000000002</v>
      </c>
      <c r="K6" s="5" t="str">
        <f t="shared" si="12"/>
        <v>&lt;0.048</v>
      </c>
      <c r="L6" s="5">
        <f t="shared" si="13"/>
        <v>6.6641000000000006E-2</v>
      </c>
      <c r="M6" s="5">
        <f t="shared" si="14"/>
        <v>3.2289500000000002</v>
      </c>
      <c r="N6" s="5">
        <f t="shared" si="15"/>
        <v>1.34887</v>
      </c>
      <c r="O6" s="5">
        <f t="shared" si="16"/>
        <v>4.7558000000000003E-2</v>
      </c>
      <c r="P6" s="5" t="str">
        <f t="shared" si="17"/>
        <v>&lt;0.019</v>
      </c>
      <c r="Q6" s="5">
        <f t="shared" si="18"/>
        <v>0.33379700000000001</v>
      </c>
      <c r="R6" s="5">
        <f t="shared" si="19"/>
        <v>5.7282E-2</v>
      </c>
      <c r="S6" s="7">
        <v>48.471899999999998</v>
      </c>
      <c r="T6" s="5">
        <f t="shared" si="20"/>
        <v>100.78294799999999</v>
      </c>
      <c r="V6" s="5">
        <f t="shared" si="21"/>
        <v>71.950500000000005</v>
      </c>
      <c r="W6" s="5">
        <f t="shared" si="22"/>
        <v>0.64212899999999995</v>
      </c>
      <c r="X6" s="5">
        <f t="shared" si="23"/>
        <v>13.6211</v>
      </c>
      <c r="Y6" s="5" t="str">
        <f t="shared" si="24"/>
        <v>&lt;0.040</v>
      </c>
      <c r="Z6" s="5" t="str">
        <f t="shared" si="25"/>
        <v>&lt;0.045</v>
      </c>
      <c r="AA6" s="5">
        <f t="shared" si="26"/>
        <v>4.3661099999999999</v>
      </c>
      <c r="AB6" s="5">
        <f t="shared" si="27"/>
        <v>0.122876</v>
      </c>
      <c r="AC6" s="5">
        <f t="shared" si="28"/>
        <v>0.66567799999999999</v>
      </c>
      <c r="AD6" s="5">
        <f t="shared" si="29"/>
        <v>2.9549500000000002</v>
      </c>
      <c r="AE6" s="5" t="str">
        <f t="shared" si="30"/>
        <v>&lt;0.057</v>
      </c>
      <c r="AF6" s="5">
        <f t="shared" si="31"/>
        <v>7.4403999999999998E-2</v>
      </c>
      <c r="AG6" s="5">
        <f t="shared" si="32"/>
        <v>4.3525499999999999</v>
      </c>
      <c r="AH6" s="5">
        <f t="shared" si="33"/>
        <v>1.6248400000000001</v>
      </c>
      <c r="AI6" s="5">
        <f t="shared" si="34"/>
        <v>0.108974</v>
      </c>
      <c r="AJ6" s="5" t="str">
        <f t="shared" si="35"/>
        <v>&lt;0.048</v>
      </c>
      <c r="AK6" s="5">
        <f t="shared" si="36"/>
        <v>0.33379700000000001</v>
      </c>
      <c r="AL6" s="5">
        <f t="shared" si="37"/>
        <v>5.7282E-2</v>
      </c>
      <c r="AM6" s="5">
        <v>-9.9440000000000001E-2</v>
      </c>
      <c r="AN6" s="5">
        <f t="shared" si="38"/>
        <v>100.77575000000002</v>
      </c>
      <c r="AP6" s="8">
        <f t="shared" si="39"/>
        <v>0.12690018039599998</v>
      </c>
      <c r="AQ6" s="8">
        <f t="shared" si="40"/>
        <v>1.0421721310000001E-2</v>
      </c>
      <c r="AR6" s="8">
        <f t="shared" si="41"/>
        <v>6.25123085843E-2</v>
      </c>
      <c r="AS6" s="8">
        <f t="shared" si="42"/>
        <v>1.3540996559999999E-2</v>
      </c>
      <c r="AT6" s="8" t="str">
        <f t="shared" si="43"/>
        <v>N/A</v>
      </c>
      <c r="AU6" s="8">
        <f t="shared" si="44"/>
        <v>7.6038088999999989E-2</v>
      </c>
      <c r="AV6" s="8">
        <f t="shared" si="45"/>
        <v>1.6022425939999998E-2</v>
      </c>
      <c r="AW6" s="8">
        <f t="shared" si="46"/>
        <v>1.4085255704799999E-2</v>
      </c>
      <c r="AX6" s="8">
        <f t="shared" si="47"/>
        <v>2.7165534815999998E-2</v>
      </c>
      <c r="AY6" s="8" t="str">
        <f t="shared" si="48"/>
        <v>N/A</v>
      </c>
      <c r="AZ6" s="8">
        <f t="shared" si="49"/>
        <v>1.8824283192999999E-2</v>
      </c>
      <c r="BA6" s="8">
        <f t="shared" si="50"/>
        <v>5.1913443625000007E-2</v>
      </c>
      <c r="BB6" s="8">
        <f t="shared" si="51"/>
        <v>1.6363007083000002E-2</v>
      </c>
      <c r="BC6" s="8">
        <f t="shared" si="52"/>
        <v>1.1978671250000001E-2</v>
      </c>
      <c r="BD6" s="8">
        <f t="shared" si="53"/>
        <v>9.9433888510000006E-3</v>
      </c>
      <c r="BE6" s="8">
        <f t="shared" si="54"/>
        <v>2.1586051155400004E-2</v>
      </c>
      <c r="BF6" s="8">
        <f t="shared" si="55"/>
        <v>1.8367072325999999E-2</v>
      </c>
      <c r="BG6" s="7"/>
      <c r="BH6" s="7">
        <v>33.631799999999998</v>
      </c>
      <c r="BI6" s="7">
        <v>0.38495600000000002</v>
      </c>
      <c r="BJ6" s="7">
        <v>7.2089299999999996</v>
      </c>
      <c r="BK6" s="7">
        <v>1.2506E-2</v>
      </c>
      <c r="BL6" s="7">
        <v>-2.8799999999999999E-2</v>
      </c>
      <c r="BM6" s="7">
        <v>3.3938000000000001</v>
      </c>
      <c r="BN6" s="7">
        <v>9.5161999999999997E-2</v>
      </c>
      <c r="BO6" s="7">
        <v>0.401422</v>
      </c>
      <c r="BP6" s="7">
        <v>2.1118800000000002</v>
      </c>
      <c r="BQ6" s="7">
        <v>-3.1300000000000001E-2</v>
      </c>
      <c r="BR6" s="7">
        <v>6.6641000000000006E-2</v>
      </c>
      <c r="BS6" s="7">
        <v>3.2289500000000002</v>
      </c>
      <c r="BT6" s="7">
        <v>1.34887</v>
      </c>
      <c r="BU6" s="7">
        <v>4.7558000000000003E-2</v>
      </c>
      <c r="BV6" s="7">
        <v>1.3553000000000001E-2</v>
      </c>
      <c r="BW6" s="7">
        <v>0.33379700000000001</v>
      </c>
      <c r="BX6" s="7">
        <v>5.7282E-2</v>
      </c>
      <c r="BY6" s="7">
        <v>48.471899999999998</v>
      </c>
      <c r="BZ6" s="7">
        <v>100.749</v>
      </c>
      <c r="CA6" s="7"/>
      <c r="CB6" s="7">
        <v>71.950500000000005</v>
      </c>
      <c r="CC6" s="7">
        <v>0.64212899999999995</v>
      </c>
      <c r="CD6" s="7">
        <v>13.6211</v>
      </c>
      <c r="CE6" s="7">
        <v>1.8397E-2</v>
      </c>
      <c r="CF6" s="7">
        <v>-4.2090000000000002E-2</v>
      </c>
      <c r="CG6" s="7">
        <v>4.3661099999999999</v>
      </c>
      <c r="CH6" s="7">
        <v>0.122876</v>
      </c>
      <c r="CI6" s="7">
        <v>0.66567799999999999</v>
      </c>
      <c r="CJ6" s="7">
        <v>2.9549500000000002</v>
      </c>
      <c r="CK6" s="7">
        <v>-3.7010000000000001E-2</v>
      </c>
      <c r="CL6" s="7">
        <v>7.4403999999999998E-2</v>
      </c>
      <c r="CM6" s="7">
        <v>4.3525499999999999</v>
      </c>
      <c r="CN6" s="7">
        <v>1.6248400000000001</v>
      </c>
      <c r="CO6" s="7">
        <v>0.108974</v>
      </c>
      <c r="CP6" s="7">
        <v>3.3841999999999997E-2</v>
      </c>
      <c r="CQ6" s="7">
        <v>0.33379700000000001</v>
      </c>
      <c r="CR6" s="7">
        <v>5.7282E-2</v>
      </c>
      <c r="CS6" s="7">
        <v>-9.9440000000000001E-2</v>
      </c>
      <c r="CT6" s="7">
        <v>100.749</v>
      </c>
      <c r="CU6" s="7"/>
      <c r="CV6" s="7">
        <v>24.8279</v>
      </c>
      <c r="CW6" s="7">
        <v>0.166631</v>
      </c>
      <c r="CX6" s="7">
        <v>5.5395799999999999</v>
      </c>
      <c r="CY6" s="7">
        <v>5.0899999999999999E-3</v>
      </c>
      <c r="CZ6" s="7">
        <v>-1.1480000000000001E-2</v>
      </c>
      <c r="DA6" s="7">
        <v>1.2599899999999999</v>
      </c>
      <c r="DB6" s="7">
        <v>3.5914000000000001E-2</v>
      </c>
      <c r="DC6" s="7">
        <v>0.342441</v>
      </c>
      <c r="DD6" s="7">
        <v>1.0925</v>
      </c>
      <c r="DE6" s="7">
        <v>-7.4099999999999999E-3</v>
      </c>
      <c r="DF6" s="7">
        <v>1.0061E-2</v>
      </c>
      <c r="DG6" s="7">
        <v>2.91208</v>
      </c>
      <c r="DH6" s="7">
        <v>0.71523899999999996</v>
      </c>
      <c r="DI6" s="7">
        <v>3.1835000000000002E-2</v>
      </c>
      <c r="DJ6" s="7">
        <v>8.7639999999999992E-3</v>
      </c>
      <c r="DK6" s="7">
        <v>0.195213</v>
      </c>
      <c r="DL6" s="7">
        <v>6.2516000000000002E-2</v>
      </c>
      <c r="DM6" s="7">
        <v>62.813099999999999</v>
      </c>
      <c r="DN6" s="7">
        <v>100</v>
      </c>
      <c r="DO6" s="7"/>
      <c r="DP6" s="7">
        <v>3.0342000000000001E-2</v>
      </c>
      <c r="DQ6" s="7">
        <v>1.3271E-2</v>
      </c>
      <c r="DR6" s="7">
        <v>1.6608000000000001E-2</v>
      </c>
      <c r="DS6" s="7">
        <v>2.7591999999999998E-2</v>
      </c>
      <c r="DT6" s="7">
        <v>3.0851E-2</v>
      </c>
      <c r="DU6" s="7">
        <v>4.2709999999999998E-2</v>
      </c>
      <c r="DV6" s="7">
        <v>2.8070000000000001E-2</v>
      </c>
      <c r="DW6" s="7">
        <v>1.3735000000000001E-2</v>
      </c>
      <c r="DX6" s="7">
        <v>1.3860000000000001E-2</v>
      </c>
      <c r="DY6" s="7">
        <v>4.8651E-2</v>
      </c>
      <c r="DZ6" s="7">
        <v>3.7904E-2</v>
      </c>
      <c r="EA6" s="7">
        <v>2.5264000000000002E-2</v>
      </c>
      <c r="EB6" s="7">
        <v>1.1619000000000001E-2</v>
      </c>
      <c r="EC6" s="7">
        <v>1.8456E-2</v>
      </c>
      <c r="ED6" s="7">
        <v>1.933E-2</v>
      </c>
      <c r="EE6" s="7">
        <v>1.8817E-2</v>
      </c>
      <c r="EF6" s="7">
        <v>3.7810999999999997E-2</v>
      </c>
      <c r="EG6" s="7">
        <v>6.4912999999999998E-2</v>
      </c>
      <c r="EH6" s="7">
        <v>2.2137E-2</v>
      </c>
      <c r="EI6" s="7">
        <v>3.1379999999999998E-2</v>
      </c>
      <c r="EJ6" s="7">
        <v>4.0592000000000003E-2</v>
      </c>
      <c r="EK6" s="7">
        <v>4.5089999999999998E-2</v>
      </c>
      <c r="EL6" s="7">
        <v>5.4947000000000003E-2</v>
      </c>
      <c r="EM6" s="7">
        <v>3.6244999999999999E-2</v>
      </c>
      <c r="EN6" s="7">
        <v>2.2776999999999999E-2</v>
      </c>
      <c r="EO6" s="7">
        <v>1.9393000000000001E-2</v>
      </c>
      <c r="EP6" s="7">
        <v>5.7535999999999997E-2</v>
      </c>
      <c r="EQ6" s="7">
        <v>4.2320000000000003E-2</v>
      </c>
      <c r="ER6" s="7">
        <v>3.4056000000000003E-2</v>
      </c>
      <c r="ES6" s="7">
        <v>1.3996E-2</v>
      </c>
      <c r="ET6" s="7">
        <v>4.2290000000000001E-2</v>
      </c>
      <c r="EU6" s="7">
        <v>4.8266999999999997E-2</v>
      </c>
      <c r="EV6" s="7">
        <v>1.8817E-2</v>
      </c>
      <c r="EW6" s="7">
        <v>3.7810999999999997E-2</v>
      </c>
      <c r="EX6" s="7">
        <v>0.37732199999999999</v>
      </c>
      <c r="EY6" s="7">
        <v>2.7072500000000002</v>
      </c>
      <c r="EZ6" s="7">
        <v>0.86715100000000001</v>
      </c>
      <c r="FA6" s="7">
        <v>108.276</v>
      </c>
      <c r="FB6" s="7">
        <v>-47.011000000000003</v>
      </c>
      <c r="FC6" s="7">
        <v>2.2404999999999999</v>
      </c>
      <c r="FD6" s="7">
        <v>16.837</v>
      </c>
      <c r="FE6" s="7">
        <v>3.5088400000000002</v>
      </c>
      <c r="FF6" s="7">
        <v>1.2863199999999999</v>
      </c>
      <c r="FG6" s="7">
        <v>-69.88</v>
      </c>
      <c r="FH6" s="7">
        <v>28.247299999999999</v>
      </c>
      <c r="FI6" s="7">
        <v>1.60775</v>
      </c>
      <c r="FJ6" s="7">
        <v>1.21309</v>
      </c>
      <c r="FK6" s="7">
        <v>25.1875</v>
      </c>
      <c r="FL6" s="7">
        <v>73.366699999999994</v>
      </c>
      <c r="FM6" s="7">
        <v>6.4668200000000002</v>
      </c>
      <c r="FN6" s="7">
        <v>32.064300000000003</v>
      </c>
      <c r="FO6" s="7">
        <v>-33.438000000000002</v>
      </c>
      <c r="FP6" s="7">
        <v>2.5808900000000001</v>
      </c>
      <c r="FQ6" s="7">
        <v>10.496</v>
      </c>
      <c r="FR6" s="7">
        <v>40</v>
      </c>
      <c r="FS6" s="7">
        <v>15</v>
      </c>
      <c r="FT6" s="7">
        <v>10</v>
      </c>
      <c r="FU6" s="7">
        <v>5</v>
      </c>
      <c r="FV6" s="7">
        <v>44915.756076388898</v>
      </c>
    </row>
    <row r="7" spans="1:178" x14ac:dyDescent="0.25">
      <c r="A7" t="s">
        <v>120</v>
      </c>
      <c r="B7" s="5">
        <f t="shared" si="3"/>
        <v>33.816400000000002</v>
      </c>
      <c r="C7" s="5">
        <f t="shared" si="4"/>
        <v>0.34420099999999998</v>
      </c>
      <c r="D7" s="5">
        <f t="shared" si="5"/>
        <v>7.1636600000000001</v>
      </c>
      <c r="E7" s="5" t="str">
        <f t="shared" si="6"/>
        <v>&lt;0.028</v>
      </c>
      <c r="F7" s="5" t="str">
        <f t="shared" si="7"/>
        <v>&lt;0.025</v>
      </c>
      <c r="G7" s="5">
        <f t="shared" si="8"/>
        <v>3.2179600000000002</v>
      </c>
      <c r="H7" s="5">
        <f t="shared" si="9"/>
        <v>9.1093999999999994E-2</v>
      </c>
      <c r="I7" s="5">
        <f t="shared" si="10"/>
        <v>0.32622299999999999</v>
      </c>
      <c r="J7" s="5">
        <f t="shared" si="11"/>
        <v>1.9517199999999999</v>
      </c>
      <c r="K7" s="5" t="str">
        <f t="shared" si="12"/>
        <v>&lt;0.045</v>
      </c>
      <c r="L7" s="5">
        <f t="shared" si="13"/>
        <v>4.9245999999999998E-2</v>
      </c>
      <c r="M7" s="5">
        <f t="shared" si="14"/>
        <v>3.3881199999999998</v>
      </c>
      <c r="N7" s="5">
        <f t="shared" si="15"/>
        <v>1.39263</v>
      </c>
      <c r="O7" s="5">
        <f t="shared" si="16"/>
        <v>4.1792999999999997E-2</v>
      </c>
      <c r="P7" s="5" t="str">
        <f t="shared" si="17"/>
        <v>&lt;0.015</v>
      </c>
      <c r="Q7" s="5">
        <f t="shared" si="18"/>
        <v>0.31582700000000002</v>
      </c>
      <c r="R7" s="5">
        <f t="shared" si="19"/>
        <v>9.7943000000000002E-2</v>
      </c>
      <c r="S7" s="7">
        <v>48.499000000000002</v>
      </c>
      <c r="T7" s="5">
        <f t="shared" si="20"/>
        <v>100.69581699999999</v>
      </c>
      <c r="V7" s="5">
        <f t="shared" si="21"/>
        <v>72.345399999999998</v>
      </c>
      <c r="W7" s="5">
        <f t="shared" si="22"/>
        <v>0.57414699999999996</v>
      </c>
      <c r="X7" s="5">
        <f t="shared" si="23"/>
        <v>13.535600000000001</v>
      </c>
      <c r="Y7" s="5" t="str">
        <f t="shared" si="24"/>
        <v>&lt;0.041</v>
      </c>
      <c r="Z7" s="5" t="str">
        <f t="shared" si="25"/>
        <v>&lt;0.037</v>
      </c>
      <c r="AA7" s="5">
        <f t="shared" si="26"/>
        <v>4.1398900000000003</v>
      </c>
      <c r="AB7" s="5">
        <f t="shared" si="27"/>
        <v>0.11762400000000001</v>
      </c>
      <c r="AC7" s="5">
        <f t="shared" si="28"/>
        <v>0.54097600000000001</v>
      </c>
      <c r="AD7" s="5">
        <f t="shared" si="29"/>
        <v>2.7308500000000002</v>
      </c>
      <c r="AE7" s="5" t="str">
        <f t="shared" si="30"/>
        <v>&lt;0.053</v>
      </c>
      <c r="AF7" s="5">
        <f t="shared" si="31"/>
        <v>5.4982999999999997E-2</v>
      </c>
      <c r="AG7" s="5">
        <f t="shared" si="32"/>
        <v>4.5671099999999996</v>
      </c>
      <c r="AH7" s="5">
        <f t="shared" si="33"/>
        <v>1.6775599999999999</v>
      </c>
      <c r="AI7" s="5">
        <f t="shared" si="34"/>
        <v>9.5765000000000003E-2</v>
      </c>
      <c r="AJ7" s="5" t="str">
        <f t="shared" si="35"/>
        <v>&lt;0.037</v>
      </c>
      <c r="AK7" s="5">
        <f t="shared" si="36"/>
        <v>0.31582700000000002</v>
      </c>
      <c r="AL7" s="5">
        <f t="shared" si="37"/>
        <v>9.7943000000000002E-2</v>
      </c>
      <c r="AM7" s="5">
        <v>-0.11252</v>
      </c>
      <c r="AN7" s="5">
        <f t="shared" si="38"/>
        <v>100.68115499999999</v>
      </c>
      <c r="AP7" s="8">
        <f t="shared" si="39"/>
        <v>0.12713985724400001</v>
      </c>
      <c r="AQ7" s="8">
        <f t="shared" si="40"/>
        <v>1.0026162088799999E-2</v>
      </c>
      <c r="AR7" s="8">
        <f t="shared" si="41"/>
        <v>6.2320116896800004E-2</v>
      </c>
      <c r="AS7" s="8" t="str">
        <f t="shared" si="42"/>
        <v>N/A</v>
      </c>
      <c r="AT7" s="8">
        <f t="shared" si="43"/>
        <v>1.2217764879999997E-2</v>
      </c>
      <c r="AU7" s="8">
        <f t="shared" si="44"/>
        <v>7.4098034144E-2</v>
      </c>
      <c r="AV7" s="8">
        <f t="shared" si="45"/>
        <v>1.608127929E-2</v>
      </c>
      <c r="AW7" s="8">
        <f t="shared" si="46"/>
        <v>1.3002106999500001E-2</v>
      </c>
      <c r="AX7" s="8">
        <f t="shared" si="47"/>
        <v>2.6143289399999995E-2</v>
      </c>
      <c r="AY7" s="8" t="str">
        <f t="shared" si="48"/>
        <v>N/A</v>
      </c>
      <c r="AZ7" s="8">
        <f t="shared" si="49"/>
        <v>1.8665415904000001E-2</v>
      </c>
      <c r="BA7" s="8">
        <f t="shared" si="50"/>
        <v>5.3298176908000004E-2</v>
      </c>
      <c r="BB7" s="8">
        <f t="shared" si="51"/>
        <v>1.6832858073000001E-2</v>
      </c>
      <c r="BC7" s="8">
        <f t="shared" si="52"/>
        <v>1.0350621551999999E-2</v>
      </c>
      <c r="BD7" s="8">
        <f t="shared" si="53"/>
        <v>8.0448362099999997E-3</v>
      </c>
      <c r="BE7" s="8">
        <f t="shared" si="54"/>
        <v>2.08147679312E-2</v>
      </c>
      <c r="BF7" s="8">
        <f t="shared" si="55"/>
        <v>1.8279787690999999E-2</v>
      </c>
      <c r="BG7" s="7"/>
      <c r="BH7" s="7">
        <v>33.816400000000002</v>
      </c>
      <c r="BI7" s="7">
        <v>0.34420099999999998</v>
      </c>
      <c r="BJ7" s="7">
        <v>7.1636600000000001</v>
      </c>
      <c r="BK7" s="7">
        <v>-2.5600000000000002E-3</v>
      </c>
      <c r="BL7" s="7">
        <v>3.0409999999999999E-3</v>
      </c>
      <c r="BM7" s="7">
        <v>3.2179600000000002</v>
      </c>
      <c r="BN7" s="7">
        <v>9.1093999999999994E-2</v>
      </c>
      <c r="BO7" s="7">
        <v>0.32622299999999999</v>
      </c>
      <c r="BP7" s="7">
        <v>1.9517199999999999</v>
      </c>
      <c r="BQ7" s="7">
        <v>-2.291E-2</v>
      </c>
      <c r="BR7" s="7">
        <v>4.9245999999999998E-2</v>
      </c>
      <c r="BS7" s="7">
        <v>3.3881199999999998</v>
      </c>
      <c r="BT7" s="7">
        <v>1.39263</v>
      </c>
      <c r="BU7" s="7">
        <v>4.1792999999999997E-2</v>
      </c>
      <c r="BV7" s="7">
        <v>1.2437999999999999E-2</v>
      </c>
      <c r="BW7" s="7">
        <v>0.31582700000000002</v>
      </c>
      <c r="BX7" s="7">
        <v>9.7943000000000002E-2</v>
      </c>
      <c r="BY7" s="7">
        <v>48.499000000000002</v>
      </c>
      <c r="BZ7" s="7">
        <v>100.68600000000001</v>
      </c>
      <c r="CA7" s="7"/>
      <c r="CB7" s="7">
        <v>72.345399999999998</v>
      </c>
      <c r="CC7" s="7">
        <v>0.57414699999999996</v>
      </c>
      <c r="CD7" s="7">
        <v>13.535600000000001</v>
      </c>
      <c r="CE7" s="7">
        <v>-3.7699999999999999E-3</v>
      </c>
      <c r="CF7" s="7">
        <v>4.4450000000000002E-3</v>
      </c>
      <c r="CG7" s="7">
        <v>4.1398900000000003</v>
      </c>
      <c r="CH7" s="7">
        <v>0.11762400000000001</v>
      </c>
      <c r="CI7" s="7">
        <v>0.54097600000000001</v>
      </c>
      <c r="CJ7" s="7">
        <v>2.7308500000000002</v>
      </c>
      <c r="CK7" s="7">
        <v>-2.7089999999999999E-2</v>
      </c>
      <c r="CL7" s="7">
        <v>5.4982999999999997E-2</v>
      </c>
      <c r="CM7" s="7">
        <v>4.5671099999999996</v>
      </c>
      <c r="CN7" s="7">
        <v>1.6775599999999999</v>
      </c>
      <c r="CO7" s="7">
        <v>9.5765000000000003E-2</v>
      </c>
      <c r="CP7" s="7">
        <v>3.1057000000000001E-2</v>
      </c>
      <c r="CQ7" s="7">
        <v>0.31582700000000002</v>
      </c>
      <c r="CR7" s="7">
        <v>9.7943000000000002E-2</v>
      </c>
      <c r="CS7" s="7">
        <v>-0.11252</v>
      </c>
      <c r="CT7" s="7">
        <v>100.68600000000001</v>
      </c>
      <c r="CU7" s="7"/>
      <c r="CV7" s="7">
        <v>24.9375</v>
      </c>
      <c r="CW7" s="7">
        <v>0.14883099999999999</v>
      </c>
      <c r="CX7" s="7">
        <v>5.4989100000000004</v>
      </c>
      <c r="CY7" s="7">
        <v>-1.0399999999999999E-3</v>
      </c>
      <c r="CZ7" s="7">
        <v>1.2110000000000001E-3</v>
      </c>
      <c r="DA7" s="7">
        <v>1.19343</v>
      </c>
      <c r="DB7" s="7">
        <v>3.4342999999999999E-2</v>
      </c>
      <c r="DC7" s="7">
        <v>0.27799400000000002</v>
      </c>
      <c r="DD7" s="7">
        <v>1.00857</v>
      </c>
      <c r="DE7" s="7">
        <v>-5.4099999999999999E-3</v>
      </c>
      <c r="DF7" s="7">
        <v>7.4269999999999996E-3</v>
      </c>
      <c r="DG7" s="7">
        <v>3.0523600000000002</v>
      </c>
      <c r="DH7" s="7">
        <v>0.73765400000000003</v>
      </c>
      <c r="DI7" s="7">
        <v>2.7945999999999999E-2</v>
      </c>
      <c r="DJ7" s="7">
        <v>8.0339999999999995E-3</v>
      </c>
      <c r="DK7" s="7">
        <v>0.184507</v>
      </c>
      <c r="DL7" s="7">
        <v>0.106778</v>
      </c>
      <c r="DM7" s="7">
        <v>62.780999999999999</v>
      </c>
      <c r="DN7" s="7">
        <v>100</v>
      </c>
      <c r="DO7" s="7"/>
      <c r="DP7" s="7">
        <v>2.9422E-2</v>
      </c>
      <c r="DQ7" s="7">
        <v>1.3146E-2</v>
      </c>
      <c r="DR7" s="7">
        <v>1.7301E-2</v>
      </c>
      <c r="DS7" s="7">
        <v>2.8511000000000002E-2</v>
      </c>
      <c r="DT7" s="7">
        <v>2.5662999999999998E-2</v>
      </c>
      <c r="DU7" s="7">
        <v>4.2034000000000002E-2</v>
      </c>
      <c r="DV7" s="7">
        <v>2.8497999999999999E-2</v>
      </c>
      <c r="DW7" s="7">
        <v>1.3741E-2</v>
      </c>
      <c r="DX7" s="7">
        <v>1.353E-2</v>
      </c>
      <c r="DY7" s="7">
        <v>4.5159999999999999E-2</v>
      </c>
      <c r="DZ7" s="7">
        <v>3.8094000000000003E-2</v>
      </c>
      <c r="EA7" s="7">
        <v>2.8235E-2</v>
      </c>
      <c r="EB7" s="7">
        <v>1.3413E-2</v>
      </c>
      <c r="EC7" s="7">
        <v>1.4624E-2</v>
      </c>
      <c r="ED7" s="7">
        <v>1.5025999999999999E-2</v>
      </c>
      <c r="EE7" s="7">
        <v>1.7323000000000002E-2</v>
      </c>
      <c r="EF7" s="7">
        <v>3.6776999999999997E-2</v>
      </c>
      <c r="EG7" s="7">
        <v>6.2942999999999999E-2</v>
      </c>
      <c r="EH7" s="7">
        <v>2.1928E-2</v>
      </c>
      <c r="EI7" s="7">
        <v>3.2689999999999997E-2</v>
      </c>
      <c r="EJ7" s="7">
        <v>4.1943000000000001E-2</v>
      </c>
      <c r="EK7" s="7">
        <v>3.7508E-2</v>
      </c>
      <c r="EL7" s="7">
        <v>5.4075999999999999E-2</v>
      </c>
      <c r="EM7" s="7">
        <v>3.6797999999999997E-2</v>
      </c>
      <c r="EN7" s="7">
        <v>2.2787000000000002E-2</v>
      </c>
      <c r="EO7" s="7">
        <v>1.8931E-2</v>
      </c>
      <c r="EP7" s="7">
        <v>5.3406000000000002E-2</v>
      </c>
      <c r="EQ7" s="7">
        <v>4.2532E-2</v>
      </c>
      <c r="ER7" s="7">
        <v>3.8059999999999997E-2</v>
      </c>
      <c r="ES7" s="7">
        <v>1.6157999999999999E-2</v>
      </c>
      <c r="ET7" s="7">
        <v>3.3508999999999997E-2</v>
      </c>
      <c r="EU7" s="7">
        <v>3.7519999999999998E-2</v>
      </c>
      <c r="EV7" s="7">
        <v>1.7323000000000002E-2</v>
      </c>
      <c r="EW7" s="7">
        <v>3.6776999999999997E-2</v>
      </c>
      <c r="EX7" s="7">
        <v>0.375971</v>
      </c>
      <c r="EY7" s="7">
        <v>2.9128799999999999</v>
      </c>
      <c r="EZ7" s="7">
        <v>0.86994800000000005</v>
      </c>
      <c r="FA7" s="7">
        <v>-520.30999999999995</v>
      </c>
      <c r="FB7" s="7">
        <v>401.76799999999997</v>
      </c>
      <c r="FC7" s="7">
        <v>2.3026399999999998</v>
      </c>
      <c r="FD7" s="7">
        <v>17.653500000000001</v>
      </c>
      <c r="FE7" s="7">
        <v>3.9856500000000001</v>
      </c>
      <c r="FF7" s="7">
        <v>1.3394999999999999</v>
      </c>
      <c r="FG7" s="7">
        <v>-89.29</v>
      </c>
      <c r="FH7" s="7">
        <v>37.9024</v>
      </c>
      <c r="FI7" s="7">
        <v>1.5730900000000001</v>
      </c>
      <c r="FJ7" s="7">
        <v>1.20871</v>
      </c>
      <c r="FK7" s="7">
        <v>24.766400000000001</v>
      </c>
      <c r="FL7" s="7">
        <v>64.679500000000004</v>
      </c>
      <c r="FM7" s="7">
        <v>6.59056</v>
      </c>
      <c r="FN7" s="7">
        <v>18.663699999999999</v>
      </c>
      <c r="FO7" s="7">
        <v>-32.957999999999998</v>
      </c>
      <c r="FP7" s="7">
        <v>-3.3978999999999999</v>
      </c>
      <c r="FQ7" s="7">
        <v>10.5055</v>
      </c>
      <c r="FR7" s="7">
        <v>40</v>
      </c>
      <c r="FS7" s="7">
        <v>15</v>
      </c>
      <c r="FT7" s="7">
        <v>10</v>
      </c>
      <c r="FU7" s="7">
        <v>5</v>
      </c>
      <c r="FV7" s="7">
        <v>44915.759166666699</v>
      </c>
    </row>
    <row r="8" spans="1:178" x14ac:dyDescent="0.25">
      <c r="A8" t="s">
        <v>121</v>
      </c>
      <c r="B8" s="5">
        <f t="shared" si="3"/>
        <v>33.703899999999997</v>
      </c>
      <c r="C8" s="5">
        <f t="shared" si="4"/>
        <v>0.38505899999999998</v>
      </c>
      <c r="D8" s="5">
        <f t="shared" si="5"/>
        <v>7.2456199999999997</v>
      </c>
      <c r="E8" s="5" t="str">
        <f t="shared" si="6"/>
        <v>&lt;0.027</v>
      </c>
      <c r="F8" s="5" t="str">
        <f t="shared" si="7"/>
        <v>&lt;0.028</v>
      </c>
      <c r="G8" s="5">
        <f t="shared" si="8"/>
        <v>3.3404699999999998</v>
      </c>
      <c r="H8" s="5">
        <f t="shared" si="9"/>
        <v>0.110595</v>
      </c>
      <c r="I8" s="5">
        <f t="shared" si="10"/>
        <v>0.41002300000000003</v>
      </c>
      <c r="J8" s="5">
        <f t="shared" si="11"/>
        <v>2.2139199999999999</v>
      </c>
      <c r="K8" s="5" t="str">
        <f t="shared" si="12"/>
        <v>&lt;0.046</v>
      </c>
      <c r="L8" s="5">
        <f t="shared" si="13"/>
        <v>5.5516999999999997E-2</v>
      </c>
      <c r="M8" s="5">
        <f t="shared" si="14"/>
        <v>3.6530399999999998</v>
      </c>
      <c r="N8" s="5">
        <f t="shared" si="15"/>
        <v>1.3505100000000001</v>
      </c>
      <c r="O8" s="5">
        <f t="shared" si="16"/>
        <v>4.0329999999999998E-2</v>
      </c>
      <c r="P8" s="5" t="str">
        <f t="shared" si="17"/>
        <v>&lt;0.019</v>
      </c>
      <c r="Q8" s="5">
        <f t="shared" si="18"/>
        <v>0.28825600000000001</v>
      </c>
      <c r="R8" s="5">
        <f t="shared" si="19"/>
        <v>6.7017999999999994E-2</v>
      </c>
      <c r="S8" s="7">
        <v>48.769399999999997</v>
      </c>
      <c r="T8" s="12">
        <f t="shared" si="20"/>
        <v>101.633658</v>
      </c>
      <c r="V8" s="5">
        <f t="shared" si="21"/>
        <v>72.104699999999994</v>
      </c>
      <c r="W8" s="5">
        <f t="shared" si="22"/>
        <v>0.64229999999999998</v>
      </c>
      <c r="X8" s="5">
        <f t="shared" si="23"/>
        <v>13.6905</v>
      </c>
      <c r="Y8" s="5" t="str">
        <f t="shared" si="24"/>
        <v>&lt;0.040</v>
      </c>
      <c r="Z8" s="5" t="str">
        <f t="shared" si="25"/>
        <v>&lt;0.040</v>
      </c>
      <c r="AA8" s="5">
        <f t="shared" si="26"/>
        <v>4.2975000000000003</v>
      </c>
      <c r="AB8" s="5">
        <f t="shared" si="27"/>
        <v>0.14280399999999999</v>
      </c>
      <c r="AC8" s="5">
        <f t="shared" si="28"/>
        <v>0.67994100000000002</v>
      </c>
      <c r="AD8" s="5">
        <f t="shared" si="29"/>
        <v>3.0977199999999998</v>
      </c>
      <c r="AE8" s="5" t="str">
        <f t="shared" si="30"/>
        <v>&lt;0.054</v>
      </c>
      <c r="AF8" s="5">
        <f t="shared" si="31"/>
        <v>6.1984999999999998E-2</v>
      </c>
      <c r="AG8" s="5">
        <f t="shared" si="32"/>
        <v>4.92422</v>
      </c>
      <c r="AH8" s="5">
        <f t="shared" si="33"/>
        <v>1.6268199999999999</v>
      </c>
      <c r="AI8" s="5">
        <f t="shared" si="34"/>
        <v>9.2411999999999994E-2</v>
      </c>
      <c r="AJ8" s="5" t="str">
        <f t="shared" si="35"/>
        <v>&lt;0.048</v>
      </c>
      <c r="AK8" s="5">
        <f t="shared" si="36"/>
        <v>0.28825600000000001</v>
      </c>
      <c r="AL8" s="5">
        <f t="shared" si="37"/>
        <v>6.7017999999999994E-2</v>
      </c>
      <c r="AM8" s="5">
        <v>-9.3259999999999996E-2</v>
      </c>
      <c r="AN8" s="5">
        <f t="shared" si="38"/>
        <v>101.622916</v>
      </c>
      <c r="AP8" s="8">
        <f t="shared" si="39"/>
        <v>0.12725783746399999</v>
      </c>
      <c r="AQ8" s="8">
        <f t="shared" si="40"/>
        <v>1.03184645289E-2</v>
      </c>
      <c r="AR8" s="8">
        <f t="shared" si="41"/>
        <v>6.2695987578999995E-2</v>
      </c>
      <c r="AS8" s="8">
        <f t="shared" si="42"/>
        <v>1.3165467639999999E-2</v>
      </c>
      <c r="AT8" s="8" t="str">
        <f t="shared" si="43"/>
        <v>N/A</v>
      </c>
      <c r="AU8" s="8">
        <f t="shared" si="44"/>
        <v>7.5041988314999988E-2</v>
      </c>
      <c r="AV8" s="8">
        <f t="shared" si="45"/>
        <v>1.68237114E-2</v>
      </c>
      <c r="AW8" s="8">
        <f t="shared" si="46"/>
        <v>1.40689141875E-2</v>
      </c>
      <c r="AX8" s="8">
        <f t="shared" si="47"/>
        <v>2.7658945343999996E-2</v>
      </c>
      <c r="AY8" s="8">
        <f t="shared" si="48"/>
        <v>2.1813478600000002E-2</v>
      </c>
      <c r="AZ8" s="8">
        <f t="shared" si="49"/>
        <v>1.8607355305E-2</v>
      </c>
      <c r="BA8" s="8">
        <f t="shared" si="50"/>
        <v>5.4954507240000006E-2</v>
      </c>
      <c r="BB8" s="8">
        <f t="shared" si="51"/>
        <v>1.6515656892000002E-2</v>
      </c>
      <c r="BC8" s="8">
        <f t="shared" si="52"/>
        <v>1.2394376919999998E-2</v>
      </c>
      <c r="BD8" s="8">
        <f t="shared" si="53"/>
        <v>9.5349790899999995E-3</v>
      </c>
      <c r="BE8" s="8">
        <f t="shared" si="54"/>
        <v>2.2103095347200001E-2</v>
      </c>
      <c r="BF8" s="8">
        <f t="shared" si="55"/>
        <v>1.8511510905999999E-2</v>
      </c>
      <c r="BG8" s="7"/>
      <c r="BH8" s="7">
        <v>33.703899999999997</v>
      </c>
      <c r="BI8" s="7">
        <v>0.38505899999999998</v>
      </c>
      <c r="BJ8" s="7">
        <v>7.2456199999999997</v>
      </c>
      <c r="BK8" s="7">
        <v>5.4679999999999998E-3</v>
      </c>
      <c r="BL8" s="7">
        <v>-2.8600000000000001E-3</v>
      </c>
      <c r="BM8" s="7">
        <v>3.3404699999999998</v>
      </c>
      <c r="BN8" s="7">
        <v>0.110595</v>
      </c>
      <c r="BO8" s="7">
        <v>0.41002300000000003</v>
      </c>
      <c r="BP8" s="7">
        <v>2.2139199999999999</v>
      </c>
      <c r="BQ8" s="7">
        <v>1.054E-3</v>
      </c>
      <c r="BR8" s="7">
        <v>5.5516999999999997E-2</v>
      </c>
      <c r="BS8" s="7">
        <v>3.6530399999999998</v>
      </c>
      <c r="BT8" s="7">
        <v>1.3505100000000001</v>
      </c>
      <c r="BU8" s="7">
        <v>4.0329999999999998E-2</v>
      </c>
      <c r="BV8" s="7">
        <v>6.2630000000000003E-3</v>
      </c>
      <c r="BW8" s="7">
        <v>0.28825600000000001</v>
      </c>
      <c r="BX8" s="7">
        <v>6.7017999999999994E-2</v>
      </c>
      <c r="BY8" s="7">
        <v>48.769399999999997</v>
      </c>
      <c r="BZ8" s="7">
        <v>101.64400000000001</v>
      </c>
      <c r="CA8" s="7"/>
      <c r="CB8" s="7">
        <v>72.104699999999994</v>
      </c>
      <c r="CC8" s="7">
        <v>0.64229999999999998</v>
      </c>
      <c r="CD8" s="7">
        <v>13.6905</v>
      </c>
      <c r="CE8" s="7">
        <v>8.0440000000000008E-3</v>
      </c>
      <c r="CF8" s="7">
        <v>-4.1799999999999997E-3</v>
      </c>
      <c r="CG8" s="7">
        <v>4.2975000000000003</v>
      </c>
      <c r="CH8" s="7">
        <v>0.14280399999999999</v>
      </c>
      <c r="CI8" s="7">
        <v>0.67994100000000002</v>
      </c>
      <c r="CJ8" s="7">
        <v>3.0977199999999998</v>
      </c>
      <c r="CK8" s="7">
        <v>1.2459999999999999E-3</v>
      </c>
      <c r="CL8" s="7">
        <v>6.1984999999999998E-2</v>
      </c>
      <c r="CM8" s="7">
        <v>4.92422</v>
      </c>
      <c r="CN8" s="7">
        <v>1.6268199999999999</v>
      </c>
      <c r="CO8" s="7">
        <v>9.2411999999999994E-2</v>
      </c>
      <c r="CP8" s="7">
        <v>1.5640000000000001E-2</v>
      </c>
      <c r="CQ8" s="7">
        <v>0.28825600000000001</v>
      </c>
      <c r="CR8" s="7">
        <v>6.7017999999999994E-2</v>
      </c>
      <c r="CS8" s="7">
        <v>-9.3259999999999996E-2</v>
      </c>
      <c r="CT8" s="7">
        <v>101.64400000000001</v>
      </c>
      <c r="CU8" s="7"/>
      <c r="CV8" s="7">
        <v>24.663</v>
      </c>
      <c r="CW8" s="7">
        <v>0.165214</v>
      </c>
      <c r="CX8" s="7">
        <v>5.5189599999999999</v>
      </c>
      <c r="CY8" s="7">
        <v>2.2060000000000001E-3</v>
      </c>
      <c r="CZ8" s="7">
        <v>-1.1299999999999999E-3</v>
      </c>
      <c r="DA8" s="7">
        <v>1.22932</v>
      </c>
      <c r="DB8" s="7">
        <v>4.1373E-2</v>
      </c>
      <c r="DC8" s="7">
        <v>0.34671200000000002</v>
      </c>
      <c r="DD8" s="7">
        <v>1.1352500000000001</v>
      </c>
      <c r="DE8" s="7">
        <v>2.4699999999999999E-4</v>
      </c>
      <c r="DF8" s="7">
        <v>8.3079999999999994E-3</v>
      </c>
      <c r="DG8" s="7">
        <v>3.2656700000000001</v>
      </c>
      <c r="DH8" s="7">
        <v>0.70983200000000002</v>
      </c>
      <c r="DI8" s="7">
        <v>2.6759999999999999E-2</v>
      </c>
      <c r="DJ8" s="7">
        <v>4.0150000000000003E-3</v>
      </c>
      <c r="DK8" s="7">
        <v>0.167102</v>
      </c>
      <c r="DL8" s="7">
        <v>7.2500999999999996E-2</v>
      </c>
      <c r="DM8" s="7">
        <v>62.644599999999997</v>
      </c>
      <c r="DN8" s="7">
        <v>100</v>
      </c>
      <c r="DO8" s="7"/>
      <c r="DP8" s="7">
        <v>3.3522000000000003E-2</v>
      </c>
      <c r="DQ8" s="7">
        <v>1.29E-2</v>
      </c>
      <c r="DR8" s="7">
        <v>1.5799000000000001E-2</v>
      </c>
      <c r="DS8" s="7">
        <v>2.7425999999999999E-2</v>
      </c>
      <c r="DT8" s="7">
        <v>2.8017E-2</v>
      </c>
      <c r="DU8" s="7">
        <v>3.9102999999999999E-2</v>
      </c>
      <c r="DV8" s="7">
        <v>2.9100000000000001E-2</v>
      </c>
      <c r="DW8" s="7">
        <v>1.3008E-2</v>
      </c>
      <c r="DX8" s="7">
        <v>1.2791E-2</v>
      </c>
      <c r="DY8" s="7">
        <v>4.6191999999999997E-2</v>
      </c>
      <c r="DZ8" s="7">
        <v>3.7769999999999998E-2</v>
      </c>
      <c r="EA8" s="7">
        <v>2.4094000000000001E-2</v>
      </c>
      <c r="EB8" s="7">
        <v>1.281E-2</v>
      </c>
      <c r="EC8" s="7">
        <v>2.0801E-2</v>
      </c>
      <c r="ED8" s="7">
        <v>1.9397000000000001E-2</v>
      </c>
      <c r="EE8" s="7">
        <v>2.6343999999999999E-2</v>
      </c>
      <c r="EF8" s="7">
        <v>3.7929999999999998E-2</v>
      </c>
      <c r="EG8" s="7">
        <v>7.1715000000000001E-2</v>
      </c>
      <c r="EH8" s="7">
        <v>2.1519E-2</v>
      </c>
      <c r="EI8" s="7">
        <v>2.9852E-2</v>
      </c>
      <c r="EJ8" s="7">
        <v>4.0347000000000001E-2</v>
      </c>
      <c r="EK8" s="7">
        <v>4.0948999999999999E-2</v>
      </c>
      <c r="EL8" s="7">
        <v>5.0305000000000002E-2</v>
      </c>
      <c r="EM8" s="7">
        <v>3.7574999999999997E-2</v>
      </c>
      <c r="EN8" s="7">
        <v>2.1571E-2</v>
      </c>
      <c r="EO8" s="7">
        <v>1.7897E-2</v>
      </c>
      <c r="EP8" s="7">
        <v>5.4627000000000002E-2</v>
      </c>
      <c r="EQ8" s="7">
        <v>4.2169999999999999E-2</v>
      </c>
      <c r="ER8" s="7">
        <v>3.2478E-2</v>
      </c>
      <c r="ES8" s="7">
        <v>1.5431E-2</v>
      </c>
      <c r="ET8" s="7">
        <v>4.7662999999999997E-2</v>
      </c>
      <c r="EU8" s="7">
        <v>4.8433999999999998E-2</v>
      </c>
      <c r="EV8" s="7">
        <v>2.6343999999999999E-2</v>
      </c>
      <c r="EW8" s="7">
        <v>3.7929999999999998E-2</v>
      </c>
      <c r="EX8" s="7">
        <v>0.37757600000000002</v>
      </c>
      <c r="EY8" s="7">
        <v>2.67971</v>
      </c>
      <c r="EZ8" s="7">
        <v>0.86529500000000004</v>
      </c>
      <c r="FA8" s="7">
        <v>240.773</v>
      </c>
      <c r="FB8" s="7">
        <v>-457.54</v>
      </c>
      <c r="FC8" s="7">
        <v>2.2464499999999998</v>
      </c>
      <c r="FD8" s="7">
        <v>15.212</v>
      </c>
      <c r="FE8" s="7">
        <v>3.4312499999999999</v>
      </c>
      <c r="FF8" s="7">
        <v>1.24932</v>
      </c>
      <c r="FG8" s="7">
        <v>2069.59</v>
      </c>
      <c r="FH8" s="7">
        <v>33.516500000000001</v>
      </c>
      <c r="FI8" s="7">
        <v>1.5043500000000001</v>
      </c>
      <c r="FJ8" s="7">
        <v>1.22292</v>
      </c>
      <c r="FK8" s="7">
        <v>30.732399999999998</v>
      </c>
      <c r="FL8" s="7">
        <v>152.24299999999999</v>
      </c>
      <c r="FM8" s="7">
        <v>7.6678699999999997</v>
      </c>
      <c r="FN8" s="7">
        <v>27.621700000000001</v>
      </c>
      <c r="FO8" s="7">
        <v>-35.082999999999998</v>
      </c>
      <c r="FP8" s="7">
        <v>-2.3969</v>
      </c>
      <c r="FQ8" s="7">
        <v>10.506500000000001</v>
      </c>
      <c r="FR8" s="7">
        <v>40</v>
      </c>
      <c r="FS8" s="7">
        <v>15</v>
      </c>
      <c r="FT8" s="7">
        <v>10</v>
      </c>
      <c r="FU8" s="7">
        <v>5</v>
      </c>
      <c r="FV8" s="7">
        <v>44915.762245370403</v>
      </c>
    </row>
    <row r="9" spans="1:178" x14ac:dyDescent="0.25">
      <c r="A9" t="s">
        <v>122</v>
      </c>
      <c r="B9" s="5">
        <f t="shared" si="3"/>
        <v>33.502800000000001</v>
      </c>
      <c r="C9" s="5">
        <f t="shared" si="4"/>
        <v>0.354597</v>
      </c>
      <c r="D9" s="5">
        <f t="shared" si="5"/>
        <v>7.2156900000000004</v>
      </c>
      <c r="E9" s="5" t="str">
        <f t="shared" si="6"/>
        <v>&lt;0.030</v>
      </c>
      <c r="F9" s="5" t="str">
        <f t="shared" si="7"/>
        <v>&lt;0.027</v>
      </c>
      <c r="G9" s="5">
        <f t="shared" si="8"/>
        <v>3.16629</v>
      </c>
      <c r="H9" s="5">
        <f t="shared" si="9"/>
        <v>0.12504299999999999</v>
      </c>
      <c r="I9" s="5">
        <f t="shared" si="10"/>
        <v>0.35691099999999998</v>
      </c>
      <c r="J9" s="5">
        <f t="shared" si="11"/>
        <v>2.0095100000000001</v>
      </c>
      <c r="K9" s="5" t="str">
        <f t="shared" si="12"/>
        <v>&lt;0.044</v>
      </c>
      <c r="L9" s="5" t="str">
        <f t="shared" si="13"/>
        <v>&lt;0.038</v>
      </c>
      <c r="M9" s="5">
        <f t="shared" si="14"/>
        <v>3.5630199999999999</v>
      </c>
      <c r="N9" s="5">
        <f t="shared" si="15"/>
        <v>1.3753</v>
      </c>
      <c r="O9" s="5">
        <f t="shared" si="16"/>
        <v>4.6824999999999999E-2</v>
      </c>
      <c r="P9" s="5" t="str">
        <f t="shared" si="17"/>
        <v>&lt;0.019</v>
      </c>
      <c r="Q9" s="5">
        <f t="shared" si="18"/>
        <v>0.29955599999999999</v>
      </c>
      <c r="R9" s="5">
        <f t="shared" si="19"/>
        <v>6.7367999999999997E-2</v>
      </c>
      <c r="S9" s="7">
        <v>48.304299999999998</v>
      </c>
      <c r="T9" s="5">
        <f t="shared" si="20"/>
        <v>100.38721000000001</v>
      </c>
      <c r="V9" s="5">
        <f t="shared" si="21"/>
        <v>71.674499999999995</v>
      </c>
      <c r="W9" s="5">
        <f t="shared" si="22"/>
        <v>0.59148900000000004</v>
      </c>
      <c r="X9" s="5">
        <f t="shared" si="23"/>
        <v>13.633900000000001</v>
      </c>
      <c r="Y9" s="5" t="str">
        <f t="shared" si="24"/>
        <v>&lt;0.045</v>
      </c>
      <c r="Z9" s="5" t="str">
        <f t="shared" si="25"/>
        <v>&lt;0.040</v>
      </c>
      <c r="AA9" s="5">
        <f t="shared" si="26"/>
        <v>4.0734199999999996</v>
      </c>
      <c r="AB9" s="5">
        <f t="shared" si="27"/>
        <v>0.16145999999999999</v>
      </c>
      <c r="AC9" s="5">
        <f t="shared" si="28"/>
        <v>0.591866</v>
      </c>
      <c r="AD9" s="5">
        <f t="shared" si="29"/>
        <v>2.8117100000000002</v>
      </c>
      <c r="AE9" s="5" t="str">
        <f t="shared" si="30"/>
        <v>&lt;0.052</v>
      </c>
      <c r="AF9" s="5" t="str">
        <f t="shared" si="31"/>
        <v>&lt;0.043</v>
      </c>
      <c r="AG9" s="5">
        <f t="shared" si="32"/>
        <v>4.8028599999999999</v>
      </c>
      <c r="AH9" s="5">
        <f t="shared" si="33"/>
        <v>1.6566799999999999</v>
      </c>
      <c r="AI9" s="5">
        <f t="shared" si="34"/>
        <v>0.107294</v>
      </c>
      <c r="AJ9" s="5" t="str">
        <f t="shared" si="35"/>
        <v>&lt;0.047</v>
      </c>
      <c r="AK9" s="5">
        <f t="shared" si="36"/>
        <v>0.29955599999999999</v>
      </c>
      <c r="AL9" s="5">
        <f t="shared" si="37"/>
        <v>6.7367999999999997E-2</v>
      </c>
      <c r="AM9" s="5">
        <v>-9.597E-2</v>
      </c>
      <c r="AN9" s="5">
        <f t="shared" si="38"/>
        <v>100.37613299999998</v>
      </c>
      <c r="AP9" s="8">
        <f t="shared" si="39"/>
        <v>0.12662818796399999</v>
      </c>
      <c r="AQ9" s="8">
        <f t="shared" si="40"/>
        <v>1.0271114863200001E-2</v>
      </c>
      <c r="AR9" s="8">
        <f t="shared" si="41"/>
        <v>6.2553538179000001E-2</v>
      </c>
      <c r="AS9" s="8" t="str">
        <f t="shared" si="42"/>
        <v>N/A</v>
      </c>
      <c r="AT9" s="8" t="str">
        <f t="shared" si="43"/>
        <v>N/A</v>
      </c>
      <c r="AU9" s="8">
        <f t="shared" si="44"/>
        <v>7.3201141881000006E-2</v>
      </c>
      <c r="AV9" s="8">
        <f t="shared" si="45"/>
        <v>1.6543313942999998E-2</v>
      </c>
      <c r="AW9" s="8">
        <f t="shared" si="46"/>
        <v>1.3347543431399999E-2</v>
      </c>
      <c r="AX9" s="8">
        <f t="shared" si="47"/>
        <v>2.6541809031000004E-2</v>
      </c>
      <c r="AY9" s="8">
        <f t="shared" si="48"/>
        <v>2.1295701570000002E-2</v>
      </c>
      <c r="AZ9" s="8">
        <f t="shared" si="49"/>
        <v>1.8785173679999996E-2</v>
      </c>
      <c r="BA9" s="8">
        <f t="shared" si="50"/>
        <v>5.4243772782000002E-2</v>
      </c>
      <c r="BB9" s="8">
        <f t="shared" si="51"/>
        <v>1.6725023299999999E-2</v>
      </c>
      <c r="BC9" s="8">
        <f t="shared" si="52"/>
        <v>1.2027656799999998E-2</v>
      </c>
      <c r="BD9" s="8">
        <f t="shared" si="53"/>
        <v>9.6000184719999999E-3</v>
      </c>
      <c r="BE9" s="8">
        <f t="shared" si="54"/>
        <v>2.1136701315599998E-2</v>
      </c>
      <c r="BF9" s="8">
        <f t="shared" si="55"/>
        <v>1.8682561128E-2</v>
      </c>
      <c r="BG9" s="7"/>
      <c r="BH9" s="7">
        <v>33.502800000000001</v>
      </c>
      <c r="BI9" s="7">
        <v>0.354597</v>
      </c>
      <c r="BJ9" s="7">
        <v>7.2156900000000004</v>
      </c>
      <c r="BK9" s="7">
        <v>-1.9439999999999999E-2</v>
      </c>
      <c r="BL9" s="7">
        <v>-2.0300000000000001E-3</v>
      </c>
      <c r="BM9" s="7">
        <v>3.16629</v>
      </c>
      <c r="BN9" s="7">
        <v>0.12504299999999999</v>
      </c>
      <c r="BO9" s="7">
        <v>0.35691099999999998</v>
      </c>
      <c r="BP9" s="7">
        <v>2.0095100000000001</v>
      </c>
      <c r="BQ9" s="7">
        <v>1.2137E-2</v>
      </c>
      <c r="BR9" s="7">
        <v>3.4355999999999998E-2</v>
      </c>
      <c r="BS9" s="7">
        <v>3.5630199999999999</v>
      </c>
      <c r="BT9" s="7">
        <v>1.3753</v>
      </c>
      <c r="BU9" s="7">
        <v>4.6824999999999999E-2</v>
      </c>
      <c r="BV9" s="7">
        <v>1.0004000000000001E-2</v>
      </c>
      <c r="BW9" s="7">
        <v>0.29955599999999999</v>
      </c>
      <c r="BX9" s="7">
        <v>6.7367999999999997E-2</v>
      </c>
      <c r="BY9" s="7">
        <v>48.304299999999998</v>
      </c>
      <c r="BZ9" s="7">
        <v>100.422</v>
      </c>
      <c r="CA9" s="7"/>
      <c r="CB9" s="7">
        <v>71.674499999999995</v>
      </c>
      <c r="CC9" s="7">
        <v>0.59148900000000004</v>
      </c>
      <c r="CD9" s="7">
        <v>13.633900000000001</v>
      </c>
      <c r="CE9" s="7">
        <v>-2.86E-2</v>
      </c>
      <c r="CF9" s="7">
        <v>-2.96E-3</v>
      </c>
      <c r="CG9" s="7">
        <v>4.0734199999999996</v>
      </c>
      <c r="CH9" s="7">
        <v>0.16145999999999999</v>
      </c>
      <c r="CI9" s="7">
        <v>0.591866</v>
      </c>
      <c r="CJ9" s="7">
        <v>2.8117100000000002</v>
      </c>
      <c r="CK9" s="7">
        <v>1.4354E-2</v>
      </c>
      <c r="CL9" s="7">
        <v>3.8358999999999997E-2</v>
      </c>
      <c r="CM9" s="7">
        <v>4.8028599999999999</v>
      </c>
      <c r="CN9" s="7">
        <v>1.6566799999999999</v>
      </c>
      <c r="CO9" s="7">
        <v>0.107294</v>
      </c>
      <c r="CP9" s="7">
        <v>2.4979999999999999E-2</v>
      </c>
      <c r="CQ9" s="7">
        <v>0.29955599999999999</v>
      </c>
      <c r="CR9" s="7">
        <v>6.7367999999999997E-2</v>
      </c>
      <c r="CS9" s="7">
        <v>-9.597E-2</v>
      </c>
      <c r="CT9" s="7">
        <v>100.422</v>
      </c>
      <c r="CU9" s="7"/>
      <c r="CV9" s="7">
        <v>24.776800000000001</v>
      </c>
      <c r="CW9" s="7">
        <v>0.15376400000000001</v>
      </c>
      <c r="CX9" s="7">
        <v>5.5546499999999996</v>
      </c>
      <c r="CY9" s="7">
        <v>-7.9299999999999995E-3</v>
      </c>
      <c r="CZ9" s="7">
        <v>-8.0999999999999996E-4</v>
      </c>
      <c r="DA9" s="7">
        <v>1.1776199999999999</v>
      </c>
      <c r="DB9" s="7">
        <v>4.7275999999999999E-2</v>
      </c>
      <c r="DC9" s="7">
        <v>0.30501299999999998</v>
      </c>
      <c r="DD9" s="7">
        <v>1.0414000000000001</v>
      </c>
      <c r="DE9" s="7">
        <v>2.8770000000000002E-3</v>
      </c>
      <c r="DF9" s="7">
        <v>5.1960000000000001E-3</v>
      </c>
      <c r="DG9" s="7">
        <v>3.2190799999999999</v>
      </c>
      <c r="DH9" s="7">
        <v>0.73055400000000004</v>
      </c>
      <c r="DI9" s="7">
        <v>3.1399999999999997E-2</v>
      </c>
      <c r="DJ9" s="7">
        <v>6.4799999999999996E-3</v>
      </c>
      <c r="DK9" s="7">
        <v>0.17550099999999999</v>
      </c>
      <c r="DL9" s="7">
        <v>7.3654999999999998E-2</v>
      </c>
      <c r="DM9" s="7">
        <v>62.707500000000003</v>
      </c>
      <c r="DN9" s="7">
        <v>100</v>
      </c>
      <c r="DO9" s="7"/>
      <c r="DP9" s="7">
        <v>2.9218000000000001E-2</v>
      </c>
      <c r="DQ9" s="7">
        <v>1.3665999999999999E-2</v>
      </c>
      <c r="DR9" s="7">
        <v>1.6816999999999999E-2</v>
      </c>
      <c r="DS9" s="7">
        <v>3.0831000000000001E-2</v>
      </c>
      <c r="DT9" s="7">
        <v>2.7602000000000002E-2</v>
      </c>
      <c r="DU9" s="7">
        <v>3.9283999999999999E-2</v>
      </c>
      <c r="DV9" s="7">
        <v>2.7368E-2</v>
      </c>
      <c r="DW9" s="7">
        <v>1.3236E-2</v>
      </c>
      <c r="DX9" s="7">
        <v>1.3873999999999999E-2</v>
      </c>
      <c r="DY9" s="7">
        <v>4.4247000000000002E-2</v>
      </c>
      <c r="DZ9" s="7">
        <v>3.8815000000000002E-2</v>
      </c>
      <c r="EA9" s="7">
        <v>2.426E-2</v>
      </c>
      <c r="EB9" s="7">
        <v>1.3329000000000001E-2</v>
      </c>
      <c r="EC9" s="7">
        <v>1.8721999999999999E-2</v>
      </c>
      <c r="ED9" s="7">
        <v>1.9029000000000001E-2</v>
      </c>
      <c r="EE9" s="7">
        <v>2.1122999999999999E-2</v>
      </c>
      <c r="EF9" s="7">
        <v>3.8297999999999999E-2</v>
      </c>
      <c r="EG9" s="7">
        <v>6.2507999999999994E-2</v>
      </c>
      <c r="EH9" s="7">
        <v>2.2796E-2</v>
      </c>
      <c r="EI9" s="7">
        <v>3.1775999999999999E-2</v>
      </c>
      <c r="EJ9" s="7">
        <v>4.5357000000000001E-2</v>
      </c>
      <c r="EK9" s="7">
        <v>4.0342000000000003E-2</v>
      </c>
      <c r="EL9" s="7">
        <v>5.0539000000000001E-2</v>
      </c>
      <c r="EM9" s="7">
        <v>3.5339000000000002E-2</v>
      </c>
      <c r="EN9" s="7">
        <v>2.1950000000000001E-2</v>
      </c>
      <c r="EO9" s="7">
        <v>1.9411999999999999E-2</v>
      </c>
      <c r="EP9" s="7">
        <v>5.2326999999999999E-2</v>
      </c>
      <c r="EQ9" s="7">
        <v>4.3337000000000001E-2</v>
      </c>
      <c r="ER9" s="7">
        <v>3.2701000000000001E-2</v>
      </c>
      <c r="ES9" s="7">
        <v>1.6056000000000001E-2</v>
      </c>
      <c r="ET9" s="7">
        <v>4.2900000000000001E-2</v>
      </c>
      <c r="EU9" s="7">
        <v>4.7514000000000001E-2</v>
      </c>
      <c r="EV9" s="7">
        <v>2.1122999999999999E-2</v>
      </c>
      <c r="EW9" s="7">
        <v>3.8297999999999999E-2</v>
      </c>
      <c r="EX9" s="7">
        <v>0.37796299999999999</v>
      </c>
      <c r="EY9" s="7">
        <v>2.89656</v>
      </c>
      <c r="EZ9" s="7">
        <v>0.86690999999999996</v>
      </c>
      <c r="FA9" s="7">
        <v>-70.718000000000004</v>
      </c>
      <c r="FB9" s="7">
        <v>-637.73</v>
      </c>
      <c r="FC9" s="7">
        <v>2.31189</v>
      </c>
      <c r="FD9" s="7">
        <v>13.2301</v>
      </c>
      <c r="FE9" s="7">
        <v>3.7397399999999998</v>
      </c>
      <c r="FF9" s="7">
        <v>1.32081</v>
      </c>
      <c r="FG9" s="7">
        <v>175.46100000000001</v>
      </c>
      <c r="FH9" s="7">
        <v>54.677999999999997</v>
      </c>
      <c r="FI9" s="7">
        <v>1.52241</v>
      </c>
      <c r="FJ9" s="7">
        <v>1.2161</v>
      </c>
      <c r="FK9" s="7">
        <v>25.686399999999999</v>
      </c>
      <c r="FL9" s="7">
        <v>95.961799999999997</v>
      </c>
      <c r="FM9" s="7">
        <v>7.0560099999999997</v>
      </c>
      <c r="FN9" s="7">
        <v>27.732099999999999</v>
      </c>
      <c r="FO9" s="7">
        <v>-35.209000000000003</v>
      </c>
      <c r="FP9" s="7">
        <v>-3.4529999999999998</v>
      </c>
      <c r="FQ9" s="7">
        <v>10.5075</v>
      </c>
      <c r="FR9" s="7">
        <v>40</v>
      </c>
      <c r="FS9" s="7">
        <v>15</v>
      </c>
      <c r="FT9" s="7">
        <v>10</v>
      </c>
      <c r="FU9" s="7">
        <v>5</v>
      </c>
      <c r="FV9" s="7">
        <v>44915.7653587963</v>
      </c>
    </row>
    <row r="10" spans="1:178" x14ac:dyDescent="0.25">
      <c r="A10" t="s">
        <v>122</v>
      </c>
      <c r="B10" s="5">
        <f t="shared" si="3"/>
        <v>33.469099999999997</v>
      </c>
      <c r="C10" s="5">
        <f t="shared" si="4"/>
        <v>0.35511900000000002</v>
      </c>
      <c r="D10" s="5">
        <f t="shared" si="5"/>
        <v>7.25082</v>
      </c>
      <c r="E10" s="5" t="str">
        <f t="shared" si="6"/>
        <v>&lt;0.028</v>
      </c>
      <c r="F10" s="5" t="str">
        <f t="shared" si="7"/>
        <v>&lt;0.026</v>
      </c>
      <c r="G10" s="5">
        <f t="shared" si="8"/>
        <v>3.32253</v>
      </c>
      <c r="H10" s="5">
        <f t="shared" si="9"/>
        <v>0.105518</v>
      </c>
      <c r="I10" s="5">
        <f t="shared" si="10"/>
        <v>0.40340399999999998</v>
      </c>
      <c r="J10" s="5">
        <f t="shared" si="11"/>
        <v>2.0523500000000001</v>
      </c>
      <c r="K10" s="5" t="str">
        <f t="shared" si="12"/>
        <v>&lt;0.047</v>
      </c>
      <c r="L10" s="5" t="str">
        <f t="shared" si="13"/>
        <v>&lt;0.038</v>
      </c>
      <c r="M10" s="5">
        <f t="shared" si="14"/>
        <v>3.5537800000000002</v>
      </c>
      <c r="N10" s="5">
        <f t="shared" si="15"/>
        <v>1.3504400000000001</v>
      </c>
      <c r="O10" s="5">
        <f t="shared" si="16"/>
        <v>5.3402999999999999E-2</v>
      </c>
      <c r="P10" s="5" t="str">
        <f t="shared" si="17"/>
        <v>&lt;0.019</v>
      </c>
      <c r="Q10" s="5">
        <f t="shared" si="18"/>
        <v>0.28378100000000001</v>
      </c>
      <c r="R10" s="5">
        <f t="shared" si="19"/>
        <v>9.8997000000000002E-2</v>
      </c>
      <c r="S10" s="7">
        <v>48.390300000000003</v>
      </c>
      <c r="T10" s="5">
        <f t="shared" si="20"/>
        <v>100.68954199999999</v>
      </c>
      <c r="V10" s="5">
        <f t="shared" si="21"/>
        <v>71.6023</v>
      </c>
      <c r="W10" s="5">
        <f t="shared" si="22"/>
        <v>0.59235899999999997</v>
      </c>
      <c r="X10" s="5">
        <f t="shared" si="23"/>
        <v>13.7003</v>
      </c>
      <c r="Y10" s="5" t="str">
        <f t="shared" si="24"/>
        <v>&lt;0.041</v>
      </c>
      <c r="Z10" s="5" t="str">
        <f t="shared" si="25"/>
        <v>&lt;0.039</v>
      </c>
      <c r="AA10" s="5">
        <f t="shared" si="26"/>
        <v>4.2744299999999997</v>
      </c>
      <c r="AB10" s="5">
        <f t="shared" si="27"/>
        <v>0.13624900000000001</v>
      </c>
      <c r="AC10" s="5">
        <f t="shared" si="28"/>
        <v>0.66896500000000003</v>
      </c>
      <c r="AD10" s="5">
        <f t="shared" si="29"/>
        <v>2.8716499999999998</v>
      </c>
      <c r="AE10" s="5" t="str">
        <f t="shared" si="30"/>
        <v>&lt;0.056</v>
      </c>
      <c r="AF10" s="5" t="str">
        <f t="shared" si="31"/>
        <v>&lt;0.042</v>
      </c>
      <c r="AG10" s="5">
        <f t="shared" si="32"/>
        <v>4.7904099999999996</v>
      </c>
      <c r="AH10" s="5">
        <f t="shared" si="33"/>
        <v>1.62673</v>
      </c>
      <c r="AI10" s="5">
        <f t="shared" si="34"/>
        <v>0.12236900000000001</v>
      </c>
      <c r="AJ10" s="5" t="str">
        <f t="shared" si="35"/>
        <v>&lt;0.048</v>
      </c>
      <c r="AK10" s="5">
        <f t="shared" si="36"/>
        <v>0.28378100000000001</v>
      </c>
      <c r="AL10" s="5">
        <f t="shared" si="37"/>
        <v>9.8997000000000002E-2</v>
      </c>
      <c r="AM10" s="5">
        <v>-0.10571999999999999</v>
      </c>
      <c r="AN10" s="5">
        <f t="shared" si="38"/>
        <v>100.66282</v>
      </c>
      <c r="AP10" s="8">
        <f t="shared" si="39"/>
        <v>0.12667585782599999</v>
      </c>
      <c r="AQ10" s="8">
        <f t="shared" si="40"/>
        <v>1.0309566224700001E-2</v>
      </c>
      <c r="AR10" s="8">
        <f t="shared" si="41"/>
        <v>6.2757877329600004E-2</v>
      </c>
      <c r="AS10" s="8">
        <f t="shared" si="42"/>
        <v>1.3335783399999999E-2</v>
      </c>
      <c r="AT10" s="8">
        <f t="shared" si="43"/>
        <v>1.306819778E-2</v>
      </c>
      <c r="AU10" s="8">
        <f t="shared" si="44"/>
        <v>7.4775863421000011E-2</v>
      </c>
      <c r="AV10" s="8">
        <f t="shared" si="45"/>
        <v>1.725324818E-2</v>
      </c>
      <c r="AW10" s="8">
        <f t="shared" si="46"/>
        <v>1.38795583644E-2</v>
      </c>
      <c r="AX10" s="8">
        <f t="shared" si="47"/>
        <v>2.6881475065000004E-2</v>
      </c>
      <c r="AY10" s="8" t="str">
        <f t="shared" si="48"/>
        <v>N/A</v>
      </c>
      <c r="AZ10" s="8">
        <f t="shared" si="49"/>
        <v>1.8542742425000001E-2</v>
      </c>
      <c r="BA10" s="8">
        <f t="shared" si="50"/>
        <v>5.4193012732000001E-2</v>
      </c>
      <c r="BB10" s="8">
        <f t="shared" si="51"/>
        <v>1.6558555103999999E-2</v>
      </c>
      <c r="BC10" s="8">
        <f t="shared" si="52"/>
        <v>1.2303944394E-2</v>
      </c>
      <c r="BD10" s="8">
        <f t="shared" si="53"/>
        <v>1.000626858E-2</v>
      </c>
      <c r="BE10" s="8">
        <f t="shared" si="54"/>
        <v>2.0987988710399998E-2</v>
      </c>
      <c r="BF10" s="8">
        <f t="shared" si="55"/>
        <v>1.8270193341000003E-2</v>
      </c>
      <c r="BG10" s="7"/>
      <c r="BH10" s="7">
        <v>33.469099999999997</v>
      </c>
      <c r="BI10" s="7">
        <v>0.35511900000000002</v>
      </c>
      <c r="BJ10" s="7">
        <v>7.25082</v>
      </c>
      <c r="BK10" s="7">
        <v>1.769E-3</v>
      </c>
      <c r="BL10" s="7">
        <v>1.1677E-2</v>
      </c>
      <c r="BM10" s="7">
        <v>3.32253</v>
      </c>
      <c r="BN10" s="7">
        <v>0.105518</v>
      </c>
      <c r="BO10" s="7">
        <v>0.40340399999999998</v>
      </c>
      <c r="BP10" s="7">
        <v>2.0523500000000001</v>
      </c>
      <c r="BQ10" s="7">
        <v>-1.434E-2</v>
      </c>
      <c r="BR10" s="7">
        <v>3.7475000000000001E-2</v>
      </c>
      <c r="BS10" s="7">
        <v>3.5537800000000002</v>
      </c>
      <c r="BT10" s="7">
        <v>1.3504400000000001</v>
      </c>
      <c r="BU10" s="7">
        <v>5.3402999999999999E-2</v>
      </c>
      <c r="BV10" s="7">
        <v>1.2474000000000001E-2</v>
      </c>
      <c r="BW10" s="7">
        <v>0.28378100000000001</v>
      </c>
      <c r="BX10" s="7">
        <v>9.8997000000000002E-2</v>
      </c>
      <c r="BY10" s="7">
        <v>48.390300000000003</v>
      </c>
      <c r="BZ10" s="7">
        <v>100.739</v>
      </c>
      <c r="CA10" s="7"/>
      <c r="CB10" s="7">
        <v>71.6023</v>
      </c>
      <c r="CC10" s="7">
        <v>0.59235899999999997</v>
      </c>
      <c r="CD10" s="7">
        <v>13.7003</v>
      </c>
      <c r="CE10" s="7">
        <v>2.6029999999999998E-3</v>
      </c>
      <c r="CF10" s="7">
        <v>1.7066999999999999E-2</v>
      </c>
      <c r="CG10" s="7">
        <v>4.2744299999999997</v>
      </c>
      <c r="CH10" s="7">
        <v>0.13624900000000001</v>
      </c>
      <c r="CI10" s="7">
        <v>0.66896500000000003</v>
      </c>
      <c r="CJ10" s="7">
        <v>2.8716499999999998</v>
      </c>
      <c r="CK10" s="7">
        <v>-1.6959999999999999E-2</v>
      </c>
      <c r="CL10" s="7">
        <v>4.1840000000000002E-2</v>
      </c>
      <c r="CM10" s="7">
        <v>4.7904099999999996</v>
      </c>
      <c r="CN10" s="7">
        <v>1.62673</v>
      </c>
      <c r="CO10" s="7">
        <v>0.12236900000000001</v>
      </c>
      <c r="CP10" s="7">
        <v>3.1149E-2</v>
      </c>
      <c r="CQ10" s="7">
        <v>0.28378100000000001</v>
      </c>
      <c r="CR10" s="7">
        <v>9.8997000000000002E-2</v>
      </c>
      <c r="CS10" s="7">
        <v>-0.10571999999999999</v>
      </c>
      <c r="CT10" s="7">
        <v>100.739</v>
      </c>
      <c r="CU10" s="7"/>
      <c r="CV10" s="7">
        <v>24.691400000000002</v>
      </c>
      <c r="CW10" s="7">
        <v>0.153614</v>
      </c>
      <c r="CX10" s="7">
        <v>5.5680800000000001</v>
      </c>
      <c r="CY10" s="7">
        <v>7.2000000000000005E-4</v>
      </c>
      <c r="CZ10" s="7">
        <v>4.653E-3</v>
      </c>
      <c r="DA10" s="7">
        <v>1.23271</v>
      </c>
      <c r="DB10" s="7">
        <v>3.9796999999999999E-2</v>
      </c>
      <c r="DC10" s="7">
        <v>0.34390399999999999</v>
      </c>
      <c r="DD10" s="7">
        <v>1.0609999999999999</v>
      </c>
      <c r="DE10" s="7">
        <v>-3.3899999999999998E-3</v>
      </c>
      <c r="DF10" s="7">
        <v>5.6540000000000002E-3</v>
      </c>
      <c r="DG10" s="7">
        <v>3.2029000000000001</v>
      </c>
      <c r="DH10" s="7">
        <v>0.71559600000000001</v>
      </c>
      <c r="DI10" s="7">
        <v>3.5723999999999999E-2</v>
      </c>
      <c r="DJ10" s="7">
        <v>8.0610000000000005E-3</v>
      </c>
      <c r="DK10" s="7">
        <v>0.165853</v>
      </c>
      <c r="DL10" s="7">
        <v>0.107971</v>
      </c>
      <c r="DM10" s="7">
        <v>62.665700000000001</v>
      </c>
      <c r="DN10" s="7">
        <v>100</v>
      </c>
      <c r="DO10" s="7"/>
      <c r="DP10" s="7">
        <v>3.0407E-2</v>
      </c>
      <c r="DQ10" s="7">
        <v>1.3783999999999999E-2</v>
      </c>
      <c r="DR10" s="7">
        <v>1.6986999999999999E-2</v>
      </c>
      <c r="DS10" s="7">
        <v>2.8135E-2</v>
      </c>
      <c r="DT10" s="7">
        <v>2.6786999999999998E-2</v>
      </c>
      <c r="DU10" s="7">
        <v>3.8473E-2</v>
      </c>
      <c r="DV10" s="7">
        <v>3.0533999999999999E-2</v>
      </c>
      <c r="DW10" s="7">
        <v>1.2566000000000001E-2</v>
      </c>
      <c r="DX10" s="7">
        <v>1.4551E-2</v>
      </c>
      <c r="DY10" s="7">
        <v>4.7556000000000001E-2</v>
      </c>
      <c r="DZ10" s="7">
        <v>3.8190000000000002E-2</v>
      </c>
      <c r="EA10" s="7">
        <v>2.3800000000000002E-2</v>
      </c>
      <c r="EB10" s="7">
        <v>1.3117E-2</v>
      </c>
      <c r="EC10" s="7">
        <v>1.8404E-2</v>
      </c>
      <c r="ED10" s="7">
        <v>1.9621E-2</v>
      </c>
      <c r="EE10" s="7">
        <v>2.2377999999999999E-2</v>
      </c>
      <c r="EF10" s="7">
        <v>3.6735999999999998E-2</v>
      </c>
      <c r="EG10" s="7">
        <v>6.5051999999999999E-2</v>
      </c>
      <c r="EH10" s="7">
        <v>2.2991999999999999E-2</v>
      </c>
      <c r="EI10" s="7">
        <v>3.2096E-2</v>
      </c>
      <c r="EJ10" s="7">
        <v>4.1390000000000003E-2</v>
      </c>
      <c r="EK10" s="7">
        <v>3.9151999999999999E-2</v>
      </c>
      <c r="EL10" s="7">
        <v>4.9494999999999997E-2</v>
      </c>
      <c r="EM10" s="7">
        <v>3.9426999999999997E-2</v>
      </c>
      <c r="EN10" s="7">
        <v>2.0837999999999999E-2</v>
      </c>
      <c r="EO10" s="7">
        <v>2.036E-2</v>
      </c>
      <c r="EP10" s="7">
        <v>5.6239999999999998E-2</v>
      </c>
      <c r="EQ10" s="7">
        <v>4.2639000000000003E-2</v>
      </c>
      <c r="ER10" s="7">
        <v>3.2081999999999999E-2</v>
      </c>
      <c r="ES10" s="7">
        <v>1.5800999999999999E-2</v>
      </c>
      <c r="ET10" s="7">
        <v>4.2172000000000001E-2</v>
      </c>
      <c r="EU10" s="7">
        <v>4.8994000000000003E-2</v>
      </c>
      <c r="EV10" s="7">
        <v>2.2377999999999999E-2</v>
      </c>
      <c r="EW10" s="7">
        <v>3.6735999999999998E-2</v>
      </c>
      <c r="EX10" s="7">
        <v>0.37848599999999999</v>
      </c>
      <c r="EY10" s="7">
        <v>2.90313</v>
      </c>
      <c r="EZ10" s="7">
        <v>0.86552799999999996</v>
      </c>
      <c r="FA10" s="7">
        <v>753.86</v>
      </c>
      <c r="FB10" s="7">
        <v>111.914</v>
      </c>
      <c r="FC10" s="7">
        <v>2.2505700000000002</v>
      </c>
      <c r="FD10" s="7">
        <v>16.350999999999999</v>
      </c>
      <c r="FE10" s="7">
        <v>3.4406099999999999</v>
      </c>
      <c r="FF10" s="7">
        <v>1.30979</v>
      </c>
      <c r="FG10" s="7">
        <v>-152.88</v>
      </c>
      <c r="FH10" s="7">
        <v>49.4803</v>
      </c>
      <c r="FI10" s="7">
        <v>1.52494</v>
      </c>
      <c r="FJ10" s="7">
        <v>1.2261599999999999</v>
      </c>
      <c r="FK10" s="7">
        <v>23.0398</v>
      </c>
      <c r="FL10" s="7">
        <v>80.216999999999999</v>
      </c>
      <c r="FM10" s="7">
        <v>7.3958399999999997</v>
      </c>
      <c r="FN10" s="7">
        <v>18.455300000000001</v>
      </c>
      <c r="FO10" s="7">
        <v>-35.207999999999998</v>
      </c>
      <c r="FP10" s="7">
        <v>1.3301000000000001</v>
      </c>
      <c r="FQ10" s="7">
        <v>10.499000000000001</v>
      </c>
      <c r="FR10" s="7">
        <v>40</v>
      </c>
      <c r="FS10" s="7">
        <v>15</v>
      </c>
      <c r="FT10" s="7">
        <v>10</v>
      </c>
      <c r="FU10" s="7">
        <v>5</v>
      </c>
      <c r="FV10" s="7">
        <v>44915.768449074101</v>
      </c>
    </row>
    <row r="11" spans="1:178" x14ac:dyDescent="0.25">
      <c r="A11" t="s">
        <v>123</v>
      </c>
      <c r="B11" s="5">
        <f t="shared" si="3"/>
        <v>33.728700000000003</v>
      </c>
      <c r="C11" s="5">
        <f t="shared" si="4"/>
        <v>0.36656899999999998</v>
      </c>
      <c r="D11" s="5">
        <f t="shared" si="5"/>
        <v>7.2324700000000002</v>
      </c>
      <c r="E11" s="5" t="str">
        <f t="shared" si="6"/>
        <v>&lt;0.027</v>
      </c>
      <c r="F11" s="5" t="str">
        <f t="shared" si="7"/>
        <v>&lt;0.027</v>
      </c>
      <c r="G11" s="5">
        <f t="shared" si="8"/>
        <v>3.3156300000000001</v>
      </c>
      <c r="H11" s="5">
        <f t="shared" si="9"/>
        <v>0.11043699999999999</v>
      </c>
      <c r="I11" s="5">
        <f t="shared" si="10"/>
        <v>0.378687</v>
      </c>
      <c r="J11" s="5">
        <f t="shared" si="11"/>
        <v>2.07829</v>
      </c>
      <c r="K11" s="5" t="str">
        <f t="shared" si="12"/>
        <v>&lt;0.042</v>
      </c>
      <c r="L11" s="5">
        <f t="shared" si="13"/>
        <v>5.8707000000000002E-2</v>
      </c>
      <c r="M11" s="5">
        <f t="shared" si="14"/>
        <v>3.3843399999999999</v>
      </c>
      <c r="N11" s="5">
        <f t="shared" si="15"/>
        <v>1.3801600000000001</v>
      </c>
      <c r="O11" s="5">
        <f t="shared" si="16"/>
        <v>6.3667000000000001E-2</v>
      </c>
      <c r="P11" s="5" t="str">
        <f t="shared" si="17"/>
        <v>&lt;0.018</v>
      </c>
      <c r="Q11" s="5">
        <f t="shared" si="18"/>
        <v>0.29289900000000002</v>
      </c>
      <c r="R11" s="5">
        <f t="shared" si="19"/>
        <v>9.1694999999999999E-2</v>
      </c>
      <c r="S11" s="7">
        <v>48.617100000000001</v>
      </c>
      <c r="T11" s="5">
        <f t="shared" si="20"/>
        <v>101.09935100000001</v>
      </c>
      <c r="V11" s="5">
        <f t="shared" si="21"/>
        <v>72.157600000000002</v>
      </c>
      <c r="W11" s="5">
        <f t="shared" si="22"/>
        <v>0.61145899999999997</v>
      </c>
      <c r="X11" s="5">
        <f t="shared" si="23"/>
        <v>13.6656</v>
      </c>
      <c r="Y11" s="5" t="str">
        <f t="shared" si="24"/>
        <v>&lt;0.040</v>
      </c>
      <c r="Z11" s="5" t="str">
        <f t="shared" si="25"/>
        <v>&lt;0.040</v>
      </c>
      <c r="AA11" s="5">
        <f t="shared" si="26"/>
        <v>4.2655399999999997</v>
      </c>
      <c r="AB11" s="5">
        <f t="shared" si="27"/>
        <v>0.14260100000000001</v>
      </c>
      <c r="AC11" s="5">
        <f t="shared" si="28"/>
        <v>0.62797700000000001</v>
      </c>
      <c r="AD11" s="5">
        <f t="shared" si="29"/>
        <v>2.90794</v>
      </c>
      <c r="AE11" s="5" t="str">
        <f t="shared" si="30"/>
        <v>&lt;0.050</v>
      </c>
      <c r="AF11" s="5">
        <f t="shared" si="31"/>
        <v>6.5546999999999994E-2</v>
      </c>
      <c r="AG11" s="5">
        <f t="shared" si="32"/>
        <v>4.5620200000000004</v>
      </c>
      <c r="AH11" s="5">
        <f t="shared" si="33"/>
        <v>1.6625300000000001</v>
      </c>
      <c r="AI11" s="5">
        <f t="shared" si="34"/>
        <v>0.14588599999999999</v>
      </c>
      <c r="AJ11" s="5" t="str">
        <f t="shared" si="35"/>
        <v>&lt;0.046</v>
      </c>
      <c r="AK11" s="5">
        <f t="shared" si="36"/>
        <v>0.29289900000000002</v>
      </c>
      <c r="AL11" s="5">
        <f t="shared" si="37"/>
        <v>9.1694999999999999E-2</v>
      </c>
      <c r="AM11" s="5">
        <v>-0.10471</v>
      </c>
      <c r="AN11" s="5">
        <f t="shared" si="38"/>
        <v>101.09458400000001</v>
      </c>
      <c r="AP11" s="8">
        <f t="shared" si="39"/>
        <v>0.127124482161</v>
      </c>
      <c r="AQ11" s="8">
        <f t="shared" si="40"/>
        <v>1.0304034648599998E-2</v>
      </c>
      <c r="AR11" s="8">
        <f t="shared" si="41"/>
        <v>6.2589072132999996E-2</v>
      </c>
      <c r="AS11" s="8" t="str">
        <f t="shared" si="42"/>
        <v>N/A</v>
      </c>
      <c r="AT11" s="8" t="str">
        <f t="shared" si="43"/>
        <v>N/A</v>
      </c>
      <c r="AU11" s="8">
        <f t="shared" si="44"/>
        <v>7.5223355625000002E-2</v>
      </c>
      <c r="AV11" s="8">
        <f t="shared" si="45"/>
        <v>1.6065159953000001E-2</v>
      </c>
      <c r="AW11" s="8">
        <f t="shared" si="46"/>
        <v>1.3688020301999998E-2</v>
      </c>
      <c r="AX11" s="8">
        <f t="shared" si="47"/>
        <v>2.6857949499E-2</v>
      </c>
      <c r="AY11" s="8" t="str">
        <f t="shared" si="48"/>
        <v>N/A</v>
      </c>
      <c r="AZ11" s="8">
        <f t="shared" si="49"/>
        <v>1.8919152647999999E-2</v>
      </c>
      <c r="BA11" s="8">
        <f t="shared" si="50"/>
        <v>5.3023131647999995E-2</v>
      </c>
      <c r="BB11" s="8">
        <f t="shared" si="51"/>
        <v>1.6705870687999998E-2</v>
      </c>
      <c r="BC11" s="8">
        <f t="shared" si="52"/>
        <v>1.1865364122E-2</v>
      </c>
      <c r="BD11" s="8">
        <f t="shared" si="53"/>
        <v>9.073973610000001E-3</v>
      </c>
      <c r="BE11" s="8">
        <f t="shared" si="54"/>
        <v>2.0729516666399998E-2</v>
      </c>
      <c r="BF11" s="8">
        <f t="shared" si="55"/>
        <v>1.8251156189999999E-2</v>
      </c>
      <c r="BG11" s="7"/>
      <c r="BH11" s="7">
        <v>33.728700000000003</v>
      </c>
      <c r="BI11" s="7">
        <v>0.36656899999999998</v>
      </c>
      <c r="BJ11" s="7">
        <v>7.2324700000000002</v>
      </c>
      <c r="BK11" s="7">
        <v>-1.5200000000000001E-3</v>
      </c>
      <c r="BL11" s="7">
        <v>-1.8600000000000001E-3</v>
      </c>
      <c r="BM11" s="7">
        <v>3.3156300000000001</v>
      </c>
      <c r="BN11" s="7">
        <v>0.11043699999999999</v>
      </c>
      <c r="BO11" s="7">
        <v>0.378687</v>
      </c>
      <c r="BP11" s="7">
        <v>2.07829</v>
      </c>
      <c r="BQ11" s="7">
        <v>-1.3799999999999999E-3</v>
      </c>
      <c r="BR11" s="7">
        <v>5.8707000000000002E-2</v>
      </c>
      <c r="BS11" s="7">
        <v>3.3843399999999999</v>
      </c>
      <c r="BT11" s="7">
        <v>1.3801600000000001</v>
      </c>
      <c r="BU11" s="7">
        <v>6.3667000000000001E-2</v>
      </c>
      <c r="BV11" s="7">
        <v>4.3290000000000004E-3</v>
      </c>
      <c r="BW11" s="7">
        <v>0.29289900000000002</v>
      </c>
      <c r="BX11" s="7">
        <v>9.1694999999999999E-2</v>
      </c>
      <c r="BY11" s="7">
        <v>48.617100000000001</v>
      </c>
      <c r="BZ11" s="7">
        <v>101.099</v>
      </c>
      <c r="CA11" s="7"/>
      <c r="CB11" s="7">
        <v>72.157600000000002</v>
      </c>
      <c r="CC11" s="7">
        <v>0.61145899999999997</v>
      </c>
      <c r="CD11" s="7">
        <v>13.6656</v>
      </c>
      <c r="CE11" s="7">
        <v>-2.2399999999999998E-3</v>
      </c>
      <c r="CF11" s="7">
        <v>-2.7200000000000002E-3</v>
      </c>
      <c r="CG11" s="7">
        <v>4.2655399999999997</v>
      </c>
      <c r="CH11" s="7">
        <v>0.14260100000000001</v>
      </c>
      <c r="CI11" s="7">
        <v>0.62797700000000001</v>
      </c>
      <c r="CJ11" s="7">
        <v>2.90794</v>
      </c>
      <c r="CK11" s="7">
        <v>-1.64E-3</v>
      </c>
      <c r="CL11" s="7">
        <v>6.5546999999999994E-2</v>
      </c>
      <c r="CM11" s="7">
        <v>4.5620200000000004</v>
      </c>
      <c r="CN11" s="7">
        <v>1.6625300000000001</v>
      </c>
      <c r="CO11" s="7">
        <v>0.14588599999999999</v>
      </c>
      <c r="CP11" s="7">
        <v>1.0808999999999999E-2</v>
      </c>
      <c r="CQ11" s="7">
        <v>0.29289900000000002</v>
      </c>
      <c r="CR11" s="7">
        <v>9.1694999999999999E-2</v>
      </c>
      <c r="CS11" s="7">
        <v>-0.10471</v>
      </c>
      <c r="CT11" s="7">
        <v>101.099</v>
      </c>
      <c r="CU11" s="7"/>
      <c r="CV11" s="7">
        <v>24.801200000000001</v>
      </c>
      <c r="CW11" s="7">
        <v>0.15804699999999999</v>
      </c>
      <c r="CX11" s="7">
        <v>5.5357599999999998</v>
      </c>
      <c r="CY11" s="7">
        <v>-6.2E-4</v>
      </c>
      <c r="CZ11" s="7">
        <v>-7.3999999999999999E-4</v>
      </c>
      <c r="DA11" s="7">
        <v>1.22611</v>
      </c>
      <c r="DB11" s="7">
        <v>4.1515000000000003E-2</v>
      </c>
      <c r="DC11" s="7">
        <v>0.32177299999999998</v>
      </c>
      <c r="DD11" s="7">
        <v>1.0708800000000001</v>
      </c>
      <c r="DE11" s="7">
        <v>-3.3E-4</v>
      </c>
      <c r="DF11" s="7">
        <v>8.8280000000000008E-3</v>
      </c>
      <c r="DG11" s="7">
        <v>3.0401799999999999</v>
      </c>
      <c r="DH11" s="7">
        <v>0.72894300000000001</v>
      </c>
      <c r="DI11" s="7">
        <v>4.2450000000000002E-2</v>
      </c>
      <c r="DJ11" s="7">
        <v>2.7880000000000001E-3</v>
      </c>
      <c r="DK11" s="7">
        <v>0.17061999999999999</v>
      </c>
      <c r="DL11" s="7">
        <v>9.9679000000000004E-2</v>
      </c>
      <c r="DM11" s="7">
        <v>62.752899999999997</v>
      </c>
      <c r="DN11" s="7">
        <v>100</v>
      </c>
      <c r="DO11" s="7"/>
      <c r="DP11" s="7">
        <v>3.1248000000000001E-2</v>
      </c>
      <c r="DQ11" s="7">
        <v>1.3422E-2</v>
      </c>
      <c r="DR11" s="7">
        <v>1.618E-2</v>
      </c>
      <c r="DS11" s="7">
        <v>2.7688000000000001E-2</v>
      </c>
      <c r="DT11" s="7">
        <v>2.7723999999999999E-2</v>
      </c>
      <c r="DU11" s="7">
        <v>4.2789000000000001E-2</v>
      </c>
      <c r="DV11" s="7">
        <v>2.7115E-2</v>
      </c>
      <c r="DW11" s="7">
        <v>1.3362000000000001E-2</v>
      </c>
      <c r="DX11" s="7">
        <v>1.2933E-2</v>
      </c>
      <c r="DY11" s="7">
        <v>4.2795E-2</v>
      </c>
      <c r="DZ11" s="7">
        <v>3.8363000000000001E-2</v>
      </c>
      <c r="EA11" s="7">
        <v>2.4774999999999998E-2</v>
      </c>
      <c r="EB11" s="7">
        <v>1.2999999999999999E-2</v>
      </c>
      <c r="EC11" s="7">
        <v>1.5004E-2</v>
      </c>
      <c r="ED11" s="7">
        <v>1.8648000000000001E-2</v>
      </c>
      <c r="EE11" s="7">
        <v>2.0112999999999999E-2</v>
      </c>
      <c r="EF11" s="7">
        <v>3.6844000000000002E-2</v>
      </c>
      <c r="EG11" s="7">
        <v>6.6850999999999994E-2</v>
      </c>
      <c r="EH11" s="7">
        <v>2.2388000000000002E-2</v>
      </c>
      <c r="EI11" s="7">
        <v>3.0571000000000001E-2</v>
      </c>
      <c r="EJ11" s="7">
        <v>4.0732999999999998E-2</v>
      </c>
      <c r="EK11" s="7">
        <v>4.0521000000000001E-2</v>
      </c>
      <c r="EL11" s="7">
        <v>5.5046999999999999E-2</v>
      </c>
      <c r="EM11" s="7">
        <v>3.5012000000000001E-2</v>
      </c>
      <c r="EN11" s="7">
        <v>2.2159000000000002E-2</v>
      </c>
      <c r="EO11" s="7">
        <v>1.8096000000000001E-2</v>
      </c>
      <c r="EP11" s="7">
        <v>5.0609000000000001E-2</v>
      </c>
      <c r="EQ11" s="7">
        <v>4.2832000000000002E-2</v>
      </c>
      <c r="ER11" s="7">
        <v>3.3396000000000002E-2</v>
      </c>
      <c r="ES11" s="7">
        <v>1.5658999999999999E-2</v>
      </c>
      <c r="ET11" s="7">
        <v>3.4380000000000001E-2</v>
      </c>
      <c r="EU11" s="7">
        <v>4.6563E-2</v>
      </c>
      <c r="EV11" s="7">
        <v>2.0112999999999999E-2</v>
      </c>
      <c r="EW11" s="7">
        <v>3.6844000000000002E-2</v>
      </c>
      <c r="EX11" s="7">
        <v>0.37690299999999999</v>
      </c>
      <c r="EY11" s="7">
        <v>2.81094</v>
      </c>
      <c r="EZ11" s="7">
        <v>0.86538999999999999</v>
      </c>
      <c r="FA11" s="7">
        <v>-852.61</v>
      </c>
      <c r="FB11" s="7">
        <v>-699.47</v>
      </c>
      <c r="FC11" s="7">
        <v>2.2687499999999998</v>
      </c>
      <c r="FD11" s="7">
        <v>14.546900000000001</v>
      </c>
      <c r="FE11" s="7">
        <v>3.6145999999999998</v>
      </c>
      <c r="FF11" s="7">
        <v>1.2923100000000001</v>
      </c>
      <c r="FG11" s="7">
        <v>-1454.4</v>
      </c>
      <c r="FH11" s="7">
        <v>32.226399999999998</v>
      </c>
      <c r="FI11" s="7">
        <v>1.5667199999999999</v>
      </c>
      <c r="FJ11" s="7">
        <v>1.2104299999999999</v>
      </c>
      <c r="FK11" s="7">
        <v>18.636600000000001</v>
      </c>
      <c r="FL11" s="7">
        <v>209.60900000000001</v>
      </c>
      <c r="FM11" s="7">
        <v>7.0773599999999997</v>
      </c>
      <c r="FN11" s="7">
        <v>19.904199999999999</v>
      </c>
      <c r="FO11" s="7">
        <v>-35.225000000000001</v>
      </c>
      <c r="FP11" s="7">
        <v>1.3380000000000001</v>
      </c>
      <c r="FQ11" s="7">
        <v>10.5015</v>
      </c>
      <c r="FR11" s="7">
        <v>40</v>
      </c>
      <c r="FS11" s="7">
        <v>15</v>
      </c>
      <c r="FT11" s="7">
        <v>10</v>
      </c>
      <c r="FU11" s="7">
        <v>5</v>
      </c>
      <c r="FV11" s="7">
        <v>44915.771597222199</v>
      </c>
    </row>
    <row r="12" spans="1:178" x14ac:dyDescent="0.25">
      <c r="A12" t="s">
        <v>124</v>
      </c>
      <c r="B12" s="5">
        <f t="shared" si="3"/>
        <v>32.871099999999998</v>
      </c>
      <c r="C12" s="5">
        <f t="shared" si="4"/>
        <v>0.37897399999999998</v>
      </c>
      <c r="D12" s="5">
        <f t="shared" si="5"/>
        <v>7.32742</v>
      </c>
      <c r="E12" s="5" t="str">
        <f t="shared" si="6"/>
        <v>&lt;0.030</v>
      </c>
      <c r="F12" s="5" t="str">
        <f t="shared" si="7"/>
        <v>&lt;0.029</v>
      </c>
      <c r="G12" s="5">
        <f t="shared" si="8"/>
        <v>3.7086299999999999</v>
      </c>
      <c r="H12" s="5">
        <f t="shared" si="9"/>
        <v>0.119299</v>
      </c>
      <c r="I12" s="5">
        <f t="shared" si="10"/>
        <v>0.574021</v>
      </c>
      <c r="J12" s="5">
        <f t="shared" si="11"/>
        <v>2.2720600000000002</v>
      </c>
      <c r="K12" s="5" t="str">
        <f t="shared" si="12"/>
        <v>&lt;0.042</v>
      </c>
      <c r="L12" s="5">
        <f t="shared" si="13"/>
        <v>5.6788999999999999E-2</v>
      </c>
      <c r="M12" s="5">
        <f t="shared" si="14"/>
        <v>3.2427600000000001</v>
      </c>
      <c r="N12" s="5">
        <f t="shared" si="15"/>
        <v>1.28809</v>
      </c>
      <c r="O12" s="5">
        <f t="shared" si="16"/>
        <v>3.8737000000000001E-2</v>
      </c>
      <c r="P12" s="5">
        <f t="shared" si="17"/>
        <v>2.7105000000000001E-2</v>
      </c>
      <c r="Q12" s="5">
        <f t="shared" si="18"/>
        <v>0.227988</v>
      </c>
      <c r="R12" s="5">
        <f t="shared" si="19"/>
        <v>0.114107</v>
      </c>
      <c r="S12" s="7">
        <v>47.978900000000003</v>
      </c>
      <c r="T12" s="5">
        <f t="shared" si="20"/>
        <v>100.22597999999999</v>
      </c>
      <c r="V12" s="5">
        <f t="shared" si="21"/>
        <v>70.322999999999993</v>
      </c>
      <c r="W12" s="5">
        <f t="shared" si="22"/>
        <v>0.63214999999999999</v>
      </c>
      <c r="X12" s="5">
        <f t="shared" si="23"/>
        <v>13.845000000000001</v>
      </c>
      <c r="Y12" s="5" t="str">
        <f t="shared" si="24"/>
        <v>&lt;0.045</v>
      </c>
      <c r="Z12" s="5" t="str">
        <f t="shared" si="25"/>
        <v>&lt;0.042</v>
      </c>
      <c r="AA12" s="5">
        <f t="shared" si="26"/>
        <v>4.7711399999999999</v>
      </c>
      <c r="AB12" s="5">
        <f t="shared" si="27"/>
        <v>0.15404300000000001</v>
      </c>
      <c r="AC12" s="5">
        <f t="shared" si="28"/>
        <v>0.95189900000000005</v>
      </c>
      <c r="AD12" s="5">
        <f t="shared" si="29"/>
        <v>3.1790699999999998</v>
      </c>
      <c r="AE12" s="5" t="str">
        <f t="shared" si="30"/>
        <v>&lt;0.050</v>
      </c>
      <c r="AF12" s="5">
        <f t="shared" si="31"/>
        <v>6.3405000000000003E-2</v>
      </c>
      <c r="AG12" s="5">
        <f t="shared" si="32"/>
        <v>4.3711700000000002</v>
      </c>
      <c r="AH12" s="5">
        <f t="shared" si="33"/>
        <v>1.55162</v>
      </c>
      <c r="AI12" s="5">
        <f t="shared" si="34"/>
        <v>8.8762999999999995E-2</v>
      </c>
      <c r="AJ12" s="5">
        <f t="shared" si="35"/>
        <v>6.7682000000000006E-2</v>
      </c>
      <c r="AK12" s="5">
        <f t="shared" si="36"/>
        <v>0.227988</v>
      </c>
      <c r="AL12" s="5">
        <f t="shared" si="37"/>
        <v>0.114107</v>
      </c>
      <c r="AM12" s="5">
        <v>-9.9489999999999995E-2</v>
      </c>
      <c r="AN12" s="5">
        <f t="shared" si="38"/>
        <v>100.241547</v>
      </c>
      <c r="AP12" s="8">
        <f t="shared" si="39"/>
        <v>0.125610005719</v>
      </c>
      <c r="AQ12" s="8">
        <f t="shared" si="40"/>
        <v>1.0435049089999999E-2</v>
      </c>
      <c r="AR12" s="8">
        <f t="shared" si="41"/>
        <v>6.3217755695199995E-2</v>
      </c>
      <c r="AS12" s="8" t="str">
        <f t="shared" si="42"/>
        <v>N/A</v>
      </c>
      <c r="AT12" s="8" t="str">
        <f t="shared" si="43"/>
        <v>N/A</v>
      </c>
      <c r="AU12" s="8">
        <f t="shared" si="44"/>
        <v>7.9310165138999994E-2</v>
      </c>
      <c r="AV12" s="8">
        <f t="shared" si="45"/>
        <v>1.6229197362E-2</v>
      </c>
      <c r="AW12" s="8">
        <f t="shared" si="46"/>
        <v>1.60840110179E-2</v>
      </c>
      <c r="AX12" s="8">
        <f t="shared" si="47"/>
        <v>2.8083116012E-2</v>
      </c>
      <c r="AY12" s="8">
        <f t="shared" si="48"/>
        <v>2.1409179675000004E-2</v>
      </c>
      <c r="AZ12" s="8">
        <f t="shared" si="49"/>
        <v>1.9442963508E-2</v>
      </c>
      <c r="BA12" s="8">
        <f t="shared" si="50"/>
        <v>5.1836815704000005E-2</v>
      </c>
      <c r="BB12" s="8">
        <f t="shared" si="51"/>
        <v>1.6152133363999999E-2</v>
      </c>
      <c r="BC12" s="8">
        <f t="shared" si="52"/>
        <v>1.1979378513000001E-2</v>
      </c>
      <c r="BD12" s="8">
        <f t="shared" si="53"/>
        <v>9.250367294999999E-3</v>
      </c>
      <c r="BE12" s="8">
        <f t="shared" si="54"/>
        <v>1.9086950170799998E-2</v>
      </c>
      <c r="BF12" s="8">
        <f t="shared" si="55"/>
        <v>1.8744699210999999E-2</v>
      </c>
      <c r="BG12" s="7"/>
      <c r="BH12" s="7">
        <v>32.871099999999998</v>
      </c>
      <c r="BI12" s="7">
        <v>0.37897399999999998</v>
      </c>
      <c r="BJ12" s="7">
        <v>7.32742</v>
      </c>
      <c r="BK12" s="7">
        <v>-3.6380000000000003E-2</v>
      </c>
      <c r="BL12" s="7">
        <v>-1.172E-2</v>
      </c>
      <c r="BM12" s="7">
        <v>3.7086299999999999</v>
      </c>
      <c r="BN12" s="7">
        <v>0.119299</v>
      </c>
      <c r="BO12" s="7">
        <v>0.574021</v>
      </c>
      <c r="BP12" s="7">
        <v>2.2720600000000002</v>
      </c>
      <c r="BQ12" s="7">
        <v>3.8135000000000002E-2</v>
      </c>
      <c r="BR12" s="7">
        <v>5.6788999999999999E-2</v>
      </c>
      <c r="BS12" s="7">
        <v>3.2427600000000001</v>
      </c>
      <c r="BT12" s="7">
        <v>1.28809</v>
      </c>
      <c r="BU12" s="7">
        <v>3.8737000000000001E-2</v>
      </c>
      <c r="BV12" s="7">
        <v>2.7105000000000001E-2</v>
      </c>
      <c r="BW12" s="7">
        <v>0.227988</v>
      </c>
      <c r="BX12" s="7">
        <v>0.114107</v>
      </c>
      <c r="BY12" s="7">
        <v>47.978900000000003</v>
      </c>
      <c r="BZ12" s="7">
        <v>100.21599999999999</v>
      </c>
      <c r="CA12" s="7"/>
      <c r="CB12" s="7">
        <v>70.322999999999993</v>
      </c>
      <c r="CC12" s="7">
        <v>0.63214999999999999</v>
      </c>
      <c r="CD12" s="7">
        <v>13.845000000000001</v>
      </c>
      <c r="CE12" s="7">
        <v>-5.3510000000000002E-2</v>
      </c>
      <c r="CF12" s="7">
        <v>-1.7129999999999999E-2</v>
      </c>
      <c r="CG12" s="7">
        <v>4.7711399999999999</v>
      </c>
      <c r="CH12" s="7">
        <v>0.15404300000000001</v>
      </c>
      <c r="CI12" s="7">
        <v>0.95189900000000005</v>
      </c>
      <c r="CJ12" s="7">
        <v>3.1790699999999998</v>
      </c>
      <c r="CK12" s="7">
        <v>4.5099E-2</v>
      </c>
      <c r="CL12" s="7">
        <v>6.3405000000000003E-2</v>
      </c>
      <c r="CM12" s="7">
        <v>4.3711700000000002</v>
      </c>
      <c r="CN12" s="7">
        <v>1.55162</v>
      </c>
      <c r="CO12" s="7">
        <v>8.8762999999999995E-2</v>
      </c>
      <c r="CP12" s="7">
        <v>6.7682000000000006E-2</v>
      </c>
      <c r="CQ12" s="7">
        <v>0.227988</v>
      </c>
      <c r="CR12" s="7">
        <v>0.114107</v>
      </c>
      <c r="CS12" s="7">
        <v>-9.9489999999999995E-2</v>
      </c>
      <c r="CT12" s="7">
        <v>100.21599999999999</v>
      </c>
      <c r="CU12" s="7"/>
      <c r="CV12" s="7">
        <v>24.454799999999999</v>
      </c>
      <c r="CW12" s="7">
        <v>0.16531599999999999</v>
      </c>
      <c r="CX12" s="7">
        <v>5.6743600000000001</v>
      </c>
      <c r="CY12" s="7">
        <v>-1.4919999999999999E-2</v>
      </c>
      <c r="CZ12" s="7">
        <v>-4.7099999999999998E-3</v>
      </c>
      <c r="DA12" s="7">
        <v>1.38757</v>
      </c>
      <c r="DB12" s="7">
        <v>4.5373999999999998E-2</v>
      </c>
      <c r="DC12" s="7">
        <v>0.493483</v>
      </c>
      <c r="DD12" s="7">
        <v>1.18449</v>
      </c>
      <c r="DE12" s="7">
        <v>9.0939999999999997E-3</v>
      </c>
      <c r="DF12" s="7">
        <v>8.6400000000000001E-3</v>
      </c>
      <c r="DG12" s="7">
        <v>2.9472499999999999</v>
      </c>
      <c r="DH12" s="7">
        <v>0.68831500000000001</v>
      </c>
      <c r="DI12" s="7">
        <v>2.6131999999999999E-2</v>
      </c>
      <c r="DJ12" s="7">
        <v>1.7663000000000002E-2</v>
      </c>
      <c r="DK12" s="7">
        <v>0.13436899999999999</v>
      </c>
      <c r="DL12" s="7">
        <v>0.125501</v>
      </c>
      <c r="DM12" s="7">
        <v>62.657200000000003</v>
      </c>
      <c r="DN12" s="7">
        <v>100</v>
      </c>
      <c r="DO12" s="7"/>
      <c r="DP12" s="7">
        <v>2.8244999999999999E-2</v>
      </c>
      <c r="DQ12" s="7">
        <v>1.3512E-2</v>
      </c>
      <c r="DR12" s="7">
        <v>1.7784000000000001E-2</v>
      </c>
      <c r="DS12" s="7">
        <v>3.0762999999999999E-2</v>
      </c>
      <c r="DT12" s="7">
        <v>2.9238E-2</v>
      </c>
      <c r="DU12" s="7">
        <v>4.3445999999999999E-2</v>
      </c>
      <c r="DV12" s="7">
        <v>2.6928000000000001E-2</v>
      </c>
      <c r="DW12" s="7">
        <v>1.242E-2</v>
      </c>
      <c r="DX12" s="7">
        <v>1.3672999999999999E-2</v>
      </c>
      <c r="DY12" s="7">
        <v>4.2435E-2</v>
      </c>
      <c r="DZ12" s="7">
        <v>3.9581999999999999E-2</v>
      </c>
      <c r="EA12" s="7">
        <v>2.1624999999999998E-2</v>
      </c>
      <c r="EB12" s="7">
        <v>1.2737999999999999E-2</v>
      </c>
      <c r="EC12" s="7">
        <v>1.9938000000000001E-2</v>
      </c>
      <c r="ED12" s="7">
        <v>1.5576E-2</v>
      </c>
      <c r="EE12" s="7">
        <v>2.1215999999999999E-2</v>
      </c>
      <c r="EF12" s="7">
        <v>3.7490999999999997E-2</v>
      </c>
      <c r="EG12" s="7">
        <v>6.0426000000000001E-2</v>
      </c>
      <c r="EH12" s="7">
        <v>2.2539E-2</v>
      </c>
      <c r="EI12" s="7">
        <v>3.3602E-2</v>
      </c>
      <c r="EJ12" s="7">
        <v>4.5255999999999998E-2</v>
      </c>
      <c r="EK12" s="7">
        <v>4.2734000000000001E-2</v>
      </c>
      <c r="EL12" s="7">
        <v>5.5892999999999998E-2</v>
      </c>
      <c r="EM12" s="7">
        <v>3.4771000000000003E-2</v>
      </c>
      <c r="EN12" s="7">
        <v>2.0594999999999999E-2</v>
      </c>
      <c r="EO12" s="7">
        <v>1.9130999999999999E-2</v>
      </c>
      <c r="EP12" s="7">
        <v>5.0183999999999999E-2</v>
      </c>
      <c r="EQ12" s="7">
        <v>4.4193999999999997E-2</v>
      </c>
      <c r="ER12" s="7">
        <v>2.9149999999999999E-2</v>
      </c>
      <c r="ES12" s="7">
        <v>1.5344999999999999E-2</v>
      </c>
      <c r="ET12" s="7">
        <v>4.5685999999999997E-2</v>
      </c>
      <c r="EU12" s="7">
        <v>3.8894999999999999E-2</v>
      </c>
      <c r="EV12" s="7">
        <v>2.1215999999999999E-2</v>
      </c>
      <c r="EW12" s="7">
        <v>3.7490999999999997E-2</v>
      </c>
      <c r="EX12" s="7">
        <v>0.382129</v>
      </c>
      <c r="EY12" s="7">
        <v>2.7534999999999998</v>
      </c>
      <c r="EZ12" s="7">
        <v>0.86275599999999997</v>
      </c>
      <c r="FA12" s="7">
        <v>-35.723999999999997</v>
      </c>
      <c r="FB12" s="7">
        <v>-114</v>
      </c>
      <c r="FC12" s="7">
        <v>2.1385299999999998</v>
      </c>
      <c r="FD12" s="7">
        <v>13.6038</v>
      </c>
      <c r="FE12" s="7">
        <v>2.80199</v>
      </c>
      <c r="FF12" s="7">
        <v>1.2360199999999999</v>
      </c>
      <c r="FG12" s="7">
        <v>56.140500000000003</v>
      </c>
      <c r="FH12" s="7">
        <v>34.237200000000001</v>
      </c>
      <c r="FI12" s="7">
        <v>1.5985400000000001</v>
      </c>
      <c r="FJ12" s="7">
        <v>1.25396</v>
      </c>
      <c r="FK12" s="7">
        <v>30.924900000000001</v>
      </c>
      <c r="FL12" s="7">
        <v>34.127899999999997</v>
      </c>
      <c r="FM12" s="7">
        <v>8.3719099999999997</v>
      </c>
      <c r="FN12" s="7">
        <v>16.427299999999999</v>
      </c>
      <c r="FO12" s="7">
        <v>-34.738999999999997</v>
      </c>
      <c r="FP12" s="7">
        <v>2.6150000000000002</v>
      </c>
      <c r="FQ12" s="7">
        <v>10.496499999999999</v>
      </c>
      <c r="FR12" s="7">
        <v>40</v>
      </c>
      <c r="FS12" s="7">
        <v>15</v>
      </c>
      <c r="FT12" s="7">
        <v>10</v>
      </c>
      <c r="FU12" s="7">
        <v>5</v>
      </c>
      <c r="FV12" s="7">
        <v>44915.7746990741</v>
      </c>
    </row>
    <row r="13" spans="1:178" x14ac:dyDescent="0.25">
      <c r="A13" t="s">
        <v>125</v>
      </c>
      <c r="B13" s="5">
        <f t="shared" si="3"/>
        <v>29.640999999999998</v>
      </c>
      <c r="C13" s="5">
        <f t="shared" si="4"/>
        <v>0.19900699999999999</v>
      </c>
      <c r="D13" s="5">
        <f t="shared" si="5"/>
        <v>11.1463</v>
      </c>
      <c r="E13" s="5" t="str">
        <f t="shared" si="6"/>
        <v>&lt;0.028</v>
      </c>
      <c r="F13" s="5" t="str">
        <f t="shared" si="7"/>
        <v>&lt;0.025</v>
      </c>
      <c r="G13" s="5">
        <f t="shared" si="8"/>
        <v>1.77362</v>
      </c>
      <c r="H13" s="5">
        <f t="shared" si="9"/>
        <v>6.2577999999999995E-2</v>
      </c>
      <c r="I13" s="5">
        <f t="shared" si="10"/>
        <v>0.21904399999999999</v>
      </c>
      <c r="J13" s="5">
        <f t="shared" si="11"/>
        <v>5.0461400000000003</v>
      </c>
      <c r="K13" s="5">
        <f t="shared" si="12"/>
        <v>5.0427E-2</v>
      </c>
      <c r="L13" s="5">
        <f t="shared" si="13"/>
        <v>5.1346999999999997E-2</v>
      </c>
      <c r="M13" s="5">
        <f t="shared" si="14"/>
        <v>3.4088400000000001</v>
      </c>
      <c r="N13" s="5">
        <f t="shared" si="15"/>
        <v>0.66719700000000004</v>
      </c>
      <c r="O13" s="5">
        <f t="shared" si="16"/>
        <v>2.5916999999999999E-2</v>
      </c>
      <c r="P13" s="5" t="str">
        <f t="shared" si="17"/>
        <v>&lt;0.017</v>
      </c>
      <c r="Q13" s="5">
        <f t="shared" si="18"/>
        <v>0.15403</v>
      </c>
      <c r="R13" s="5" t="str">
        <f t="shared" si="19"/>
        <v>&lt;0.039</v>
      </c>
      <c r="S13" s="7">
        <v>47.855400000000003</v>
      </c>
      <c r="T13" s="5">
        <f t="shared" si="20"/>
        <v>100.300847</v>
      </c>
      <c r="V13" s="5">
        <f t="shared" si="21"/>
        <v>63.412599999999998</v>
      </c>
      <c r="W13" s="5">
        <f t="shared" si="22"/>
        <v>0.331955</v>
      </c>
      <c r="X13" s="5">
        <f t="shared" si="23"/>
        <v>21.060700000000001</v>
      </c>
      <c r="Y13" s="5" t="str">
        <f t="shared" si="24"/>
        <v>&lt;0.041</v>
      </c>
      <c r="Z13" s="5" t="str">
        <f t="shared" si="25"/>
        <v>&lt;0.036</v>
      </c>
      <c r="AA13" s="5">
        <f t="shared" si="26"/>
        <v>2.2817500000000002</v>
      </c>
      <c r="AB13" s="5">
        <f t="shared" si="27"/>
        <v>8.0803E-2</v>
      </c>
      <c r="AC13" s="5">
        <f t="shared" si="28"/>
        <v>0.36324000000000001</v>
      </c>
      <c r="AD13" s="5">
        <f t="shared" si="29"/>
        <v>7.0605599999999997</v>
      </c>
      <c r="AE13" s="5">
        <f t="shared" si="30"/>
        <v>5.9636000000000002E-2</v>
      </c>
      <c r="AF13" s="5">
        <f t="shared" si="31"/>
        <v>5.7328999999999998E-2</v>
      </c>
      <c r="AG13" s="5">
        <f t="shared" si="32"/>
        <v>4.5950300000000004</v>
      </c>
      <c r="AH13" s="5">
        <f t="shared" si="33"/>
        <v>0.803701</v>
      </c>
      <c r="AI13" s="5">
        <f t="shared" si="34"/>
        <v>5.9386000000000001E-2</v>
      </c>
      <c r="AJ13" s="5" t="str">
        <f t="shared" si="35"/>
        <v>&lt;0.043</v>
      </c>
      <c r="AK13" s="5">
        <f t="shared" si="36"/>
        <v>0.15403</v>
      </c>
      <c r="AL13" s="5" t="str">
        <f t="shared" si="37"/>
        <v>&lt;0.039</v>
      </c>
      <c r="AM13" s="5">
        <v>-3.9E-2</v>
      </c>
      <c r="AN13" s="5">
        <f t="shared" si="38"/>
        <v>100.28172000000001</v>
      </c>
      <c r="AP13" s="8">
        <f t="shared" si="39"/>
        <v>0.12063590590000001</v>
      </c>
      <c r="AQ13" s="8">
        <f t="shared" si="40"/>
        <v>8.8324082767999995E-3</v>
      </c>
      <c r="AR13" s="8">
        <f t="shared" si="41"/>
        <v>7.7392662104999996E-2</v>
      </c>
      <c r="AS13" s="8">
        <f t="shared" si="42"/>
        <v>1.3319727119999998E-2</v>
      </c>
      <c r="AT13" s="8">
        <f t="shared" si="43"/>
        <v>1.2238690200000001E-2</v>
      </c>
      <c r="AU13" s="8">
        <f t="shared" si="44"/>
        <v>5.6355001879999991E-2</v>
      </c>
      <c r="AV13" s="8">
        <f t="shared" si="45"/>
        <v>1.4445067474E-2</v>
      </c>
      <c r="AW13" s="8">
        <f t="shared" si="46"/>
        <v>1.08993227784E-2</v>
      </c>
      <c r="AX13" s="8">
        <f t="shared" si="47"/>
        <v>4.121873859180001E-2</v>
      </c>
      <c r="AY13" s="8">
        <f t="shared" si="48"/>
        <v>2.0475429507000001E-2</v>
      </c>
      <c r="AZ13" s="8">
        <f t="shared" si="49"/>
        <v>1.8735031236999999E-2</v>
      </c>
      <c r="BA13" s="8">
        <f t="shared" si="50"/>
        <v>5.3442770868000013E-2</v>
      </c>
      <c r="BB13" s="8">
        <f t="shared" si="51"/>
        <v>1.20888757233E-2</v>
      </c>
      <c r="BC13" s="8">
        <f t="shared" si="52"/>
        <v>1.0371646478999999E-2</v>
      </c>
      <c r="BD13" s="8">
        <f t="shared" si="53"/>
        <v>8.8682255919999998E-3</v>
      </c>
      <c r="BE13" s="8">
        <f t="shared" si="54"/>
        <v>1.6986736460000002E-2</v>
      </c>
      <c r="BF13" s="8">
        <f t="shared" si="55"/>
        <v>1.8580287959999997E-2</v>
      </c>
      <c r="BG13" s="7"/>
      <c r="BH13" s="7">
        <v>29.640999999999998</v>
      </c>
      <c r="BI13" s="7">
        <v>0.19900699999999999</v>
      </c>
      <c r="BJ13" s="7">
        <v>11.1463</v>
      </c>
      <c r="BK13" s="7">
        <v>1.4109999999999999E-3</v>
      </c>
      <c r="BL13" s="7">
        <v>1.0527E-2</v>
      </c>
      <c r="BM13" s="7">
        <v>1.77362</v>
      </c>
      <c r="BN13" s="7">
        <v>6.2577999999999995E-2</v>
      </c>
      <c r="BO13" s="7">
        <v>0.21904399999999999</v>
      </c>
      <c r="BP13" s="7">
        <v>5.0461400000000003</v>
      </c>
      <c r="BQ13" s="7">
        <v>5.0427E-2</v>
      </c>
      <c r="BR13" s="7">
        <v>5.1346999999999997E-2</v>
      </c>
      <c r="BS13" s="7">
        <v>3.4088400000000001</v>
      </c>
      <c r="BT13" s="7">
        <v>0.66719700000000004</v>
      </c>
      <c r="BU13" s="7">
        <v>2.5916999999999999E-2</v>
      </c>
      <c r="BV13" s="7">
        <v>9.0139999999999994E-3</v>
      </c>
      <c r="BW13" s="7">
        <v>0.15403</v>
      </c>
      <c r="BX13" s="7">
        <v>1.0062E-2</v>
      </c>
      <c r="BY13" s="7">
        <v>47.855400000000003</v>
      </c>
      <c r="BZ13" s="7">
        <v>100.33199999999999</v>
      </c>
      <c r="CA13" s="7"/>
      <c r="CB13" s="7">
        <v>63.412599999999998</v>
      </c>
      <c r="CC13" s="7">
        <v>0.331955</v>
      </c>
      <c r="CD13" s="7">
        <v>21.060700000000001</v>
      </c>
      <c r="CE13" s="7">
        <v>2.075E-3</v>
      </c>
      <c r="CF13" s="7">
        <v>1.5384999999999999E-2</v>
      </c>
      <c r="CG13" s="7">
        <v>2.2817500000000002</v>
      </c>
      <c r="CH13" s="7">
        <v>8.0803E-2</v>
      </c>
      <c r="CI13" s="7">
        <v>0.36324000000000001</v>
      </c>
      <c r="CJ13" s="7">
        <v>7.0605599999999997</v>
      </c>
      <c r="CK13" s="7">
        <v>5.9636000000000002E-2</v>
      </c>
      <c r="CL13" s="7">
        <v>5.7328999999999998E-2</v>
      </c>
      <c r="CM13" s="7">
        <v>4.5950300000000004</v>
      </c>
      <c r="CN13" s="7">
        <v>0.803701</v>
      </c>
      <c r="CO13" s="7">
        <v>5.9386000000000001E-2</v>
      </c>
      <c r="CP13" s="7">
        <v>2.2509000000000001E-2</v>
      </c>
      <c r="CQ13" s="7">
        <v>0.15403</v>
      </c>
      <c r="CR13" s="7">
        <v>1.0062E-2</v>
      </c>
      <c r="CS13" s="7">
        <v>-3.9E-2</v>
      </c>
      <c r="CT13" s="7">
        <v>100.33199999999999</v>
      </c>
      <c r="CU13" s="7"/>
      <c r="CV13" s="7">
        <v>21.968900000000001</v>
      </c>
      <c r="CW13" s="7">
        <v>8.6485000000000006E-2</v>
      </c>
      <c r="CX13" s="7">
        <v>8.5992800000000003</v>
      </c>
      <c r="CY13" s="7">
        <v>5.7600000000000001E-4</v>
      </c>
      <c r="CZ13" s="7">
        <v>4.2139999999999999E-3</v>
      </c>
      <c r="DA13" s="7">
        <v>0.66109799999999996</v>
      </c>
      <c r="DB13" s="7">
        <v>2.3710999999999999E-2</v>
      </c>
      <c r="DC13" s="7">
        <v>0.18760399999999999</v>
      </c>
      <c r="DD13" s="7">
        <v>2.6208200000000001</v>
      </c>
      <c r="DE13" s="7">
        <v>1.1979999999999999E-2</v>
      </c>
      <c r="DF13" s="7">
        <v>7.783E-3</v>
      </c>
      <c r="DG13" s="7">
        <v>3.0865499999999999</v>
      </c>
      <c r="DH13" s="7">
        <v>0.35519000000000001</v>
      </c>
      <c r="DI13" s="7">
        <v>1.7417999999999999E-2</v>
      </c>
      <c r="DJ13" s="7">
        <v>5.8520000000000004E-3</v>
      </c>
      <c r="DK13" s="7">
        <v>9.0440000000000006E-2</v>
      </c>
      <c r="DL13" s="7">
        <v>1.1025E-2</v>
      </c>
      <c r="DM13" s="7">
        <v>62.261099999999999</v>
      </c>
      <c r="DN13" s="7">
        <v>100</v>
      </c>
      <c r="DO13" s="7"/>
      <c r="DP13" s="7">
        <v>3.0141000000000001E-2</v>
      </c>
      <c r="DQ13" s="7">
        <v>1.3733E-2</v>
      </c>
      <c r="DR13" s="7">
        <v>1.7992999999999999E-2</v>
      </c>
      <c r="DS13" s="7">
        <v>2.8119000000000002E-2</v>
      </c>
      <c r="DT13" s="7">
        <v>2.5054E-2</v>
      </c>
      <c r="DU13" s="7">
        <v>4.0409E-2</v>
      </c>
      <c r="DV13" s="7">
        <v>2.6402999999999999E-2</v>
      </c>
      <c r="DW13" s="7">
        <v>1.2416E-2</v>
      </c>
      <c r="DX13" s="7">
        <v>1.3729999999999999E-2</v>
      </c>
      <c r="DY13" s="7">
        <v>3.9163999999999997E-2</v>
      </c>
      <c r="DZ13" s="7">
        <v>3.8174E-2</v>
      </c>
      <c r="EA13" s="7">
        <v>3.1539999999999999E-2</v>
      </c>
      <c r="EB13" s="7">
        <v>1.2473E-2</v>
      </c>
      <c r="EC13" s="7">
        <v>1.7857999999999999E-2</v>
      </c>
      <c r="ED13" s="7">
        <v>1.7514999999999999E-2</v>
      </c>
      <c r="EE13" s="7">
        <v>2.2318000000000001E-2</v>
      </c>
      <c r="EF13" s="7">
        <v>3.9212999999999998E-2</v>
      </c>
      <c r="EG13" s="7">
        <v>6.4482999999999999E-2</v>
      </c>
      <c r="EH13" s="7">
        <v>2.2907E-2</v>
      </c>
      <c r="EI13" s="7">
        <v>3.3996999999999999E-2</v>
      </c>
      <c r="EJ13" s="7">
        <v>4.1367000000000001E-2</v>
      </c>
      <c r="EK13" s="7">
        <v>3.6618999999999999E-2</v>
      </c>
      <c r="EL13" s="7">
        <v>5.1986999999999998E-2</v>
      </c>
      <c r="EM13" s="7">
        <v>3.4091999999999997E-2</v>
      </c>
      <c r="EN13" s="7">
        <v>2.0590000000000001E-2</v>
      </c>
      <c r="EO13" s="7">
        <v>1.9212E-2</v>
      </c>
      <c r="EP13" s="7">
        <v>4.6315000000000002E-2</v>
      </c>
      <c r="EQ13" s="7">
        <v>4.2620999999999999E-2</v>
      </c>
      <c r="ER13" s="7">
        <v>4.2514999999999997E-2</v>
      </c>
      <c r="ES13" s="7">
        <v>1.5025E-2</v>
      </c>
      <c r="ET13" s="7">
        <v>4.0920999999999999E-2</v>
      </c>
      <c r="EU13" s="7">
        <v>4.3735999999999997E-2</v>
      </c>
      <c r="EV13" s="7">
        <v>2.2318000000000001E-2</v>
      </c>
      <c r="EW13" s="7">
        <v>3.9212999999999998E-2</v>
      </c>
      <c r="EX13" s="7">
        <v>0.40699000000000002</v>
      </c>
      <c r="EY13" s="7">
        <v>4.4382400000000004</v>
      </c>
      <c r="EZ13" s="7">
        <v>0.69433500000000004</v>
      </c>
      <c r="FA13" s="7">
        <v>943.99199999999996</v>
      </c>
      <c r="FB13" s="7">
        <v>116.26</v>
      </c>
      <c r="FC13" s="7">
        <v>3.1774</v>
      </c>
      <c r="FD13" s="7">
        <v>23.083300000000001</v>
      </c>
      <c r="FE13" s="7">
        <v>4.9758599999999999</v>
      </c>
      <c r="FF13" s="7">
        <v>0.81683700000000004</v>
      </c>
      <c r="FG13" s="7">
        <v>40.604100000000003</v>
      </c>
      <c r="FH13" s="7">
        <v>36.487099999999998</v>
      </c>
      <c r="FI13" s="7">
        <v>1.5677700000000001</v>
      </c>
      <c r="FJ13" s="7">
        <v>1.81189</v>
      </c>
      <c r="FK13" s="7">
        <v>40.018700000000003</v>
      </c>
      <c r="FL13" s="7">
        <v>98.382800000000003</v>
      </c>
      <c r="FM13" s="7">
        <v>11.0282</v>
      </c>
      <c r="FN13" s="7">
        <v>184.65799999999999</v>
      </c>
      <c r="FO13" s="7">
        <v>-32.939</v>
      </c>
      <c r="FP13" s="7">
        <v>4.6646999999999998</v>
      </c>
      <c r="FQ13" s="7">
        <v>10.492000000000001</v>
      </c>
      <c r="FR13" s="7">
        <v>40</v>
      </c>
      <c r="FS13" s="7">
        <v>15</v>
      </c>
      <c r="FT13" s="7">
        <v>10</v>
      </c>
      <c r="FU13" s="7">
        <v>5</v>
      </c>
      <c r="FV13" s="7">
        <v>44915.777800925898</v>
      </c>
    </row>
    <row r="14" spans="1:178" x14ac:dyDescent="0.25">
      <c r="A14" t="s">
        <v>126</v>
      </c>
      <c r="B14" s="5">
        <f t="shared" si="3"/>
        <v>22.453299999999999</v>
      </c>
      <c r="C14" s="5">
        <f t="shared" si="4"/>
        <v>0.38650200000000001</v>
      </c>
      <c r="D14" s="5">
        <f t="shared" si="5"/>
        <v>8.8258500000000009</v>
      </c>
      <c r="E14" s="5">
        <f t="shared" si="6"/>
        <v>3.4467999999999999E-2</v>
      </c>
      <c r="F14" s="5" t="str">
        <f t="shared" si="7"/>
        <v>&lt;0.026</v>
      </c>
      <c r="G14" s="5">
        <f t="shared" si="8"/>
        <v>7.7574800000000002</v>
      </c>
      <c r="H14" s="5">
        <f t="shared" si="9"/>
        <v>0.14711399999999999</v>
      </c>
      <c r="I14" s="5">
        <f t="shared" si="10"/>
        <v>3.8448699999999998</v>
      </c>
      <c r="J14" s="5">
        <f t="shared" si="11"/>
        <v>9.4970499999999998</v>
      </c>
      <c r="K14" s="5" t="str">
        <f t="shared" si="12"/>
        <v>&lt;0.045</v>
      </c>
      <c r="L14" s="5" t="str">
        <f t="shared" si="13"/>
        <v>&lt;0.040</v>
      </c>
      <c r="M14" s="5">
        <f t="shared" si="14"/>
        <v>1.1688000000000001</v>
      </c>
      <c r="N14" s="5">
        <f t="shared" si="15"/>
        <v>0.447162</v>
      </c>
      <c r="O14" s="5">
        <f t="shared" si="16"/>
        <v>3.3151E-2</v>
      </c>
      <c r="P14" s="5" t="str">
        <f t="shared" si="17"/>
        <v>&lt;0.016</v>
      </c>
      <c r="Q14" s="5">
        <f t="shared" si="18"/>
        <v>6.8304000000000004E-2</v>
      </c>
      <c r="R14" s="5" t="str">
        <f t="shared" si="19"/>
        <v>&lt;0.039</v>
      </c>
      <c r="S14" s="7">
        <v>42.828800000000001</v>
      </c>
      <c r="T14" s="5">
        <f t="shared" si="20"/>
        <v>97.492851000000002</v>
      </c>
      <c r="V14" s="5">
        <f t="shared" si="21"/>
        <v>48.035699999999999</v>
      </c>
      <c r="W14" s="5">
        <f t="shared" si="22"/>
        <v>0.64470799999999995</v>
      </c>
      <c r="X14" s="5">
        <f t="shared" si="23"/>
        <v>16.676300000000001</v>
      </c>
      <c r="Y14" s="5">
        <f t="shared" si="24"/>
        <v>5.0707000000000002E-2</v>
      </c>
      <c r="Z14" s="5" t="str">
        <f t="shared" si="25"/>
        <v>&lt;0.038</v>
      </c>
      <c r="AA14" s="5">
        <f t="shared" si="26"/>
        <v>9.9799799999999994</v>
      </c>
      <c r="AB14" s="5">
        <f t="shared" si="27"/>
        <v>0.18995899999999999</v>
      </c>
      <c r="AC14" s="5">
        <f t="shared" si="28"/>
        <v>6.3759600000000001</v>
      </c>
      <c r="AD14" s="5">
        <f t="shared" si="29"/>
        <v>13.2883</v>
      </c>
      <c r="AE14" s="5" t="str">
        <f t="shared" si="30"/>
        <v>&lt;0.053</v>
      </c>
      <c r="AF14" s="5" t="str">
        <f t="shared" si="31"/>
        <v>&lt;0.044</v>
      </c>
      <c r="AG14" s="5">
        <f t="shared" si="32"/>
        <v>1.57552</v>
      </c>
      <c r="AH14" s="5">
        <f t="shared" si="33"/>
        <v>0.53864800000000002</v>
      </c>
      <c r="AI14" s="5">
        <f t="shared" si="34"/>
        <v>7.5962000000000002E-2</v>
      </c>
      <c r="AJ14" s="5" t="str">
        <f t="shared" si="35"/>
        <v>&lt;0.041</v>
      </c>
      <c r="AK14" s="5">
        <f t="shared" si="36"/>
        <v>6.8304000000000004E-2</v>
      </c>
      <c r="AL14" s="5" t="str">
        <f t="shared" si="37"/>
        <v>&lt;0.039</v>
      </c>
      <c r="AM14" s="5">
        <v>-2.349E-2</v>
      </c>
      <c r="AN14" s="5">
        <f t="shared" si="38"/>
        <v>97.476557999999997</v>
      </c>
      <c r="AP14" s="8">
        <f t="shared" si="39"/>
        <v>0.10635319891199999</v>
      </c>
      <c r="AQ14" s="8">
        <f t="shared" si="40"/>
        <v>1.05821542086E-2</v>
      </c>
      <c r="AR14" s="8">
        <f t="shared" si="41"/>
        <v>7.1203780494000016E-2</v>
      </c>
      <c r="AS14" s="8">
        <f t="shared" si="42"/>
        <v>1.4730761499999998E-2</v>
      </c>
      <c r="AT14" s="8">
        <f t="shared" si="43"/>
        <v>1.2847117600000003E-2</v>
      </c>
      <c r="AU14" s="8">
        <f t="shared" si="44"/>
        <v>0.11233529213200001</v>
      </c>
      <c r="AV14" s="8">
        <f t="shared" si="45"/>
        <v>1.6779969953999999E-2</v>
      </c>
      <c r="AW14" s="8">
        <f t="shared" si="46"/>
        <v>3.9752110930000001E-2</v>
      </c>
      <c r="AX14" s="8">
        <f t="shared" si="47"/>
        <v>5.5724795609500007E-2</v>
      </c>
      <c r="AY14" s="8">
        <f t="shared" si="48"/>
        <v>2.144987592E-2</v>
      </c>
      <c r="AZ14" s="8">
        <f t="shared" si="49"/>
        <v>1.8997873160000001E-2</v>
      </c>
      <c r="BA14" s="8">
        <f t="shared" si="50"/>
        <v>3.3559637520000005E-2</v>
      </c>
      <c r="BB14" s="8">
        <f t="shared" si="51"/>
        <v>1.0297470117E-2</v>
      </c>
      <c r="BC14" s="8">
        <f t="shared" si="52"/>
        <v>1.2291296817000001E-2</v>
      </c>
      <c r="BD14" s="8">
        <f t="shared" si="53"/>
        <v>8.3449331999999998E-3</v>
      </c>
      <c r="BE14" s="8">
        <f t="shared" si="54"/>
        <v>1.4236056288000001E-2</v>
      </c>
      <c r="BF14" s="8">
        <f t="shared" si="55"/>
        <v>1.8635600858E-2</v>
      </c>
      <c r="BG14" s="7"/>
      <c r="BH14" s="7">
        <v>22.453299999999999</v>
      </c>
      <c r="BI14" s="7">
        <v>0.38650200000000001</v>
      </c>
      <c r="BJ14" s="7">
        <v>8.8258500000000009</v>
      </c>
      <c r="BK14" s="7">
        <v>3.4467999999999999E-2</v>
      </c>
      <c r="BL14" s="7">
        <v>1.1135000000000001E-2</v>
      </c>
      <c r="BM14" s="7">
        <v>7.7574800000000002</v>
      </c>
      <c r="BN14" s="7">
        <v>0.14711399999999999</v>
      </c>
      <c r="BO14" s="7">
        <v>3.8448699999999998</v>
      </c>
      <c r="BP14" s="7">
        <v>9.4970499999999998</v>
      </c>
      <c r="BQ14" s="7">
        <v>4.3990000000000001E-3</v>
      </c>
      <c r="BR14" s="7">
        <v>5.999E-3</v>
      </c>
      <c r="BS14" s="7">
        <v>1.1688000000000001</v>
      </c>
      <c r="BT14" s="7">
        <v>0.447162</v>
      </c>
      <c r="BU14" s="7">
        <v>3.3151E-2</v>
      </c>
      <c r="BV14" s="7">
        <v>6.515E-3</v>
      </c>
      <c r="BW14" s="7">
        <v>6.8304000000000004E-2</v>
      </c>
      <c r="BX14" s="7">
        <v>1.9153E-2</v>
      </c>
      <c r="BY14" s="7">
        <v>42.828800000000001</v>
      </c>
      <c r="BZ14" s="7">
        <v>97.540099999999995</v>
      </c>
      <c r="CA14" s="7"/>
      <c r="CB14" s="7">
        <v>48.035699999999999</v>
      </c>
      <c r="CC14" s="7">
        <v>0.64470799999999995</v>
      </c>
      <c r="CD14" s="7">
        <v>16.676300000000001</v>
      </c>
      <c r="CE14" s="7">
        <v>5.0707000000000002E-2</v>
      </c>
      <c r="CF14" s="7">
        <v>1.6274E-2</v>
      </c>
      <c r="CG14" s="7">
        <v>9.9799799999999994</v>
      </c>
      <c r="CH14" s="7">
        <v>0.18995899999999999</v>
      </c>
      <c r="CI14" s="7">
        <v>6.3759600000000001</v>
      </c>
      <c r="CJ14" s="7">
        <v>13.2883</v>
      </c>
      <c r="CK14" s="7">
        <v>5.202E-3</v>
      </c>
      <c r="CL14" s="7">
        <v>6.6969999999999998E-3</v>
      </c>
      <c r="CM14" s="7">
        <v>1.57552</v>
      </c>
      <c r="CN14" s="7">
        <v>0.53864800000000002</v>
      </c>
      <c r="CO14" s="7">
        <v>7.5962000000000002E-2</v>
      </c>
      <c r="CP14" s="7">
        <v>1.6267E-2</v>
      </c>
      <c r="CQ14" s="7">
        <v>6.8304000000000004E-2</v>
      </c>
      <c r="CR14" s="7">
        <v>1.9153E-2</v>
      </c>
      <c r="CS14" s="7">
        <v>-2.349E-2</v>
      </c>
      <c r="CT14" s="7">
        <v>97.540099999999995</v>
      </c>
      <c r="CU14" s="7"/>
      <c r="CV14" s="7">
        <v>18.105</v>
      </c>
      <c r="CW14" s="7">
        <v>0.18273600000000001</v>
      </c>
      <c r="CX14" s="7">
        <v>7.4078299999999997</v>
      </c>
      <c r="CY14" s="7">
        <v>1.5323E-2</v>
      </c>
      <c r="CZ14" s="7">
        <v>4.8500000000000001E-3</v>
      </c>
      <c r="DA14" s="7">
        <v>3.1457899999999999</v>
      </c>
      <c r="DB14" s="7">
        <v>6.0644000000000003E-2</v>
      </c>
      <c r="DC14" s="7">
        <v>3.58257</v>
      </c>
      <c r="DD14" s="7">
        <v>5.3662299999999998</v>
      </c>
      <c r="DE14" s="7">
        <v>1.137E-3</v>
      </c>
      <c r="DF14" s="7">
        <v>9.8900000000000008E-4</v>
      </c>
      <c r="DG14" s="7">
        <v>1.1513599999999999</v>
      </c>
      <c r="DH14" s="7">
        <v>0.25898500000000002</v>
      </c>
      <c r="DI14" s="7">
        <v>2.4237999999999999E-2</v>
      </c>
      <c r="DJ14" s="7">
        <v>4.6010000000000001E-3</v>
      </c>
      <c r="DK14" s="7">
        <v>4.3631999999999997E-2</v>
      </c>
      <c r="DL14" s="7">
        <v>2.2832000000000002E-2</v>
      </c>
      <c r="DM14" s="7">
        <v>60.621200000000002</v>
      </c>
      <c r="DN14" s="7">
        <v>100</v>
      </c>
      <c r="DO14" s="7"/>
      <c r="DP14" s="7">
        <v>3.0727000000000001E-2</v>
      </c>
      <c r="DQ14" s="7">
        <v>1.3861E-2</v>
      </c>
      <c r="DR14" s="7">
        <v>1.7767000000000002E-2</v>
      </c>
      <c r="DS14" s="7">
        <v>2.8334999999999999E-2</v>
      </c>
      <c r="DT14" s="7">
        <v>2.6362E-2</v>
      </c>
      <c r="DU14" s="7">
        <v>4.4502E-2</v>
      </c>
      <c r="DV14" s="7">
        <v>2.6527999999999999E-2</v>
      </c>
      <c r="DW14" s="7">
        <v>1.3129999999999999E-2</v>
      </c>
      <c r="DX14" s="7">
        <v>1.4003E-2</v>
      </c>
      <c r="DY14" s="7">
        <v>4.5157000000000003E-2</v>
      </c>
      <c r="DZ14" s="7">
        <v>4.0121999999999998E-2</v>
      </c>
      <c r="EA14" s="7">
        <v>2.7011E-2</v>
      </c>
      <c r="EB14" s="7">
        <v>1.2933999999999999E-2</v>
      </c>
      <c r="EC14" s="7">
        <v>2.1787000000000001E-2</v>
      </c>
      <c r="ED14" s="7">
        <v>1.6736999999999998E-2</v>
      </c>
      <c r="EE14" s="7">
        <v>2.3777E-2</v>
      </c>
      <c r="EF14" s="7">
        <v>3.9156000000000003E-2</v>
      </c>
      <c r="EG14" s="7">
        <v>6.5737000000000004E-2</v>
      </c>
      <c r="EH14" s="7">
        <v>2.3120999999999999E-2</v>
      </c>
      <c r="EI14" s="7">
        <v>3.3570999999999997E-2</v>
      </c>
      <c r="EJ14" s="7">
        <v>4.1683999999999999E-2</v>
      </c>
      <c r="EK14" s="7">
        <v>3.8531000000000003E-2</v>
      </c>
      <c r="EL14" s="7">
        <v>5.7251000000000003E-2</v>
      </c>
      <c r="EM14" s="7">
        <v>3.4254E-2</v>
      </c>
      <c r="EN14" s="7">
        <v>2.1774000000000002E-2</v>
      </c>
      <c r="EO14" s="7">
        <v>1.9592999999999999E-2</v>
      </c>
      <c r="EP14" s="7">
        <v>5.3404E-2</v>
      </c>
      <c r="EQ14" s="7">
        <v>4.4796999999999997E-2</v>
      </c>
      <c r="ER14" s="7">
        <v>3.6410999999999999E-2</v>
      </c>
      <c r="ES14" s="7">
        <v>1.558E-2</v>
      </c>
      <c r="ET14" s="7">
        <v>4.9922000000000001E-2</v>
      </c>
      <c r="EU14" s="7">
        <v>4.1792000000000003E-2</v>
      </c>
      <c r="EV14" s="7">
        <v>2.3777E-2</v>
      </c>
      <c r="EW14" s="7">
        <v>3.9156000000000003E-2</v>
      </c>
      <c r="EX14" s="7">
        <v>0.47366399999999997</v>
      </c>
      <c r="EY14" s="7">
        <v>2.73793</v>
      </c>
      <c r="EZ14" s="7">
        <v>0.80676400000000004</v>
      </c>
      <c r="FA14" s="7">
        <v>42.737499999999997</v>
      </c>
      <c r="FB14" s="7">
        <v>115.376</v>
      </c>
      <c r="FC14" s="7">
        <v>1.4480900000000001</v>
      </c>
      <c r="FD14" s="7">
        <v>11.4061</v>
      </c>
      <c r="FE14" s="7">
        <v>1.0339</v>
      </c>
      <c r="FF14" s="7">
        <v>0.58675900000000003</v>
      </c>
      <c r="FG14" s="7">
        <v>487.608</v>
      </c>
      <c r="FH14" s="7">
        <v>316.68400000000003</v>
      </c>
      <c r="FI14" s="7">
        <v>2.8712900000000001</v>
      </c>
      <c r="FJ14" s="7">
        <v>2.3028499999999998</v>
      </c>
      <c r="FK14" s="7">
        <v>37.076700000000002</v>
      </c>
      <c r="FL14" s="7">
        <v>128.08799999999999</v>
      </c>
      <c r="FM14" s="7">
        <v>20.842199999999998</v>
      </c>
      <c r="FN14" s="7">
        <v>97.298599999999993</v>
      </c>
      <c r="FO14" s="7">
        <v>-28.949000000000002</v>
      </c>
      <c r="FP14" s="7">
        <v>3.5743900000000002</v>
      </c>
      <c r="FQ14" s="7">
        <v>10.491</v>
      </c>
      <c r="FR14" s="7">
        <v>40</v>
      </c>
      <c r="FS14" s="7">
        <v>15</v>
      </c>
      <c r="FT14" s="7">
        <v>10</v>
      </c>
      <c r="FU14" s="7">
        <v>5</v>
      </c>
      <c r="FV14" s="7">
        <v>44915.780879629601</v>
      </c>
    </row>
    <row r="15" spans="1:178" x14ac:dyDescent="0.25">
      <c r="A15" t="s">
        <v>127</v>
      </c>
      <c r="B15" s="5">
        <f t="shared" si="3"/>
        <v>33.705800000000004</v>
      </c>
      <c r="C15" s="5">
        <f t="shared" si="4"/>
        <v>0.355269</v>
      </c>
      <c r="D15" s="5">
        <f t="shared" si="5"/>
        <v>7.1911899999999997</v>
      </c>
      <c r="E15" s="5" t="str">
        <f t="shared" si="6"/>
        <v>&lt;0.028</v>
      </c>
      <c r="F15" s="5" t="str">
        <f t="shared" si="7"/>
        <v>&lt;0.027</v>
      </c>
      <c r="G15" s="5">
        <f t="shared" si="8"/>
        <v>3.2971599999999999</v>
      </c>
      <c r="H15" s="5">
        <f t="shared" si="9"/>
        <v>0.10817</v>
      </c>
      <c r="I15" s="5">
        <f t="shared" si="10"/>
        <v>0.39591199999999999</v>
      </c>
      <c r="J15" s="5">
        <f t="shared" si="11"/>
        <v>2.0922900000000002</v>
      </c>
      <c r="K15" s="5" t="str">
        <f t="shared" si="12"/>
        <v>&lt;0.044</v>
      </c>
      <c r="L15" s="5">
        <f t="shared" si="13"/>
        <v>7.6985999999999999E-2</v>
      </c>
      <c r="M15" s="5">
        <f t="shared" si="14"/>
        <v>3.4215</v>
      </c>
      <c r="N15" s="5">
        <f t="shared" si="15"/>
        <v>1.35585</v>
      </c>
      <c r="O15" s="5">
        <f t="shared" si="16"/>
        <v>4.7857999999999998E-2</v>
      </c>
      <c r="P15" s="5">
        <f t="shared" si="17"/>
        <v>2.6138000000000002E-2</v>
      </c>
      <c r="Q15" s="5">
        <f t="shared" si="18"/>
        <v>0.33592499999999997</v>
      </c>
      <c r="R15" s="5">
        <f t="shared" si="19"/>
        <v>0.100801</v>
      </c>
      <c r="S15" s="7">
        <v>48.560600000000001</v>
      </c>
      <c r="T15" s="5">
        <f t="shared" si="20"/>
        <v>101.071449</v>
      </c>
      <c r="V15" s="5">
        <f t="shared" si="21"/>
        <v>72.108699999999999</v>
      </c>
      <c r="W15" s="5">
        <f t="shared" si="22"/>
        <v>0.59260999999999997</v>
      </c>
      <c r="X15" s="5">
        <f t="shared" si="23"/>
        <v>13.5876</v>
      </c>
      <c r="Y15" s="5" t="str">
        <f t="shared" si="24"/>
        <v>&lt;0.042</v>
      </c>
      <c r="Z15" s="5" t="str">
        <f t="shared" si="25"/>
        <v>&lt;0.039</v>
      </c>
      <c r="AA15" s="5">
        <f t="shared" si="26"/>
        <v>4.2417800000000003</v>
      </c>
      <c r="AB15" s="5">
        <f t="shared" si="27"/>
        <v>0.13967299999999999</v>
      </c>
      <c r="AC15" s="5">
        <f t="shared" si="28"/>
        <v>0.65654100000000004</v>
      </c>
      <c r="AD15" s="5">
        <f t="shared" si="29"/>
        <v>2.92754</v>
      </c>
      <c r="AE15" s="5" t="str">
        <f t="shared" si="30"/>
        <v>&lt;0.052</v>
      </c>
      <c r="AF15" s="5">
        <f t="shared" si="31"/>
        <v>8.5955000000000004E-2</v>
      </c>
      <c r="AG15" s="5">
        <f t="shared" si="32"/>
        <v>4.6121100000000004</v>
      </c>
      <c r="AH15" s="5">
        <f t="shared" si="33"/>
        <v>1.63324</v>
      </c>
      <c r="AI15" s="5">
        <f t="shared" si="34"/>
        <v>0.109662</v>
      </c>
      <c r="AJ15" s="5">
        <f t="shared" si="35"/>
        <v>6.5266000000000005E-2</v>
      </c>
      <c r="AK15" s="5">
        <f t="shared" si="36"/>
        <v>0.33592499999999997</v>
      </c>
      <c r="AL15" s="5">
        <f t="shared" si="37"/>
        <v>0.100801</v>
      </c>
      <c r="AM15" s="5">
        <v>-0.11824999999999999</v>
      </c>
      <c r="AN15" s="5">
        <f t="shared" si="38"/>
        <v>101.07915299999999</v>
      </c>
      <c r="AP15" s="8">
        <f t="shared" si="39"/>
        <v>0.12703547491</v>
      </c>
      <c r="AQ15" s="8">
        <f t="shared" si="40"/>
        <v>1.0147015543500001E-2</v>
      </c>
      <c r="AR15" s="8">
        <f t="shared" si="41"/>
        <v>6.2514668643699992E-2</v>
      </c>
      <c r="AS15" s="8" t="str">
        <f t="shared" si="42"/>
        <v>N/A</v>
      </c>
      <c r="AT15" s="8" t="str">
        <f t="shared" si="43"/>
        <v>N/A</v>
      </c>
      <c r="AU15" s="8">
        <f t="shared" si="44"/>
        <v>7.4759476123999982E-2</v>
      </c>
      <c r="AV15" s="8">
        <f t="shared" si="45"/>
        <v>1.6758886270000002E-2</v>
      </c>
      <c r="AW15" s="8">
        <f t="shared" si="46"/>
        <v>1.3909695069599999E-2</v>
      </c>
      <c r="AX15" s="8">
        <f t="shared" si="47"/>
        <v>2.6983845672000004E-2</v>
      </c>
      <c r="AY15" s="8">
        <f t="shared" si="48"/>
        <v>2.113833654E-2</v>
      </c>
      <c r="AZ15" s="8">
        <f t="shared" si="49"/>
        <v>1.8555935580000002E-2</v>
      </c>
      <c r="BA15" s="8">
        <f t="shared" si="50"/>
        <v>5.3152660350000006E-2</v>
      </c>
      <c r="BB15" s="8">
        <f t="shared" si="51"/>
        <v>1.6570927529999998E-2</v>
      </c>
      <c r="BC15" s="8">
        <f t="shared" si="52"/>
        <v>1.2298500982000001E-2</v>
      </c>
      <c r="BD15" s="8">
        <f t="shared" si="53"/>
        <v>1.0165120476000001E-2</v>
      </c>
      <c r="BE15" s="8">
        <f t="shared" si="54"/>
        <v>2.1722354977499997E-2</v>
      </c>
      <c r="BF15" s="8">
        <f t="shared" si="55"/>
        <v>1.8452026254000001E-2</v>
      </c>
      <c r="BG15" s="7"/>
      <c r="BH15" s="7">
        <v>33.705800000000004</v>
      </c>
      <c r="BI15" s="7">
        <v>0.355269</v>
      </c>
      <c r="BJ15" s="7">
        <v>7.1911899999999997</v>
      </c>
      <c r="BK15" s="7">
        <v>-1.6580000000000001E-2</v>
      </c>
      <c r="BL15" s="7">
        <v>-1.5900000000000001E-3</v>
      </c>
      <c r="BM15" s="7">
        <v>3.2971599999999999</v>
      </c>
      <c r="BN15" s="7">
        <v>0.10817</v>
      </c>
      <c r="BO15" s="7">
        <v>0.39591199999999999</v>
      </c>
      <c r="BP15" s="7">
        <v>2.0922900000000002</v>
      </c>
      <c r="BQ15" s="7">
        <v>4.3379999999999998E-3</v>
      </c>
      <c r="BR15" s="7">
        <v>7.6985999999999999E-2</v>
      </c>
      <c r="BS15" s="7">
        <v>3.4215</v>
      </c>
      <c r="BT15" s="7">
        <v>1.35585</v>
      </c>
      <c r="BU15" s="7">
        <v>4.7857999999999998E-2</v>
      </c>
      <c r="BV15" s="7">
        <v>2.6138000000000002E-2</v>
      </c>
      <c r="BW15" s="7">
        <v>0.33592499999999997</v>
      </c>
      <c r="BX15" s="7">
        <v>0.100801</v>
      </c>
      <c r="BY15" s="7">
        <v>48.560600000000001</v>
      </c>
      <c r="BZ15" s="7">
        <v>101.05800000000001</v>
      </c>
      <c r="CA15" s="7"/>
      <c r="CB15" s="7">
        <v>72.108699999999999</v>
      </c>
      <c r="CC15" s="7">
        <v>0.59260999999999997</v>
      </c>
      <c r="CD15" s="7">
        <v>13.5876</v>
      </c>
      <c r="CE15" s="7">
        <v>-2.4400000000000002E-2</v>
      </c>
      <c r="CF15" s="7">
        <v>-2.32E-3</v>
      </c>
      <c r="CG15" s="7">
        <v>4.2417800000000003</v>
      </c>
      <c r="CH15" s="7">
        <v>0.13967299999999999</v>
      </c>
      <c r="CI15" s="7">
        <v>0.65654100000000004</v>
      </c>
      <c r="CJ15" s="7">
        <v>2.92754</v>
      </c>
      <c r="CK15" s="7">
        <v>5.13E-3</v>
      </c>
      <c r="CL15" s="7">
        <v>8.5955000000000004E-2</v>
      </c>
      <c r="CM15" s="7">
        <v>4.6121100000000004</v>
      </c>
      <c r="CN15" s="7">
        <v>1.63324</v>
      </c>
      <c r="CO15" s="7">
        <v>0.109662</v>
      </c>
      <c r="CP15" s="7">
        <v>6.5266000000000005E-2</v>
      </c>
      <c r="CQ15" s="7">
        <v>0.33592499999999997</v>
      </c>
      <c r="CR15" s="7">
        <v>0.100801</v>
      </c>
      <c r="CS15" s="7">
        <v>-0.11824999999999999</v>
      </c>
      <c r="CT15" s="7">
        <v>101.05800000000001</v>
      </c>
      <c r="CU15" s="7"/>
      <c r="CV15" s="7">
        <v>24.797999999999998</v>
      </c>
      <c r="CW15" s="7">
        <v>0.15325900000000001</v>
      </c>
      <c r="CX15" s="7">
        <v>5.50718</v>
      </c>
      <c r="CY15" s="7">
        <v>-6.7299999999999999E-3</v>
      </c>
      <c r="CZ15" s="7">
        <v>-6.3000000000000003E-4</v>
      </c>
      <c r="DA15" s="7">
        <v>1.2199500000000001</v>
      </c>
      <c r="DB15" s="7">
        <v>4.0684999999999999E-2</v>
      </c>
      <c r="DC15" s="7">
        <v>0.336594</v>
      </c>
      <c r="DD15" s="7">
        <v>1.0786899999999999</v>
      </c>
      <c r="DE15" s="7">
        <v>1.023E-3</v>
      </c>
      <c r="DF15" s="7">
        <v>1.1583E-2</v>
      </c>
      <c r="DG15" s="7">
        <v>3.0752600000000001</v>
      </c>
      <c r="DH15" s="7">
        <v>0.71649799999999997</v>
      </c>
      <c r="DI15" s="7">
        <v>3.1926999999999997E-2</v>
      </c>
      <c r="DJ15" s="7">
        <v>1.6844000000000001E-2</v>
      </c>
      <c r="DK15" s="7">
        <v>0.19579099999999999</v>
      </c>
      <c r="DL15" s="7">
        <v>0.109638</v>
      </c>
      <c r="DM15" s="7">
        <v>62.714399999999998</v>
      </c>
      <c r="DN15" s="7">
        <v>100</v>
      </c>
      <c r="DO15" s="7"/>
      <c r="DP15" s="7">
        <v>2.9817E-2</v>
      </c>
      <c r="DQ15" s="7">
        <v>1.3221E-2</v>
      </c>
      <c r="DR15" s="7">
        <v>1.7587999999999999E-2</v>
      </c>
      <c r="DS15" s="7">
        <v>2.8566999999999999E-2</v>
      </c>
      <c r="DT15" s="7">
        <v>2.7059E-2</v>
      </c>
      <c r="DU15" s="7">
        <v>4.0565999999999998E-2</v>
      </c>
      <c r="DV15" s="7">
        <v>2.9092E-2</v>
      </c>
      <c r="DW15" s="7">
        <v>1.3249E-2</v>
      </c>
      <c r="DX15" s="7">
        <v>1.328E-2</v>
      </c>
      <c r="DY15" s="7">
        <v>4.4506999999999998E-2</v>
      </c>
      <c r="DZ15" s="7">
        <v>3.6974E-2</v>
      </c>
      <c r="EA15" s="7">
        <v>2.2811999999999999E-2</v>
      </c>
      <c r="EB15" s="7">
        <v>1.2968E-2</v>
      </c>
      <c r="EC15" s="7">
        <v>1.9328999999999999E-2</v>
      </c>
      <c r="ED15" s="7">
        <v>1.8096999999999999E-2</v>
      </c>
      <c r="EE15" s="7">
        <v>1.9214999999999999E-2</v>
      </c>
      <c r="EF15" s="7">
        <v>3.7103999999999998E-2</v>
      </c>
      <c r="EG15" s="7">
        <v>6.3788999999999998E-2</v>
      </c>
      <c r="EH15" s="7">
        <v>2.2053E-2</v>
      </c>
      <c r="EI15" s="7">
        <v>3.3232999999999999E-2</v>
      </c>
      <c r="EJ15" s="7">
        <v>4.2025E-2</v>
      </c>
      <c r="EK15" s="7">
        <v>3.9548E-2</v>
      </c>
      <c r="EL15" s="7">
        <v>5.2187999999999998E-2</v>
      </c>
      <c r="EM15" s="7">
        <v>3.7565000000000001E-2</v>
      </c>
      <c r="EN15" s="7">
        <v>2.1971000000000001E-2</v>
      </c>
      <c r="EO15" s="7">
        <v>1.8581E-2</v>
      </c>
      <c r="EP15" s="7">
        <v>5.2634E-2</v>
      </c>
      <c r="EQ15" s="7">
        <v>4.1281999999999999E-2</v>
      </c>
      <c r="ER15" s="7">
        <v>3.075E-2</v>
      </c>
      <c r="ES15" s="7">
        <v>1.5620999999999999E-2</v>
      </c>
      <c r="ET15" s="7">
        <v>4.4290000000000003E-2</v>
      </c>
      <c r="EU15" s="7">
        <v>4.5186999999999998E-2</v>
      </c>
      <c r="EV15" s="7">
        <v>1.9214999999999999E-2</v>
      </c>
      <c r="EW15" s="7">
        <v>3.7103999999999998E-2</v>
      </c>
      <c r="EX15" s="7">
        <v>0.37689499999999998</v>
      </c>
      <c r="EY15" s="7">
        <v>2.85615</v>
      </c>
      <c r="EZ15" s="7">
        <v>0.86932299999999996</v>
      </c>
      <c r="FA15" s="7">
        <v>-76.856999999999999</v>
      </c>
      <c r="FB15" s="7">
        <v>-798.92</v>
      </c>
      <c r="FC15" s="7">
        <v>2.2673899999999998</v>
      </c>
      <c r="FD15" s="7">
        <v>15.4931</v>
      </c>
      <c r="FE15" s="7">
        <v>3.5133299999999998</v>
      </c>
      <c r="FF15" s="7">
        <v>1.2896799999999999</v>
      </c>
      <c r="FG15" s="7">
        <v>487.28300000000002</v>
      </c>
      <c r="FH15" s="7">
        <v>24.103000000000002</v>
      </c>
      <c r="FI15" s="7">
        <v>1.55349</v>
      </c>
      <c r="FJ15" s="7">
        <v>1.22218</v>
      </c>
      <c r="FK15" s="7">
        <v>25.697900000000001</v>
      </c>
      <c r="FL15" s="7">
        <v>38.8902</v>
      </c>
      <c r="FM15" s="7">
        <v>6.4664299999999999</v>
      </c>
      <c r="FN15" s="7">
        <v>18.305399999999999</v>
      </c>
      <c r="FO15" s="7">
        <v>-28.265999999999998</v>
      </c>
      <c r="FP15" s="7">
        <v>25.945399999999999</v>
      </c>
      <c r="FQ15" s="7">
        <v>10.5595</v>
      </c>
      <c r="FR15" s="7">
        <v>40</v>
      </c>
      <c r="FS15" s="7">
        <v>15</v>
      </c>
      <c r="FT15" s="7">
        <v>10</v>
      </c>
      <c r="FU15" s="7">
        <v>5</v>
      </c>
      <c r="FV15" s="7">
        <v>44915.7839467593</v>
      </c>
    </row>
    <row r="16" spans="1:178" x14ac:dyDescent="0.25">
      <c r="A16" t="s">
        <v>128</v>
      </c>
      <c r="B16" s="5">
        <f t="shared" si="3"/>
        <v>33.486899999999999</v>
      </c>
      <c r="C16" s="5">
        <f t="shared" si="4"/>
        <v>0.40357199999999999</v>
      </c>
      <c r="D16" s="5">
        <f t="shared" si="5"/>
        <v>7.0780799999999999</v>
      </c>
      <c r="E16" s="5" t="str">
        <f t="shared" si="6"/>
        <v>&lt;0.028</v>
      </c>
      <c r="F16" s="5" t="str">
        <f t="shared" si="7"/>
        <v>&lt;0.028</v>
      </c>
      <c r="G16" s="5">
        <f t="shared" si="8"/>
        <v>3.7511399999999999</v>
      </c>
      <c r="H16" s="5">
        <f t="shared" si="9"/>
        <v>0.11708</v>
      </c>
      <c r="I16" s="5">
        <f t="shared" si="10"/>
        <v>0.456932</v>
      </c>
      <c r="J16" s="5">
        <f t="shared" si="11"/>
        <v>2.1712600000000002</v>
      </c>
      <c r="K16" s="5" t="str">
        <f t="shared" si="12"/>
        <v>&lt;0.045</v>
      </c>
      <c r="L16" s="5">
        <f t="shared" si="13"/>
        <v>6.1092E-2</v>
      </c>
      <c r="M16" s="5">
        <f t="shared" si="14"/>
        <v>3.0685699999999998</v>
      </c>
      <c r="N16" s="5">
        <f t="shared" si="15"/>
        <v>1.20845</v>
      </c>
      <c r="O16" s="5">
        <f t="shared" si="16"/>
        <v>5.0685000000000001E-2</v>
      </c>
      <c r="P16" s="5">
        <f t="shared" si="17"/>
        <v>2.5989999999999999E-2</v>
      </c>
      <c r="Q16" s="5">
        <f t="shared" si="18"/>
        <v>0.30656499999999998</v>
      </c>
      <c r="R16" s="5">
        <f t="shared" si="19"/>
        <v>5.7804000000000001E-2</v>
      </c>
      <c r="S16" s="7">
        <v>48.323500000000003</v>
      </c>
      <c r="T16" s="5">
        <f t="shared" si="20"/>
        <v>100.56762000000001</v>
      </c>
      <c r="V16" s="5">
        <f t="shared" si="21"/>
        <v>71.6404</v>
      </c>
      <c r="W16" s="5">
        <f t="shared" si="22"/>
        <v>0.67318199999999995</v>
      </c>
      <c r="X16" s="5">
        <f t="shared" si="23"/>
        <v>13.373900000000001</v>
      </c>
      <c r="Y16" s="5" t="str">
        <f t="shared" si="24"/>
        <v>&lt;0.042</v>
      </c>
      <c r="Z16" s="5" t="str">
        <f t="shared" si="25"/>
        <v>&lt;0.041</v>
      </c>
      <c r="AA16" s="5">
        <f t="shared" si="26"/>
        <v>4.8258400000000004</v>
      </c>
      <c r="AB16" s="5">
        <f t="shared" si="27"/>
        <v>0.15117800000000001</v>
      </c>
      <c r="AC16" s="5">
        <f t="shared" si="28"/>
        <v>0.75773100000000004</v>
      </c>
      <c r="AD16" s="5">
        <f t="shared" si="29"/>
        <v>3.03803</v>
      </c>
      <c r="AE16" s="5" t="str">
        <f t="shared" si="30"/>
        <v>&lt;0.053</v>
      </c>
      <c r="AF16" s="5">
        <f t="shared" si="31"/>
        <v>6.8209000000000006E-2</v>
      </c>
      <c r="AG16" s="5">
        <f t="shared" si="32"/>
        <v>4.1363599999999998</v>
      </c>
      <c r="AH16" s="5">
        <f t="shared" si="33"/>
        <v>1.4556899999999999</v>
      </c>
      <c r="AI16" s="5">
        <f t="shared" si="34"/>
        <v>0.11613900000000001</v>
      </c>
      <c r="AJ16" s="5">
        <f t="shared" si="35"/>
        <v>6.4895999999999995E-2</v>
      </c>
      <c r="AK16" s="5">
        <f t="shared" si="36"/>
        <v>0.30656499999999998</v>
      </c>
      <c r="AL16" s="5">
        <f t="shared" si="37"/>
        <v>5.7804000000000001E-2</v>
      </c>
      <c r="AM16" s="5">
        <v>-9.3520000000000006E-2</v>
      </c>
      <c r="AN16" s="5">
        <f t="shared" si="38"/>
        <v>100.57240400000003</v>
      </c>
      <c r="AP16" s="8">
        <f t="shared" si="39"/>
        <v>0.12662769852899999</v>
      </c>
      <c r="AQ16" s="8">
        <f t="shared" si="40"/>
        <v>1.0507925235599999E-2</v>
      </c>
      <c r="AR16" s="8">
        <f t="shared" si="41"/>
        <v>6.2034558105599991E-2</v>
      </c>
      <c r="AS16" s="8">
        <f t="shared" si="42"/>
        <v>1.3507736200000002E-2</v>
      </c>
      <c r="AT16" s="8" t="str">
        <f t="shared" si="43"/>
        <v>N/A</v>
      </c>
      <c r="AU16" s="8">
        <f t="shared" si="44"/>
        <v>7.9339611911999994E-2</v>
      </c>
      <c r="AV16" s="8">
        <f t="shared" si="45"/>
        <v>1.63396848E-2</v>
      </c>
      <c r="AW16" s="8">
        <f t="shared" si="46"/>
        <v>1.45973324448E-2</v>
      </c>
      <c r="AX16" s="8">
        <f t="shared" si="47"/>
        <v>2.7410854744000006E-2</v>
      </c>
      <c r="AY16" s="8">
        <f t="shared" si="48"/>
        <v>2.1649611880000003E-2</v>
      </c>
      <c r="AZ16" s="8">
        <f t="shared" si="49"/>
        <v>1.8727996968E-2</v>
      </c>
      <c r="BA16" s="8">
        <f t="shared" si="50"/>
        <v>5.1062232227999993E-2</v>
      </c>
      <c r="BB16" s="8">
        <f t="shared" si="51"/>
        <v>1.5678551145E-2</v>
      </c>
      <c r="BC16" s="8">
        <f t="shared" si="52"/>
        <v>1.3400049615E-2</v>
      </c>
      <c r="BD16" s="8">
        <f t="shared" si="53"/>
        <v>9.1814093299999993E-3</v>
      </c>
      <c r="BE16" s="8">
        <f t="shared" si="54"/>
        <v>2.1438366358499994E-2</v>
      </c>
      <c r="BF16" s="8">
        <f t="shared" si="55"/>
        <v>1.8541789079999999E-2</v>
      </c>
      <c r="BG16" s="7"/>
      <c r="BH16" s="7">
        <v>33.486899999999999</v>
      </c>
      <c r="BI16" s="7">
        <v>0.40357199999999999</v>
      </c>
      <c r="BJ16" s="7">
        <v>7.0780799999999999</v>
      </c>
      <c r="BK16" s="7">
        <v>1.2110000000000001E-3</v>
      </c>
      <c r="BL16" s="7">
        <v>-1.6219999999999998E-2</v>
      </c>
      <c r="BM16" s="7">
        <v>3.7511399999999999</v>
      </c>
      <c r="BN16" s="7">
        <v>0.11708</v>
      </c>
      <c r="BO16" s="7">
        <v>0.456932</v>
      </c>
      <c r="BP16" s="7">
        <v>2.1712600000000002</v>
      </c>
      <c r="BQ16" s="7">
        <v>1.1213000000000001E-2</v>
      </c>
      <c r="BR16" s="7">
        <v>6.1092E-2</v>
      </c>
      <c r="BS16" s="7">
        <v>3.0685699999999998</v>
      </c>
      <c r="BT16" s="7">
        <v>1.20845</v>
      </c>
      <c r="BU16" s="7">
        <v>5.0685000000000001E-2</v>
      </c>
      <c r="BV16" s="7">
        <v>2.5989999999999999E-2</v>
      </c>
      <c r="BW16" s="7">
        <v>0.30656499999999998</v>
      </c>
      <c r="BX16" s="7">
        <v>5.7804000000000001E-2</v>
      </c>
      <c r="BY16" s="7">
        <v>48.323500000000003</v>
      </c>
      <c r="BZ16" s="7">
        <v>100.56399999999999</v>
      </c>
      <c r="CA16" s="7"/>
      <c r="CB16" s="7">
        <v>71.6404</v>
      </c>
      <c r="CC16" s="7">
        <v>0.67318199999999995</v>
      </c>
      <c r="CD16" s="7">
        <v>13.373900000000001</v>
      </c>
      <c r="CE16" s="7">
        <v>1.7819999999999999E-3</v>
      </c>
      <c r="CF16" s="7">
        <v>-2.3709999999999998E-2</v>
      </c>
      <c r="CG16" s="7">
        <v>4.8258400000000004</v>
      </c>
      <c r="CH16" s="7">
        <v>0.15117800000000001</v>
      </c>
      <c r="CI16" s="7">
        <v>0.75773100000000004</v>
      </c>
      <c r="CJ16" s="7">
        <v>3.03803</v>
      </c>
      <c r="CK16" s="7">
        <v>1.3261E-2</v>
      </c>
      <c r="CL16" s="7">
        <v>6.8209000000000006E-2</v>
      </c>
      <c r="CM16" s="7">
        <v>4.1363599999999998</v>
      </c>
      <c r="CN16" s="7">
        <v>1.4556899999999999</v>
      </c>
      <c r="CO16" s="7">
        <v>0.11613900000000001</v>
      </c>
      <c r="CP16" s="7">
        <v>6.4895999999999995E-2</v>
      </c>
      <c r="CQ16" s="7">
        <v>0.30656499999999998</v>
      </c>
      <c r="CR16" s="7">
        <v>5.7804000000000001E-2</v>
      </c>
      <c r="CS16" s="7">
        <v>-9.3520000000000006E-2</v>
      </c>
      <c r="CT16" s="7">
        <v>100.56399999999999</v>
      </c>
      <c r="CU16" s="7"/>
      <c r="CV16" s="7">
        <v>24.8171</v>
      </c>
      <c r="CW16" s="7">
        <v>0.175369</v>
      </c>
      <c r="CX16" s="7">
        <v>5.4601899999999999</v>
      </c>
      <c r="CY16" s="7">
        <v>4.95E-4</v>
      </c>
      <c r="CZ16" s="7">
        <v>-6.4900000000000001E-3</v>
      </c>
      <c r="DA16" s="7">
        <v>1.3980699999999999</v>
      </c>
      <c r="DB16" s="7">
        <v>4.4358000000000002E-2</v>
      </c>
      <c r="DC16" s="7">
        <v>0.39131100000000002</v>
      </c>
      <c r="DD16" s="7">
        <v>1.1275900000000001</v>
      </c>
      <c r="DE16" s="7">
        <v>2.6640000000000001E-3</v>
      </c>
      <c r="DF16" s="7">
        <v>9.2589999999999999E-3</v>
      </c>
      <c r="DG16" s="7">
        <v>2.7782</v>
      </c>
      <c r="DH16" s="7">
        <v>0.64327199999999995</v>
      </c>
      <c r="DI16" s="7">
        <v>3.406E-2</v>
      </c>
      <c r="DJ16" s="7">
        <v>1.6871000000000001E-2</v>
      </c>
      <c r="DK16" s="7">
        <v>0.17998500000000001</v>
      </c>
      <c r="DL16" s="7">
        <v>6.3330999999999998E-2</v>
      </c>
      <c r="DM16" s="7">
        <v>62.864400000000003</v>
      </c>
      <c r="DN16" s="7">
        <v>100</v>
      </c>
      <c r="DO16" s="7"/>
      <c r="DP16" s="7">
        <v>2.9655000000000001E-2</v>
      </c>
      <c r="DQ16" s="7">
        <v>1.3018E-2</v>
      </c>
      <c r="DR16" s="7">
        <v>1.7056000000000002E-2</v>
      </c>
      <c r="DS16" s="7">
        <v>2.8556000000000002E-2</v>
      </c>
      <c r="DT16" s="7">
        <v>2.8733000000000002E-2</v>
      </c>
      <c r="DU16" s="7">
        <v>3.9981999999999997E-2</v>
      </c>
      <c r="DV16" s="7">
        <v>2.7382E-2</v>
      </c>
      <c r="DW16" s="7">
        <v>1.2486000000000001E-2</v>
      </c>
      <c r="DX16" s="7">
        <v>1.2939000000000001E-2</v>
      </c>
      <c r="DY16" s="7">
        <v>4.5082999999999998E-2</v>
      </c>
      <c r="DZ16" s="7">
        <v>3.7865000000000003E-2</v>
      </c>
      <c r="EA16" s="7">
        <v>2.8466000000000002E-2</v>
      </c>
      <c r="EB16" s="7">
        <v>1.2547000000000001E-2</v>
      </c>
      <c r="EC16" s="7">
        <v>2.1975999999999999E-2</v>
      </c>
      <c r="ED16" s="7">
        <v>1.5578E-2</v>
      </c>
      <c r="EE16" s="7">
        <v>2.1631000000000001E-2</v>
      </c>
      <c r="EF16" s="7">
        <v>3.8183000000000002E-2</v>
      </c>
      <c r="EG16" s="7">
        <v>6.3442999999999999E-2</v>
      </c>
      <c r="EH16" s="7">
        <v>2.1714000000000001E-2</v>
      </c>
      <c r="EI16" s="7">
        <v>3.2226999999999999E-2</v>
      </c>
      <c r="EJ16" s="7">
        <v>4.2008999999999998E-2</v>
      </c>
      <c r="EK16" s="7">
        <v>4.1994999999999998E-2</v>
      </c>
      <c r="EL16" s="7">
        <v>5.1436999999999997E-2</v>
      </c>
      <c r="EM16" s="7">
        <v>3.5355999999999999E-2</v>
      </c>
      <c r="EN16" s="7">
        <v>2.0705000000000001E-2</v>
      </c>
      <c r="EO16" s="7">
        <v>1.8103999999999999E-2</v>
      </c>
      <c r="EP16" s="7">
        <v>5.3316000000000002E-2</v>
      </c>
      <c r="EQ16" s="7">
        <v>4.2276000000000001E-2</v>
      </c>
      <c r="ER16" s="7">
        <v>3.8371000000000002E-2</v>
      </c>
      <c r="ES16" s="7">
        <v>1.5114000000000001E-2</v>
      </c>
      <c r="ET16" s="7">
        <v>5.0355999999999998E-2</v>
      </c>
      <c r="EU16" s="7">
        <v>3.8898000000000002E-2</v>
      </c>
      <c r="EV16" s="7">
        <v>2.1631000000000001E-2</v>
      </c>
      <c r="EW16" s="7">
        <v>3.8183000000000002E-2</v>
      </c>
      <c r="EX16" s="7">
        <v>0.378141</v>
      </c>
      <c r="EY16" s="7">
        <v>2.6037300000000001</v>
      </c>
      <c r="EZ16" s="7">
        <v>0.87643199999999999</v>
      </c>
      <c r="FA16" s="7">
        <v>1115.42</v>
      </c>
      <c r="FB16" s="7">
        <v>-79.811000000000007</v>
      </c>
      <c r="FC16" s="7">
        <v>2.1150799999999998</v>
      </c>
      <c r="FD16" s="7">
        <v>13.956</v>
      </c>
      <c r="FE16" s="7">
        <v>3.1946400000000001</v>
      </c>
      <c r="FF16" s="7">
        <v>1.26244</v>
      </c>
      <c r="FG16" s="7">
        <v>193.07599999999999</v>
      </c>
      <c r="FH16" s="7">
        <v>30.6554</v>
      </c>
      <c r="FI16" s="7">
        <v>1.66404</v>
      </c>
      <c r="FJ16" s="7">
        <v>1.29741</v>
      </c>
      <c r="FK16" s="7">
        <v>26.437899999999999</v>
      </c>
      <c r="FL16" s="7">
        <v>35.326700000000002</v>
      </c>
      <c r="FM16" s="7">
        <v>6.9930899999999996</v>
      </c>
      <c r="FN16" s="7">
        <v>32.076999999999998</v>
      </c>
      <c r="FO16" s="7">
        <v>-32.286000000000001</v>
      </c>
      <c r="FP16" s="7">
        <v>26.326499999999999</v>
      </c>
      <c r="FQ16" s="7">
        <v>10.5565</v>
      </c>
      <c r="FR16" s="7">
        <v>40</v>
      </c>
      <c r="FS16" s="7">
        <v>15</v>
      </c>
      <c r="FT16" s="7">
        <v>10</v>
      </c>
      <c r="FU16" s="7">
        <v>5</v>
      </c>
      <c r="FV16" s="7">
        <v>44915.787037037</v>
      </c>
    </row>
    <row r="17" spans="1:178" x14ac:dyDescent="0.25">
      <c r="A17" t="s">
        <v>129</v>
      </c>
      <c r="B17" s="5">
        <f t="shared" si="3"/>
        <v>33.182499999999997</v>
      </c>
      <c r="C17" s="5">
        <f t="shared" si="4"/>
        <v>0.37503599999999998</v>
      </c>
      <c r="D17" s="5">
        <f t="shared" si="5"/>
        <v>7.2300899999999997</v>
      </c>
      <c r="E17" s="5" t="str">
        <f t="shared" si="6"/>
        <v>&lt;0.024</v>
      </c>
      <c r="F17" s="5" t="str">
        <f t="shared" si="7"/>
        <v>&lt;0.027</v>
      </c>
      <c r="G17" s="5">
        <f t="shared" si="8"/>
        <v>3.31074</v>
      </c>
      <c r="H17" s="5">
        <f t="shared" si="9"/>
        <v>0.126111</v>
      </c>
      <c r="I17" s="5">
        <f t="shared" si="10"/>
        <v>0.40598699999999999</v>
      </c>
      <c r="J17" s="5">
        <f t="shared" si="11"/>
        <v>2.16187</v>
      </c>
      <c r="K17" s="5" t="str">
        <f t="shared" si="12"/>
        <v>&lt;0.044</v>
      </c>
      <c r="L17" s="5">
        <f t="shared" si="13"/>
        <v>0.101248</v>
      </c>
      <c r="M17" s="5">
        <f t="shared" si="14"/>
        <v>3.3601000000000001</v>
      </c>
      <c r="N17" s="5">
        <f t="shared" si="15"/>
        <v>1.42378</v>
      </c>
      <c r="O17" s="5">
        <f t="shared" si="16"/>
        <v>4.6316999999999997E-2</v>
      </c>
      <c r="P17" s="5">
        <f t="shared" si="17"/>
        <v>2.8922E-2</v>
      </c>
      <c r="Q17" s="5">
        <f t="shared" si="18"/>
        <v>0.25909300000000002</v>
      </c>
      <c r="R17" s="5">
        <f t="shared" si="19"/>
        <v>7.2308999999999998E-2</v>
      </c>
      <c r="S17" s="7">
        <v>48.091999999999999</v>
      </c>
      <c r="T17" s="5">
        <f t="shared" si="20"/>
        <v>100.17610300000001</v>
      </c>
      <c r="V17" s="5">
        <f t="shared" si="21"/>
        <v>70.989199999999997</v>
      </c>
      <c r="W17" s="5">
        <f t="shared" si="22"/>
        <v>0.62558199999999997</v>
      </c>
      <c r="X17" s="5">
        <f t="shared" si="23"/>
        <v>13.661099999999999</v>
      </c>
      <c r="Y17" s="5" t="str">
        <f t="shared" si="24"/>
        <v>&lt;0.036</v>
      </c>
      <c r="Z17" s="5" t="str">
        <f t="shared" si="25"/>
        <v>&lt;0.039</v>
      </c>
      <c r="AA17" s="5">
        <f t="shared" si="26"/>
        <v>4.2592600000000003</v>
      </c>
      <c r="AB17" s="5">
        <f t="shared" si="27"/>
        <v>0.16283900000000001</v>
      </c>
      <c r="AC17" s="5">
        <f t="shared" si="28"/>
        <v>0.67324799999999996</v>
      </c>
      <c r="AD17" s="5">
        <f t="shared" si="29"/>
        <v>3.0248900000000001</v>
      </c>
      <c r="AE17" s="5" t="str">
        <f t="shared" si="30"/>
        <v>&lt;0.052</v>
      </c>
      <c r="AF17" s="5">
        <f t="shared" si="31"/>
        <v>0.113043</v>
      </c>
      <c r="AG17" s="5">
        <f t="shared" si="32"/>
        <v>4.5293299999999999</v>
      </c>
      <c r="AH17" s="5">
        <f t="shared" si="33"/>
        <v>1.7150799999999999</v>
      </c>
      <c r="AI17" s="5">
        <f t="shared" si="34"/>
        <v>0.10613</v>
      </c>
      <c r="AJ17" s="5">
        <f t="shared" si="35"/>
        <v>7.2219000000000005E-2</v>
      </c>
      <c r="AK17" s="5">
        <f t="shared" si="36"/>
        <v>0.25909300000000002</v>
      </c>
      <c r="AL17" s="5">
        <f t="shared" si="37"/>
        <v>7.2308999999999998E-2</v>
      </c>
      <c r="AM17" s="5">
        <v>-8.8910000000000003E-2</v>
      </c>
      <c r="AN17" s="5">
        <f t="shared" si="38"/>
        <v>100.174413</v>
      </c>
      <c r="AP17" s="8">
        <f t="shared" si="39"/>
        <v>0.12619835669999999</v>
      </c>
      <c r="AQ17" s="8">
        <f t="shared" si="40"/>
        <v>1.0452590852399999E-2</v>
      </c>
      <c r="AR17" s="8">
        <f t="shared" si="41"/>
        <v>6.2665359056999992E-2</v>
      </c>
      <c r="AS17" s="8">
        <f t="shared" si="42"/>
        <v>1.1956997179999998E-2</v>
      </c>
      <c r="AT17" s="8">
        <f t="shared" si="43"/>
        <v>1.2946006500000003E-2</v>
      </c>
      <c r="AU17" s="8">
        <f t="shared" si="44"/>
        <v>7.5004483625999999E-2</v>
      </c>
      <c r="AV17" s="8">
        <f t="shared" si="45"/>
        <v>1.6149648549000001E-2</v>
      </c>
      <c r="AW17" s="8">
        <f t="shared" si="46"/>
        <v>1.3965952799999999E-2</v>
      </c>
      <c r="AX17" s="8">
        <f t="shared" si="47"/>
        <v>2.7449695763999998E-2</v>
      </c>
      <c r="AY17" s="8" t="str">
        <f t="shared" si="48"/>
        <v>N/A</v>
      </c>
      <c r="AZ17" s="8">
        <f t="shared" si="49"/>
        <v>1.9027030400000002E-2</v>
      </c>
      <c r="BA17" s="8">
        <f t="shared" si="50"/>
        <v>5.2952823930000004E-2</v>
      </c>
      <c r="BB17" s="8">
        <f t="shared" si="51"/>
        <v>1.6836340878000001E-2</v>
      </c>
      <c r="BC17" s="8">
        <f t="shared" si="52"/>
        <v>1.2696323405999998E-2</v>
      </c>
      <c r="BD17" s="8">
        <f t="shared" si="53"/>
        <v>9.5752065399999989E-3</v>
      </c>
      <c r="BE17" s="8">
        <f t="shared" si="54"/>
        <v>2.0946943589600003E-2</v>
      </c>
      <c r="BF17" s="8">
        <f t="shared" si="55"/>
        <v>1.8199018355999998E-2</v>
      </c>
      <c r="BG17" s="7"/>
      <c r="BH17" s="7">
        <v>33.182499999999997</v>
      </c>
      <c r="BI17" s="7">
        <v>0.37503599999999998</v>
      </c>
      <c r="BJ17" s="7">
        <v>7.2300899999999997</v>
      </c>
      <c r="BK17" s="7">
        <v>5.1859999999999996E-3</v>
      </c>
      <c r="BL17" s="7">
        <v>1.1850000000000001E-3</v>
      </c>
      <c r="BM17" s="7">
        <v>3.31074</v>
      </c>
      <c r="BN17" s="7">
        <v>0.126111</v>
      </c>
      <c r="BO17" s="7">
        <v>0.40598699999999999</v>
      </c>
      <c r="BP17" s="7">
        <v>2.16187</v>
      </c>
      <c r="BQ17" s="7">
        <v>-7.3099999999999997E-3</v>
      </c>
      <c r="BR17" s="7">
        <v>0.101248</v>
      </c>
      <c r="BS17" s="7">
        <v>3.3601000000000001</v>
      </c>
      <c r="BT17" s="7">
        <v>1.42378</v>
      </c>
      <c r="BU17" s="7">
        <v>4.6316999999999997E-2</v>
      </c>
      <c r="BV17" s="7">
        <v>2.8922E-2</v>
      </c>
      <c r="BW17" s="7">
        <v>0.25909300000000002</v>
      </c>
      <c r="BX17" s="7">
        <v>7.2308999999999998E-2</v>
      </c>
      <c r="BY17" s="7">
        <v>48.091999999999999</v>
      </c>
      <c r="BZ17" s="7">
        <v>100.175</v>
      </c>
      <c r="CA17" s="7"/>
      <c r="CB17" s="7">
        <v>70.989199999999997</v>
      </c>
      <c r="CC17" s="7">
        <v>0.62558199999999997</v>
      </c>
      <c r="CD17" s="7">
        <v>13.661099999999999</v>
      </c>
      <c r="CE17" s="7">
        <v>7.6290000000000004E-3</v>
      </c>
      <c r="CF17" s="7">
        <v>1.732E-3</v>
      </c>
      <c r="CG17" s="7">
        <v>4.2592600000000003</v>
      </c>
      <c r="CH17" s="7">
        <v>0.16283900000000001</v>
      </c>
      <c r="CI17" s="7">
        <v>0.67324799999999996</v>
      </c>
      <c r="CJ17" s="7">
        <v>3.0248900000000001</v>
      </c>
      <c r="CK17" s="7">
        <v>-8.6400000000000001E-3</v>
      </c>
      <c r="CL17" s="7">
        <v>0.113043</v>
      </c>
      <c r="CM17" s="7">
        <v>4.5293299999999999</v>
      </c>
      <c r="CN17" s="7">
        <v>1.7150799999999999</v>
      </c>
      <c r="CO17" s="7">
        <v>0.10613</v>
      </c>
      <c r="CP17" s="7">
        <v>7.2219000000000005E-2</v>
      </c>
      <c r="CQ17" s="7">
        <v>0.25909300000000002</v>
      </c>
      <c r="CR17" s="7">
        <v>7.2308999999999998E-2</v>
      </c>
      <c r="CS17" s="7">
        <v>-8.8910000000000003E-2</v>
      </c>
      <c r="CT17" s="7">
        <v>100.175</v>
      </c>
      <c r="CU17" s="7"/>
      <c r="CV17" s="7">
        <v>24.654499999999999</v>
      </c>
      <c r="CW17" s="7">
        <v>0.163386</v>
      </c>
      <c r="CX17" s="7">
        <v>5.5917199999999996</v>
      </c>
      <c r="CY17" s="7">
        <v>2.124E-3</v>
      </c>
      <c r="CZ17" s="7">
        <v>4.7600000000000002E-4</v>
      </c>
      <c r="DA17" s="7">
        <v>1.23709</v>
      </c>
      <c r="DB17" s="7">
        <v>4.7902E-2</v>
      </c>
      <c r="DC17" s="7">
        <v>0.34857199999999999</v>
      </c>
      <c r="DD17" s="7">
        <v>1.12558</v>
      </c>
      <c r="DE17" s="7">
        <v>-1.74E-3</v>
      </c>
      <c r="DF17" s="7">
        <v>1.5384E-2</v>
      </c>
      <c r="DG17" s="7">
        <v>3.0499200000000002</v>
      </c>
      <c r="DH17" s="7">
        <v>0.75983800000000001</v>
      </c>
      <c r="DI17" s="7">
        <v>3.1203999999999999E-2</v>
      </c>
      <c r="DJ17" s="7">
        <v>1.8822999999999999E-2</v>
      </c>
      <c r="DK17" s="7">
        <v>0.152503</v>
      </c>
      <c r="DL17" s="7">
        <v>7.9424999999999996E-2</v>
      </c>
      <c r="DM17" s="7">
        <v>62.723300000000002</v>
      </c>
      <c r="DN17" s="7">
        <v>100</v>
      </c>
      <c r="DO17" s="7"/>
      <c r="DP17" s="7">
        <v>3.1551000000000003E-2</v>
      </c>
      <c r="DQ17" s="7">
        <v>1.3681E-2</v>
      </c>
      <c r="DR17" s="7">
        <v>1.6947E-2</v>
      </c>
      <c r="DS17" s="7">
        <v>2.4837999999999999E-2</v>
      </c>
      <c r="DT17" s="7">
        <v>2.7366999999999999E-2</v>
      </c>
      <c r="DU17" s="7">
        <v>4.1481999999999998E-2</v>
      </c>
      <c r="DV17" s="7">
        <v>2.6211000000000002E-2</v>
      </c>
      <c r="DW17" s="7">
        <v>1.2822E-2</v>
      </c>
      <c r="DX17" s="7">
        <v>1.3749000000000001E-2</v>
      </c>
      <c r="DY17" s="7">
        <v>4.4256999999999998E-2</v>
      </c>
      <c r="DZ17" s="7">
        <v>3.7274000000000002E-2</v>
      </c>
      <c r="EA17" s="7">
        <v>2.5770999999999999E-2</v>
      </c>
      <c r="EB17" s="7">
        <v>1.2198000000000001E-2</v>
      </c>
      <c r="EC17" s="7">
        <v>2.07E-2</v>
      </c>
      <c r="ED17" s="7">
        <v>1.6142E-2</v>
      </c>
      <c r="EE17" s="7">
        <v>2.4951999999999998E-2</v>
      </c>
      <c r="EF17" s="7">
        <v>3.7130999999999997E-2</v>
      </c>
      <c r="EG17" s="7">
        <v>6.7499000000000003E-2</v>
      </c>
      <c r="EH17" s="7">
        <v>2.282E-2</v>
      </c>
      <c r="EI17" s="7">
        <v>3.2021000000000001E-2</v>
      </c>
      <c r="EJ17" s="7">
        <v>3.6540000000000003E-2</v>
      </c>
      <c r="EK17" s="7">
        <v>3.9999E-2</v>
      </c>
      <c r="EL17" s="7">
        <v>5.3366999999999998E-2</v>
      </c>
      <c r="EM17" s="7">
        <v>3.3845E-2</v>
      </c>
      <c r="EN17" s="7">
        <v>2.1262E-2</v>
      </c>
      <c r="EO17" s="7">
        <v>1.9238000000000002E-2</v>
      </c>
      <c r="EP17" s="7">
        <v>5.2338999999999997E-2</v>
      </c>
      <c r="EQ17" s="7">
        <v>4.1616E-2</v>
      </c>
      <c r="ER17" s="7">
        <v>3.4738999999999999E-2</v>
      </c>
      <c r="ES17" s="7">
        <v>1.4692999999999999E-2</v>
      </c>
      <c r="ET17" s="7">
        <v>4.7431000000000001E-2</v>
      </c>
      <c r="EU17" s="7">
        <v>4.0307000000000003E-2</v>
      </c>
      <c r="EV17" s="7">
        <v>2.4951999999999998E-2</v>
      </c>
      <c r="EW17" s="7">
        <v>3.7130999999999997E-2</v>
      </c>
      <c r="EX17" s="7">
        <v>0.38031599999999999</v>
      </c>
      <c r="EY17" s="7">
        <v>2.7870900000000001</v>
      </c>
      <c r="EZ17" s="7">
        <v>0.86673</v>
      </c>
      <c r="FA17" s="7">
        <v>230.56299999999999</v>
      </c>
      <c r="FB17" s="7">
        <v>1092.49</v>
      </c>
      <c r="FC17" s="7">
        <v>2.2654899999999998</v>
      </c>
      <c r="FD17" s="7">
        <v>12.805899999999999</v>
      </c>
      <c r="FE17" s="7">
        <v>3.44</v>
      </c>
      <c r="FF17" s="7">
        <v>1.26972</v>
      </c>
      <c r="FG17" s="7">
        <v>-281.75</v>
      </c>
      <c r="FH17" s="7">
        <v>18.7925</v>
      </c>
      <c r="FI17" s="7">
        <v>1.5759300000000001</v>
      </c>
      <c r="FJ17" s="7">
        <v>1.18251</v>
      </c>
      <c r="FK17" s="7">
        <v>27.411799999999999</v>
      </c>
      <c r="FL17" s="7">
        <v>33.106999999999999</v>
      </c>
      <c r="FM17" s="7">
        <v>8.0847200000000008</v>
      </c>
      <c r="FN17" s="7">
        <v>25.168399999999998</v>
      </c>
      <c r="FO17" s="7">
        <v>-29.251000000000001</v>
      </c>
      <c r="FP17" s="7">
        <v>24.960599999999999</v>
      </c>
      <c r="FQ17" s="7">
        <v>10.554</v>
      </c>
      <c r="FR17" s="7">
        <v>40</v>
      </c>
      <c r="FS17" s="7">
        <v>15</v>
      </c>
      <c r="FT17" s="7">
        <v>10</v>
      </c>
      <c r="FU17" s="7">
        <v>5</v>
      </c>
      <c r="FV17" s="7">
        <v>44915.7901388889</v>
      </c>
    </row>
    <row r="18" spans="1:178" x14ac:dyDescent="0.25">
      <c r="A18" t="s">
        <v>130</v>
      </c>
      <c r="B18" s="5">
        <f t="shared" si="3"/>
        <v>32.1449</v>
      </c>
      <c r="C18" s="5">
        <f t="shared" si="4"/>
        <v>0.38683600000000001</v>
      </c>
      <c r="D18" s="5">
        <f t="shared" si="5"/>
        <v>8.0949100000000005</v>
      </c>
      <c r="E18" s="5" t="str">
        <f t="shared" si="6"/>
        <v>&lt;0.026</v>
      </c>
      <c r="F18" s="5" t="str">
        <f t="shared" si="7"/>
        <v>&lt;0.027</v>
      </c>
      <c r="G18" s="5">
        <f t="shared" si="8"/>
        <v>3.7440099999999998</v>
      </c>
      <c r="H18" s="5">
        <f t="shared" si="9"/>
        <v>0.12695200000000001</v>
      </c>
      <c r="I18" s="5">
        <f t="shared" si="10"/>
        <v>0.50691399999999998</v>
      </c>
      <c r="J18" s="5">
        <f t="shared" si="11"/>
        <v>2.30687</v>
      </c>
      <c r="K18" s="5" t="str">
        <f t="shared" si="12"/>
        <v>&lt;0.043</v>
      </c>
      <c r="L18" s="5">
        <f t="shared" si="13"/>
        <v>9.4411999999999996E-2</v>
      </c>
      <c r="M18" s="5">
        <f t="shared" si="14"/>
        <v>3.2101799999999998</v>
      </c>
      <c r="N18" s="5">
        <f t="shared" si="15"/>
        <v>1.14635</v>
      </c>
      <c r="O18" s="5">
        <f t="shared" si="16"/>
        <v>7.8239000000000003E-2</v>
      </c>
      <c r="P18" s="5">
        <f t="shared" si="17"/>
        <v>1.6818E-2</v>
      </c>
      <c r="Q18" s="5">
        <f t="shared" si="18"/>
        <v>0.32128299999999999</v>
      </c>
      <c r="R18" s="5">
        <f t="shared" si="19"/>
        <v>5.8962000000000001E-2</v>
      </c>
      <c r="S18" s="7">
        <v>47.849200000000003</v>
      </c>
      <c r="T18" s="5">
        <f t="shared" si="20"/>
        <v>100.08683600000002</v>
      </c>
      <c r="V18" s="5">
        <f t="shared" si="21"/>
        <v>68.769400000000005</v>
      </c>
      <c r="W18" s="5">
        <f t="shared" si="22"/>
        <v>0.64526499999999998</v>
      </c>
      <c r="X18" s="5">
        <f t="shared" si="23"/>
        <v>15.295199999999999</v>
      </c>
      <c r="Y18" s="5" t="str">
        <f t="shared" si="24"/>
        <v>&lt;0.038</v>
      </c>
      <c r="Z18" s="5" t="str">
        <f t="shared" si="25"/>
        <v>&lt;0.040</v>
      </c>
      <c r="AA18" s="5">
        <f t="shared" si="26"/>
        <v>4.8166599999999997</v>
      </c>
      <c r="AB18" s="5">
        <f t="shared" si="27"/>
        <v>0.16392499999999999</v>
      </c>
      <c r="AC18" s="5">
        <f t="shared" si="28"/>
        <v>0.84061600000000003</v>
      </c>
      <c r="AD18" s="5">
        <f t="shared" si="29"/>
        <v>3.2277800000000001</v>
      </c>
      <c r="AE18" s="5" t="str">
        <f t="shared" si="30"/>
        <v>&lt;0.051</v>
      </c>
      <c r="AF18" s="5">
        <f t="shared" si="31"/>
        <v>0.105411</v>
      </c>
      <c r="AG18" s="5">
        <f t="shared" si="32"/>
        <v>4.3272399999999998</v>
      </c>
      <c r="AH18" s="5">
        <f t="shared" si="33"/>
        <v>1.3808800000000001</v>
      </c>
      <c r="AI18" s="5">
        <f t="shared" si="34"/>
        <v>0.17927699999999999</v>
      </c>
      <c r="AJ18" s="5">
        <f t="shared" si="35"/>
        <v>4.1993999999999997E-2</v>
      </c>
      <c r="AK18" s="5">
        <f t="shared" si="36"/>
        <v>0.32128299999999999</v>
      </c>
      <c r="AL18" s="5">
        <f t="shared" si="37"/>
        <v>5.8962000000000001E-2</v>
      </c>
      <c r="AM18" s="5">
        <v>-9.7320000000000004E-2</v>
      </c>
      <c r="AN18" s="5">
        <f t="shared" si="38"/>
        <v>100.076573</v>
      </c>
      <c r="AP18" s="8">
        <f t="shared" si="39"/>
        <v>0.124707103897</v>
      </c>
      <c r="AQ18" s="8">
        <f t="shared" si="40"/>
        <v>1.0668627411199999E-2</v>
      </c>
      <c r="AR18" s="8">
        <f t="shared" si="41"/>
        <v>6.6361343638100007E-2</v>
      </c>
      <c r="AS18" s="8">
        <f t="shared" si="42"/>
        <v>1.3338370680000001E-2</v>
      </c>
      <c r="AT18" s="8" t="str">
        <f t="shared" si="43"/>
        <v>N/A</v>
      </c>
      <c r="AU18" s="8">
        <f t="shared" si="44"/>
        <v>7.8855589818000005E-2</v>
      </c>
      <c r="AV18" s="8">
        <f t="shared" si="45"/>
        <v>1.7045971992000003E-2</v>
      </c>
      <c r="AW18" s="8">
        <f t="shared" si="46"/>
        <v>1.54107432054E-2</v>
      </c>
      <c r="AX18" s="8">
        <f t="shared" si="47"/>
        <v>2.8215557656999998E-2</v>
      </c>
      <c r="AY18" s="8">
        <f t="shared" si="48"/>
        <v>2.0824659089999999E-2</v>
      </c>
      <c r="AZ18" s="8">
        <f t="shared" si="49"/>
        <v>1.8904681231999995E-2</v>
      </c>
      <c r="BA18" s="8">
        <f t="shared" si="50"/>
        <v>5.2334922503999994E-2</v>
      </c>
      <c r="BB18" s="8">
        <f t="shared" si="51"/>
        <v>1.5357536315E-2</v>
      </c>
      <c r="BC18" s="8">
        <f t="shared" si="52"/>
        <v>1.3270977418999999E-2</v>
      </c>
      <c r="BD18" s="8">
        <f t="shared" si="53"/>
        <v>8.3814352979999993E-3</v>
      </c>
      <c r="BE18" s="8">
        <f t="shared" si="54"/>
        <v>2.2604122491400001E-2</v>
      </c>
      <c r="BF18" s="8">
        <f t="shared" si="55"/>
        <v>1.8156640355999999E-2</v>
      </c>
      <c r="BG18" s="7"/>
      <c r="BH18" s="7">
        <v>32.1449</v>
      </c>
      <c r="BI18" s="7">
        <v>0.38683600000000001</v>
      </c>
      <c r="BJ18" s="7">
        <v>8.0949100000000005</v>
      </c>
      <c r="BK18" s="7">
        <v>2.3460000000000002E-2</v>
      </c>
      <c r="BL18" s="7">
        <v>-4.9399999999999999E-3</v>
      </c>
      <c r="BM18" s="7">
        <v>3.7440099999999998</v>
      </c>
      <c r="BN18" s="7">
        <v>0.12695200000000001</v>
      </c>
      <c r="BO18" s="7">
        <v>0.50691399999999998</v>
      </c>
      <c r="BP18" s="7">
        <v>2.30687</v>
      </c>
      <c r="BQ18" s="7">
        <v>8.3610000000000004E-3</v>
      </c>
      <c r="BR18" s="7">
        <v>9.4411999999999996E-2</v>
      </c>
      <c r="BS18" s="7">
        <v>3.2101799999999998</v>
      </c>
      <c r="BT18" s="7">
        <v>1.14635</v>
      </c>
      <c r="BU18" s="7">
        <v>7.8239000000000003E-2</v>
      </c>
      <c r="BV18" s="7">
        <v>1.6818E-2</v>
      </c>
      <c r="BW18" s="7">
        <v>0.32128299999999999</v>
      </c>
      <c r="BX18" s="7">
        <v>5.8962000000000001E-2</v>
      </c>
      <c r="BY18" s="7">
        <v>47.849200000000003</v>
      </c>
      <c r="BZ18" s="7">
        <v>100.114</v>
      </c>
      <c r="CA18" s="7"/>
      <c r="CB18" s="7">
        <v>68.769400000000005</v>
      </c>
      <c r="CC18" s="7">
        <v>0.64526499999999998</v>
      </c>
      <c r="CD18" s="7">
        <v>15.295199999999999</v>
      </c>
      <c r="CE18" s="7">
        <v>3.4512000000000001E-2</v>
      </c>
      <c r="CF18" s="7">
        <v>-7.2199999999999999E-3</v>
      </c>
      <c r="CG18" s="7">
        <v>4.8166599999999997</v>
      </c>
      <c r="CH18" s="7">
        <v>0.16392499999999999</v>
      </c>
      <c r="CI18" s="7">
        <v>0.84061600000000003</v>
      </c>
      <c r="CJ18" s="7">
        <v>3.2277800000000001</v>
      </c>
      <c r="CK18" s="7">
        <v>9.8879999999999992E-3</v>
      </c>
      <c r="CL18" s="7">
        <v>0.105411</v>
      </c>
      <c r="CM18" s="7">
        <v>4.3272399999999998</v>
      </c>
      <c r="CN18" s="7">
        <v>1.3808800000000001</v>
      </c>
      <c r="CO18" s="7">
        <v>0.17927699999999999</v>
      </c>
      <c r="CP18" s="7">
        <v>4.1993999999999997E-2</v>
      </c>
      <c r="CQ18" s="7">
        <v>0.32128299999999999</v>
      </c>
      <c r="CR18" s="7">
        <v>5.8962000000000001E-2</v>
      </c>
      <c r="CS18" s="7">
        <v>-9.7320000000000004E-2</v>
      </c>
      <c r="CT18" s="7">
        <v>100.114</v>
      </c>
      <c r="CU18" s="7"/>
      <c r="CV18" s="7">
        <v>23.962599999999998</v>
      </c>
      <c r="CW18" s="7">
        <v>0.16908400000000001</v>
      </c>
      <c r="CX18" s="7">
        <v>6.2812999999999999</v>
      </c>
      <c r="CY18" s="7">
        <v>9.6419999999999995E-3</v>
      </c>
      <c r="CZ18" s="7">
        <v>-1.99E-3</v>
      </c>
      <c r="DA18" s="7">
        <v>1.4036200000000001</v>
      </c>
      <c r="DB18" s="7">
        <v>4.8381E-2</v>
      </c>
      <c r="DC18" s="7">
        <v>0.436668</v>
      </c>
      <c r="DD18" s="7">
        <v>1.20506</v>
      </c>
      <c r="DE18" s="7">
        <v>1.9980000000000002E-3</v>
      </c>
      <c r="DF18" s="7">
        <v>1.4393E-2</v>
      </c>
      <c r="DG18" s="7">
        <v>2.9234900000000001</v>
      </c>
      <c r="DH18" s="7">
        <v>0.61380199999999996</v>
      </c>
      <c r="DI18" s="7">
        <v>5.2886000000000002E-2</v>
      </c>
      <c r="DJ18" s="7">
        <v>1.0982E-2</v>
      </c>
      <c r="DK18" s="7">
        <v>0.18973499999999999</v>
      </c>
      <c r="DL18" s="7">
        <v>6.4978999999999995E-2</v>
      </c>
      <c r="DM18" s="7">
        <v>62.613399999999999</v>
      </c>
      <c r="DN18" s="7">
        <v>100</v>
      </c>
      <c r="DO18" s="7"/>
      <c r="DP18" s="7">
        <v>3.1536000000000002E-2</v>
      </c>
      <c r="DQ18" s="7">
        <v>1.4089000000000001E-2</v>
      </c>
      <c r="DR18" s="7">
        <v>1.7271999999999999E-2</v>
      </c>
      <c r="DS18" s="7">
        <v>2.6100999999999999E-2</v>
      </c>
      <c r="DT18" s="7">
        <v>2.7621E-2</v>
      </c>
      <c r="DU18" s="7">
        <v>3.6263999999999998E-2</v>
      </c>
      <c r="DV18" s="7">
        <v>2.86E-2</v>
      </c>
      <c r="DW18" s="7">
        <v>1.3306E-2</v>
      </c>
      <c r="DX18" s="7">
        <v>1.3077E-2</v>
      </c>
      <c r="DY18" s="7">
        <v>4.3520000000000003E-2</v>
      </c>
      <c r="DZ18" s="7">
        <v>3.7214999999999998E-2</v>
      </c>
      <c r="EA18" s="7">
        <v>3.0536000000000001E-2</v>
      </c>
      <c r="EB18" s="7">
        <v>1.2912E-2</v>
      </c>
      <c r="EC18" s="7">
        <v>1.7073999999999999E-2</v>
      </c>
      <c r="ED18" s="7">
        <v>1.5092E-2</v>
      </c>
      <c r="EE18" s="7">
        <v>2.4978E-2</v>
      </c>
      <c r="EF18" s="7">
        <v>3.7319999999999999E-2</v>
      </c>
      <c r="EG18" s="7">
        <v>6.7466999999999999E-2</v>
      </c>
      <c r="EH18" s="7">
        <v>2.3501000000000001E-2</v>
      </c>
      <c r="EI18" s="7">
        <v>3.2634000000000003E-2</v>
      </c>
      <c r="EJ18" s="7">
        <v>3.8398000000000002E-2</v>
      </c>
      <c r="EK18" s="7">
        <v>4.0370000000000003E-2</v>
      </c>
      <c r="EL18" s="7">
        <v>4.6653E-2</v>
      </c>
      <c r="EM18" s="7">
        <v>3.6929999999999998E-2</v>
      </c>
      <c r="EN18" s="7">
        <v>2.2065000000000001E-2</v>
      </c>
      <c r="EO18" s="7">
        <v>1.8297000000000001E-2</v>
      </c>
      <c r="EP18" s="7">
        <v>5.1466999999999999E-2</v>
      </c>
      <c r="EQ18" s="7">
        <v>4.1549999999999997E-2</v>
      </c>
      <c r="ER18" s="7">
        <v>4.1161999999999997E-2</v>
      </c>
      <c r="ES18" s="7">
        <v>1.5554E-2</v>
      </c>
      <c r="ET18" s="7">
        <v>3.9121999999999997E-2</v>
      </c>
      <c r="EU18" s="7">
        <v>3.7685999999999997E-2</v>
      </c>
      <c r="EV18" s="7">
        <v>2.4978E-2</v>
      </c>
      <c r="EW18" s="7">
        <v>3.7319999999999999E-2</v>
      </c>
      <c r="EX18" s="7">
        <v>0.38795299999999999</v>
      </c>
      <c r="EY18" s="7">
        <v>2.7579199999999999</v>
      </c>
      <c r="EZ18" s="7">
        <v>0.81979100000000005</v>
      </c>
      <c r="FA18" s="7">
        <v>56.855800000000002</v>
      </c>
      <c r="FB18" s="7">
        <v>-259.77</v>
      </c>
      <c r="FC18" s="7">
        <v>2.1061800000000002</v>
      </c>
      <c r="FD18" s="7">
        <v>13.427099999999999</v>
      </c>
      <c r="FE18" s="7">
        <v>3.0401099999999999</v>
      </c>
      <c r="FF18" s="7">
        <v>1.2231099999999999</v>
      </c>
      <c r="FG18" s="7">
        <v>249.06899999999999</v>
      </c>
      <c r="FH18" s="7">
        <v>20.023599999999998</v>
      </c>
      <c r="FI18" s="7">
        <v>1.63028</v>
      </c>
      <c r="FJ18" s="7">
        <v>1.33969</v>
      </c>
      <c r="FK18" s="7">
        <v>16.9621</v>
      </c>
      <c r="FL18" s="7">
        <v>49.836100000000002</v>
      </c>
      <c r="FM18" s="7">
        <v>7.0355800000000004</v>
      </c>
      <c r="FN18" s="7">
        <v>30.793800000000001</v>
      </c>
      <c r="FO18" s="7">
        <v>-30.673999999999999</v>
      </c>
      <c r="FP18" s="7">
        <v>22.322299999999998</v>
      </c>
      <c r="FQ18" s="7">
        <v>10.544</v>
      </c>
      <c r="FR18" s="7">
        <v>40</v>
      </c>
      <c r="FS18" s="7">
        <v>15</v>
      </c>
      <c r="FT18" s="7">
        <v>10</v>
      </c>
      <c r="FU18" s="7">
        <v>5</v>
      </c>
      <c r="FV18" s="7">
        <v>44915.793263888903</v>
      </c>
    </row>
    <row r="19" spans="1:178" x14ac:dyDescent="0.25">
      <c r="A19" t="s">
        <v>131</v>
      </c>
      <c r="B19" s="5">
        <f t="shared" si="3"/>
        <v>26.295200000000001</v>
      </c>
      <c r="C19" s="5">
        <f t="shared" si="4"/>
        <v>0.69531500000000002</v>
      </c>
      <c r="D19" s="5">
        <f t="shared" si="5"/>
        <v>7.7654300000000003</v>
      </c>
      <c r="E19" s="5">
        <f t="shared" si="6"/>
        <v>5.1725E-2</v>
      </c>
      <c r="F19" s="5" t="str">
        <f t="shared" si="7"/>
        <v>&lt;0.028</v>
      </c>
      <c r="G19" s="5">
        <f t="shared" si="8"/>
        <v>9.1103500000000004</v>
      </c>
      <c r="H19" s="5">
        <f t="shared" si="9"/>
        <v>0.17648</v>
      </c>
      <c r="I19" s="5">
        <f t="shared" si="10"/>
        <v>1.63961</v>
      </c>
      <c r="J19" s="5">
        <f t="shared" si="11"/>
        <v>4.8764599999999998</v>
      </c>
      <c r="K19" s="5" t="str">
        <f t="shared" si="12"/>
        <v>&lt;0.044</v>
      </c>
      <c r="L19" s="5" t="str">
        <f t="shared" si="13"/>
        <v>&lt;0.039</v>
      </c>
      <c r="M19" s="5">
        <f t="shared" si="14"/>
        <v>2.4036300000000002</v>
      </c>
      <c r="N19" s="5">
        <f t="shared" si="15"/>
        <v>0.91652599999999995</v>
      </c>
      <c r="O19" s="5">
        <f t="shared" si="16"/>
        <v>0.102492</v>
      </c>
      <c r="P19" s="5" t="str">
        <f t="shared" si="17"/>
        <v>&lt;0.017</v>
      </c>
      <c r="Q19" s="5">
        <f t="shared" si="18"/>
        <v>0.218504</v>
      </c>
      <c r="R19" s="5">
        <f t="shared" si="19"/>
        <v>0.10445599999999999</v>
      </c>
      <c r="S19" s="7">
        <v>44.125599999999999</v>
      </c>
      <c r="T19" s="5">
        <f t="shared" si="20"/>
        <v>98.481777999999991</v>
      </c>
      <c r="V19" s="5">
        <f t="shared" si="21"/>
        <v>56.254899999999999</v>
      </c>
      <c r="W19" s="5">
        <f t="shared" si="22"/>
        <v>1.1598299999999999</v>
      </c>
      <c r="X19" s="5">
        <f t="shared" si="23"/>
        <v>14.672700000000001</v>
      </c>
      <c r="Y19" s="5">
        <f t="shared" si="24"/>
        <v>7.6094999999999996E-2</v>
      </c>
      <c r="Z19" s="5" t="str">
        <f t="shared" si="25"/>
        <v>&lt;0.041</v>
      </c>
      <c r="AA19" s="5">
        <f t="shared" si="26"/>
        <v>11.7204</v>
      </c>
      <c r="AB19" s="5">
        <f t="shared" si="27"/>
        <v>0.227878</v>
      </c>
      <c r="AC19" s="5">
        <f t="shared" si="28"/>
        <v>2.71896</v>
      </c>
      <c r="AD19" s="5">
        <f t="shared" si="29"/>
        <v>6.82315</v>
      </c>
      <c r="AE19" s="5" t="str">
        <f t="shared" si="30"/>
        <v>&lt;0.052</v>
      </c>
      <c r="AF19" s="5" t="str">
        <f t="shared" si="31"/>
        <v>&lt;0.043</v>
      </c>
      <c r="AG19" s="5">
        <f t="shared" si="32"/>
        <v>3.24004</v>
      </c>
      <c r="AH19" s="5">
        <f t="shared" si="33"/>
        <v>1.1040399999999999</v>
      </c>
      <c r="AI19" s="5">
        <f t="shared" si="34"/>
        <v>0.23485</v>
      </c>
      <c r="AJ19" s="5" t="str">
        <f t="shared" si="35"/>
        <v>&lt;0.044</v>
      </c>
      <c r="AK19" s="5">
        <f t="shared" si="36"/>
        <v>0.218504</v>
      </c>
      <c r="AL19" s="5">
        <f t="shared" si="37"/>
        <v>0.10445599999999999</v>
      </c>
      <c r="AM19" s="5">
        <v>-9.3299999999999994E-2</v>
      </c>
      <c r="AN19" s="5">
        <f t="shared" si="38"/>
        <v>98.46250299999997</v>
      </c>
      <c r="AP19" s="8">
        <f t="shared" si="39"/>
        <v>0.114012831776</v>
      </c>
      <c r="AQ19" s="8">
        <f t="shared" si="40"/>
        <v>1.2861867338500001E-2</v>
      </c>
      <c r="AR19" s="8">
        <f t="shared" si="41"/>
        <v>6.6443426363300015E-2</v>
      </c>
      <c r="AS19" s="8">
        <f t="shared" si="42"/>
        <v>1.4967766700000001E-2</v>
      </c>
      <c r="AT19" s="8" t="str">
        <f t="shared" si="43"/>
        <v>N/A</v>
      </c>
      <c r="AU19" s="8">
        <f t="shared" si="44"/>
        <v>0.12111572600499999</v>
      </c>
      <c r="AV19" s="8">
        <f t="shared" si="45"/>
        <v>1.8033785279999999E-2</v>
      </c>
      <c r="AW19" s="8">
        <f t="shared" si="46"/>
        <v>2.6548565119999996E-2</v>
      </c>
      <c r="AX19" s="8">
        <f t="shared" si="47"/>
        <v>4.0231038822999998E-2</v>
      </c>
      <c r="AY19" s="8" t="str">
        <f t="shared" si="48"/>
        <v>N/A</v>
      </c>
      <c r="AZ19" s="8">
        <f t="shared" si="49"/>
        <v>1.8649170980000001E-2</v>
      </c>
      <c r="BA19" s="8">
        <f t="shared" si="50"/>
        <v>4.7119560705000001E-2</v>
      </c>
      <c r="BB19" s="8">
        <f t="shared" si="51"/>
        <v>1.37876672284E-2</v>
      </c>
      <c r="BC19" s="8">
        <f t="shared" si="52"/>
        <v>1.5383946708000001E-2</v>
      </c>
      <c r="BD19" s="8">
        <f t="shared" si="53"/>
        <v>9.2597118150000001E-3</v>
      </c>
      <c r="BE19" s="8">
        <f t="shared" si="54"/>
        <v>1.8883618239199998E-2</v>
      </c>
      <c r="BF19" s="8">
        <f t="shared" si="55"/>
        <v>1.8513572528E-2</v>
      </c>
      <c r="BG19" s="7"/>
      <c r="BH19" s="7">
        <v>26.295200000000001</v>
      </c>
      <c r="BI19" s="7">
        <v>0.69531500000000002</v>
      </c>
      <c r="BJ19" s="7">
        <v>7.7654300000000003</v>
      </c>
      <c r="BK19" s="7">
        <v>5.1725E-2</v>
      </c>
      <c r="BL19" s="7">
        <v>-8.6400000000000001E-3</v>
      </c>
      <c r="BM19" s="7">
        <v>9.1103500000000004</v>
      </c>
      <c r="BN19" s="7">
        <v>0.17648</v>
      </c>
      <c r="BO19" s="7">
        <v>1.63961</v>
      </c>
      <c r="BP19" s="7">
        <v>4.8764599999999998</v>
      </c>
      <c r="BQ19" s="7">
        <v>-1.2999999999999999E-4</v>
      </c>
      <c r="BR19" s="7">
        <v>1.7181999999999999E-2</v>
      </c>
      <c r="BS19" s="7">
        <v>2.4036300000000002</v>
      </c>
      <c r="BT19" s="7">
        <v>0.91652599999999995</v>
      </c>
      <c r="BU19" s="7">
        <v>0.102492</v>
      </c>
      <c r="BV19" s="7">
        <v>1.4241E-2</v>
      </c>
      <c r="BW19" s="7">
        <v>0.218504</v>
      </c>
      <c r="BX19" s="7">
        <v>0.10445599999999999</v>
      </c>
      <c r="BY19" s="7">
        <v>44.125599999999999</v>
      </c>
      <c r="BZ19" s="7">
        <v>98.504499999999993</v>
      </c>
      <c r="CA19" s="7"/>
      <c r="CB19" s="7">
        <v>56.254899999999999</v>
      </c>
      <c r="CC19" s="7">
        <v>1.1598299999999999</v>
      </c>
      <c r="CD19" s="7">
        <v>14.672700000000001</v>
      </c>
      <c r="CE19" s="7">
        <v>7.6094999999999996E-2</v>
      </c>
      <c r="CF19" s="7">
        <v>-1.2630000000000001E-2</v>
      </c>
      <c r="CG19" s="7">
        <v>11.7204</v>
      </c>
      <c r="CH19" s="7">
        <v>0.227878</v>
      </c>
      <c r="CI19" s="7">
        <v>2.71896</v>
      </c>
      <c r="CJ19" s="7">
        <v>6.82315</v>
      </c>
      <c r="CK19" s="7">
        <v>-1.4999999999999999E-4</v>
      </c>
      <c r="CL19" s="7">
        <v>1.9184E-2</v>
      </c>
      <c r="CM19" s="7">
        <v>3.24004</v>
      </c>
      <c r="CN19" s="7">
        <v>1.1040399999999999</v>
      </c>
      <c r="CO19" s="7">
        <v>0.23485</v>
      </c>
      <c r="CP19" s="7">
        <v>3.5561000000000002E-2</v>
      </c>
      <c r="CQ19" s="7">
        <v>0.218504</v>
      </c>
      <c r="CR19" s="7">
        <v>0.10445599999999999</v>
      </c>
      <c r="CS19" s="7">
        <v>-9.3299999999999994E-2</v>
      </c>
      <c r="CT19" s="7">
        <v>98.504499999999993</v>
      </c>
      <c r="CU19" s="7"/>
      <c r="CV19" s="7">
        <v>20.822700000000001</v>
      </c>
      <c r="CW19" s="7">
        <v>0.32284600000000002</v>
      </c>
      <c r="CX19" s="7">
        <v>6.4009</v>
      </c>
      <c r="CY19" s="7">
        <v>2.2582999999999999E-2</v>
      </c>
      <c r="CZ19" s="7">
        <v>-3.7000000000000002E-3</v>
      </c>
      <c r="DA19" s="7">
        <v>3.6281400000000001</v>
      </c>
      <c r="DB19" s="7">
        <v>7.1444999999999995E-2</v>
      </c>
      <c r="DC19" s="7">
        <v>1.5003500000000001</v>
      </c>
      <c r="DD19" s="7">
        <v>2.7059899999999999</v>
      </c>
      <c r="DE19" s="7">
        <v>-3.0000000000000001E-5</v>
      </c>
      <c r="DF19" s="7">
        <v>2.7820000000000002E-3</v>
      </c>
      <c r="DG19" s="7">
        <v>2.3252999999999999</v>
      </c>
      <c r="DH19" s="7">
        <v>0.52130900000000002</v>
      </c>
      <c r="DI19" s="7">
        <v>7.3594000000000007E-2</v>
      </c>
      <c r="DJ19" s="7">
        <v>9.8779999999999996E-3</v>
      </c>
      <c r="DK19" s="7">
        <v>0.137074</v>
      </c>
      <c r="DL19" s="7">
        <v>0.122285</v>
      </c>
      <c r="DM19" s="7">
        <v>61.336599999999997</v>
      </c>
      <c r="DN19" s="7">
        <v>100</v>
      </c>
      <c r="DO19" s="7"/>
      <c r="DP19" s="7">
        <v>3.0283999999999998E-2</v>
      </c>
      <c r="DQ19" s="7">
        <v>1.3734E-2</v>
      </c>
      <c r="DR19" s="7">
        <v>1.8779000000000001E-2</v>
      </c>
      <c r="DS19" s="7">
        <v>2.7386000000000001E-2</v>
      </c>
      <c r="DT19" s="7">
        <v>2.8577999999999999E-2</v>
      </c>
      <c r="DU19" s="7">
        <v>4.2562000000000003E-2</v>
      </c>
      <c r="DV19" s="7">
        <v>2.8103E-2</v>
      </c>
      <c r="DW19" s="7">
        <v>1.2971999999999999E-2</v>
      </c>
      <c r="DX19" s="7">
        <v>1.3899999999999999E-2</v>
      </c>
      <c r="DY19" s="7">
        <v>4.4733000000000002E-2</v>
      </c>
      <c r="DZ19" s="7">
        <v>3.9051000000000002E-2</v>
      </c>
      <c r="EA19" s="7">
        <v>2.9899999999999999E-2</v>
      </c>
      <c r="EB19" s="7">
        <v>1.2840000000000001E-2</v>
      </c>
      <c r="EC19" s="7">
        <v>2.0577000000000002E-2</v>
      </c>
      <c r="ED19" s="7">
        <v>1.7679E-2</v>
      </c>
      <c r="EE19" s="7">
        <v>2.2058999999999999E-2</v>
      </c>
      <c r="EF19" s="7">
        <v>3.7224E-2</v>
      </c>
      <c r="EG19" s="7">
        <v>6.4787999999999998E-2</v>
      </c>
      <c r="EH19" s="7">
        <v>2.2908000000000001E-2</v>
      </c>
      <c r="EI19" s="7">
        <v>3.5483000000000001E-2</v>
      </c>
      <c r="EJ19" s="7">
        <v>4.0288999999999998E-2</v>
      </c>
      <c r="EK19" s="7">
        <v>4.1769000000000001E-2</v>
      </c>
      <c r="EL19" s="7">
        <v>5.4755999999999999E-2</v>
      </c>
      <c r="EM19" s="7">
        <v>3.6288000000000001E-2</v>
      </c>
      <c r="EN19" s="7">
        <v>2.1510999999999999E-2</v>
      </c>
      <c r="EO19" s="7">
        <v>1.9449000000000001E-2</v>
      </c>
      <c r="EP19" s="7">
        <v>5.2901999999999998E-2</v>
      </c>
      <c r="EQ19" s="7">
        <v>4.3601000000000001E-2</v>
      </c>
      <c r="ER19" s="7">
        <v>4.0305000000000001E-2</v>
      </c>
      <c r="ES19" s="7">
        <v>1.5466000000000001E-2</v>
      </c>
      <c r="ET19" s="7">
        <v>4.7149999999999997E-2</v>
      </c>
      <c r="EU19" s="7">
        <v>4.4144999999999997E-2</v>
      </c>
      <c r="EV19" s="7">
        <v>2.2058999999999999E-2</v>
      </c>
      <c r="EW19" s="7">
        <v>3.7224E-2</v>
      </c>
      <c r="EX19" s="7">
        <v>0.43358799999999997</v>
      </c>
      <c r="EY19" s="7">
        <v>1.84979</v>
      </c>
      <c r="EZ19" s="7">
        <v>0.85563100000000003</v>
      </c>
      <c r="FA19" s="7">
        <v>28.937200000000001</v>
      </c>
      <c r="FB19" s="7">
        <v>-152.31</v>
      </c>
      <c r="FC19" s="7">
        <v>1.3294299999999999</v>
      </c>
      <c r="FD19" s="7">
        <v>10.2186</v>
      </c>
      <c r="FE19" s="7">
        <v>1.6192</v>
      </c>
      <c r="FF19" s="7">
        <v>0.82500499999999999</v>
      </c>
      <c r="FG19" s="7">
        <v>-16356</v>
      </c>
      <c r="FH19" s="7">
        <v>108.539</v>
      </c>
      <c r="FI19" s="7">
        <v>1.96035</v>
      </c>
      <c r="FJ19" s="7">
        <v>1.50434</v>
      </c>
      <c r="FK19" s="7">
        <v>15.0099</v>
      </c>
      <c r="FL19" s="7">
        <v>65.021500000000003</v>
      </c>
      <c r="FM19" s="7">
        <v>8.6422299999999996</v>
      </c>
      <c r="FN19" s="7">
        <v>17.723800000000001</v>
      </c>
      <c r="FO19" s="7">
        <v>-29.751999999999999</v>
      </c>
      <c r="FP19" s="7">
        <v>28.181100000000001</v>
      </c>
      <c r="FQ19" s="7">
        <v>10.567</v>
      </c>
      <c r="FR19" s="7">
        <v>40</v>
      </c>
      <c r="FS19" s="7">
        <v>15</v>
      </c>
      <c r="FT19" s="7">
        <v>10</v>
      </c>
      <c r="FU19" s="7">
        <v>5</v>
      </c>
      <c r="FV19" s="7">
        <v>44915.796354166698</v>
      </c>
    </row>
    <row r="20" spans="1:178" x14ac:dyDescent="0.25">
      <c r="A20" t="s">
        <v>132</v>
      </c>
      <c r="B20" s="5">
        <f t="shared" si="3"/>
        <v>22.6478</v>
      </c>
      <c r="C20" s="5" t="str">
        <f t="shared" si="4"/>
        <v>&lt;0.013</v>
      </c>
      <c r="D20" s="5">
        <f t="shared" si="5"/>
        <v>17.102399999999999</v>
      </c>
      <c r="E20" s="5" t="str">
        <f t="shared" si="6"/>
        <v>&lt;0.027</v>
      </c>
      <c r="F20" s="5" t="str">
        <f t="shared" si="7"/>
        <v>&lt;0.026</v>
      </c>
      <c r="G20" s="5">
        <f t="shared" si="8"/>
        <v>0.48830400000000002</v>
      </c>
      <c r="H20" s="5" t="str">
        <f t="shared" si="9"/>
        <v>&lt;0.028</v>
      </c>
      <c r="I20" s="5">
        <f t="shared" si="10"/>
        <v>3.7427000000000002E-2</v>
      </c>
      <c r="J20" s="5">
        <f t="shared" si="11"/>
        <v>11.032999999999999</v>
      </c>
      <c r="K20" s="5" t="str">
        <f t="shared" si="12"/>
        <v>&lt;0.046</v>
      </c>
      <c r="L20" s="5" t="str">
        <f t="shared" si="13"/>
        <v>&lt;0.038</v>
      </c>
      <c r="M20" s="5">
        <f t="shared" si="14"/>
        <v>1.96095</v>
      </c>
      <c r="N20" s="5">
        <f t="shared" si="15"/>
        <v>1.5968E-2</v>
      </c>
      <c r="O20" s="5" t="str">
        <f t="shared" si="16"/>
        <v>&lt;0.017</v>
      </c>
      <c r="P20" s="5" t="str">
        <f t="shared" si="17"/>
        <v>&lt;0.018</v>
      </c>
      <c r="Q20" s="5" t="str">
        <f t="shared" si="18"/>
        <v>&lt;0.021</v>
      </c>
      <c r="R20" s="5" t="str">
        <f t="shared" si="19"/>
        <v>&lt;0.041</v>
      </c>
      <c r="S20" s="7">
        <v>46.327500000000001</v>
      </c>
      <c r="T20" s="5">
        <f t="shared" si="20"/>
        <v>99.613348999999999</v>
      </c>
      <c r="V20" s="5">
        <f t="shared" si="21"/>
        <v>48.451700000000002</v>
      </c>
      <c r="W20" s="5" t="str">
        <f t="shared" si="22"/>
        <v>&lt;0.022</v>
      </c>
      <c r="X20" s="5">
        <f t="shared" si="23"/>
        <v>32.314700000000002</v>
      </c>
      <c r="Y20" s="5" t="str">
        <f t="shared" si="24"/>
        <v>&lt;0.040</v>
      </c>
      <c r="Z20" s="5" t="str">
        <f t="shared" si="25"/>
        <v>&lt;0.038</v>
      </c>
      <c r="AA20" s="5">
        <f t="shared" si="26"/>
        <v>0.62820200000000004</v>
      </c>
      <c r="AB20" s="5" t="str">
        <f t="shared" si="27"/>
        <v>&lt;0.036</v>
      </c>
      <c r="AC20" s="5">
        <f t="shared" si="28"/>
        <v>6.2066000000000003E-2</v>
      </c>
      <c r="AD20" s="5">
        <f t="shared" si="29"/>
        <v>15.4374</v>
      </c>
      <c r="AE20" s="5" t="str">
        <f t="shared" si="30"/>
        <v>&lt;0.054</v>
      </c>
      <c r="AF20" s="5" t="str">
        <f t="shared" si="31"/>
        <v>&lt;0.042</v>
      </c>
      <c r="AG20" s="5">
        <f t="shared" si="32"/>
        <v>2.64331</v>
      </c>
      <c r="AH20" s="5">
        <f t="shared" si="33"/>
        <v>1.9234999999999999E-2</v>
      </c>
      <c r="AI20" s="5" t="str">
        <f t="shared" si="34"/>
        <v>&lt;0.040</v>
      </c>
      <c r="AJ20" s="5" t="str">
        <f t="shared" si="35"/>
        <v>&lt;0.045</v>
      </c>
      <c r="AK20" s="5" t="str">
        <f t="shared" si="36"/>
        <v>&lt;0.021</v>
      </c>
      <c r="AL20" s="5" t="str">
        <f t="shared" si="37"/>
        <v>&lt;0.041</v>
      </c>
      <c r="AM20" s="5">
        <v>2.6882E-2</v>
      </c>
      <c r="AN20" s="5">
        <f t="shared" si="38"/>
        <v>99.583494999999999</v>
      </c>
      <c r="AP20" s="8">
        <f t="shared" si="39"/>
        <v>0.107327018288</v>
      </c>
      <c r="AQ20" s="8">
        <f t="shared" si="40"/>
        <v>6.5451238079999993E-3</v>
      </c>
      <c r="AR20" s="8">
        <f t="shared" si="41"/>
        <v>9.5186485631999995E-2</v>
      </c>
      <c r="AS20" s="8">
        <f t="shared" si="42"/>
        <v>1.3451824239999998E-2</v>
      </c>
      <c r="AT20" s="8">
        <f t="shared" si="43"/>
        <v>1.3398646961000002E-2</v>
      </c>
      <c r="AU20" s="8">
        <f t="shared" si="44"/>
        <v>3.5036056151999999E-2</v>
      </c>
      <c r="AV20" s="8">
        <f t="shared" si="45"/>
        <v>1.3582503999999999E-2</v>
      </c>
      <c r="AW20" s="8">
        <f t="shared" si="46"/>
        <v>7.5176995010000011E-3</v>
      </c>
      <c r="AX20" s="8">
        <f t="shared" si="47"/>
        <v>6.0318403969999997E-2</v>
      </c>
      <c r="AY20" s="8" t="str">
        <f t="shared" si="48"/>
        <v>N/A</v>
      </c>
      <c r="AZ20" s="8">
        <f t="shared" si="49"/>
        <v>1.8375152255999998E-2</v>
      </c>
      <c r="BA20" s="8">
        <f t="shared" si="50"/>
        <v>4.1243092589999995E-2</v>
      </c>
      <c r="BB20" s="8">
        <f t="shared" si="51"/>
        <v>5.407387552E-3</v>
      </c>
      <c r="BC20" s="8">
        <f t="shared" si="52"/>
        <v>8.4432872799999996E-3</v>
      </c>
      <c r="BD20" s="8" t="str">
        <f t="shared" si="53"/>
        <v>N/A</v>
      </c>
      <c r="BE20" s="8">
        <f t="shared" si="54"/>
        <v>1.03939185E-2</v>
      </c>
      <c r="BF20" s="8" t="str">
        <f t="shared" si="55"/>
        <v>N/A</v>
      </c>
      <c r="BG20" s="7"/>
      <c r="BH20" s="7">
        <v>22.6478</v>
      </c>
      <c r="BI20" s="7">
        <v>1.2723999999999999E-2</v>
      </c>
      <c r="BJ20" s="7">
        <v>17.102399999999999</v>
      </c>
      <c r="BK20" s="7">
        <v>1.1490999999999999E-2</v>
      </c>
      <c r="BL20" s="7">
        <v>2.2939000000000001E-2</v>
      </c>
      <c r="BM20" s="7">
        <v>0.48830400000000002</v>
      </c>
      <c r="BN20" s="7">
        <v>1.04E-2</v>
      </c>
      <c r="BO20" s="7">
        <v>3.7427000000000002E-2</v>
      </c>
      <c r="BP20" s="7">
        <v>11.032999999999999</v>
      </c>
      <c r="BQ20" s="7">
        <v>-1.23E-3</v>
      </c>
      <c r="BR20" s="7">
        <v>3.0335999999999998E-2</v>
      </c>
      <c r="BS20" s="7">
        <v>1.96095</v>
      </c>
      <c r="BT20" s="7">
        <v>1.5968E-2</v>
      </c>
      <c r="BU20" s="7">
        <v>1.3879999999999999E-3</v>
      </c>
      <c r="BV20" s="7">
        <v>-1.8500000000000001E-3</v>
      </c>
      <c r="BW20" s="7">
        <v>6.69E-4</v>
      </c>
      <c r="BX20" s="7">
        <v>-6.4170000000000005E-2</v>
      </c>
      <c r="BY20" s="7">
        <v>46.327500000000001</v>
      </c>
      <c r="BZ20" s="7">
        <v>99.636099999999999</v>
      </c>
      <c r="CA20" s="7"/>
      <c r="CB20" s="7">
        <v>48.451700000000002</v>
      </c>
      <c r="CC20" s="7">
        <v>2.1224E-2</v>
      </c>
      <c r="CD20" s="7">
        <v>32.314700000000002</v>
      </c>
      <c r="CE20" s="7">
        <v>1.6905E-2</v>
      </c>
      <c r="CF20" s="7">
        <v>3.3527000000000001E-2</v>
      </c>
      <c r="CG20" s="7">
        <v>0.62820200000000004</v>
      </c>
      <c r="CH20" s="7">
        <v>1.3428000000000001E-2</v>
      </c>
      <c r="CI20" s="7">
        <v>6.2066000000000003E-2</v>
      </c>
      <c r="CJ20" s="7">
        <v>15.4374</v>
      </c>
      <c r="CK20" s="7">
        <v>-1.4499999999999999E-3</v>
      </c>
      <c r="CL20" s="7">
        <v>3.3869999999999997E-2</v>
      </c>
      <c r="CM20" s="7">
        <v>2.64331</v>
      </c>
      <c r="CN20" s="7">
        <v>1.9234999999999999E-2</v>
      </c>
      <c r="CO20" s="7">
        <v>3.1819999999999999E-3</v>
      </c>
      <c r="CP20" s="7">
        <v>-4.62E-3</v>
      </c>
      <c r="CQ20" s="7">
        <v>6.69E-4</v>
      </c>
      <c r="CR20" s="7">
        <v>-6.4170000000000005E-2</v>
      </c>
      <c r="CS20" s="7">
        <v>2.6882E-2</v>
      </c>
      <c r="CT20" s="7">
        <v>99.636099999999999</v>
      </c>
      <c r="CU20" s="7"/>
      <c r="CV20" s="7">
        <v>17.138999999999999</v>
      </c>
      <c r="CW20" s="7">
        <v>5.646E-3</v>
      </c>
      <c r="CX20" s="7">
        <v>13.472</v>
      </c>
      <c r="CY20" s="7">
        <v>4.7939999999999997E-3</v>
      </c>
      <c r="CZ20" s="7">
        <v>9.3769999999999999E-3</v>
      </c>
      <c r="DA20" s="7">
        <v>0.18584000000000001</v>
      </c>
      <c r="DB20" s="7">
        <v>4.0229999999999997E-3</v>
      </c>
      <c r="DC20" s="7">
        <v>3.2730000000000002E-2</v>
      </c>
      <c r="DD20" s="7">
        <v>5.8507899999999999</v>
      </c>
      <c r="DE20" s="7">
        <v>-2.9999999999999997E-4</v>
      </c>
      <c r="DF20" s="7">
        <v>4.6950000000000004E-3</v>
      </c>
      <c r="DG20" s="7">
        <v>1.81291</v>
      </c>
      <c r="DH20" s="7">
        <v>8.6800000000000002E-3</v>
      </c>
      <c r="DI20" s="7">
        <v>9.5299999999999996E-4</v>
      </c>
      <c r="DJ20" s="7">
        <v>-1.23E-3</v>
      </c>
      <c r="DK20" s="7">
        <v>4.0099999999999999E-4</v>
      </c>
      <c r="DL20" s="7">
        <v>-7.1800000000000003E-2</v>
      </c>
      <c r="DM20" s="7">
        <v>61.541499999999999</v>
      </c>
      <c r="DN20" s="7">
        <v>100</v>
      </c>
      <c r="DO20" s="7"/>
      <c r="DP20" s="7">
        <v>2.7813999999999998E-2</v>
      </c>
      <c r="DQ20" s="7">
        <v>1.3502999999999999E-2</v>
      </c>
      <c r="DR20" s="7">
        <v>1.652E-2</v>
      </c>
      <c r="DS20" s="7">
        <v>2.7477999999999999E-2</v>
      </c>
      <c r="DT20" s="7">
        <v>2.6578999999999998E-2</v>
      </c>
      <c r="DU20" s="7">
        <v>4.5156000000000002E-2</v>
      </c>
      <c r="DV20" s="7">
        <v>2.8105000000000002E-2</v>
      </c>
      <c r="DW20" s="7">
        <v>1.3801000000000001E-2</v>
      </c>
      <c r="DX20" s="7">
        <v>1.3586000000000001E-2</v>
      </c>
      <c r="DY20" s="7">
        <v>4.6419000000000002E-2</v>
      </c>
      <c r="DZ20" s="7">
        <v>3.8036E-2</v>
      </c>
      <c r="EA20" s="7">
        <v>3.0133E-2</v>
      </c>
      <c r="EB20" s="7">
        <v>1.2593E-2</v>
      </c>
      <c r="EC20" s="7">
        <v>1.7673000000000001E-2</v>
      </c>
      <c r="ED20" s="7">
        <v>1.8095E-2</v>
      </c>
      <c r="EE20" s="7">
        <v>2.1968000000000001E-2</v>
      </c>
      <c r="EF20" s="7">
        <v>4.1396000000000002E-2</v>
      </c>
      <c r="EG20" s="7">
        <v>5.9504000000000001E-2</v>
      </c>
      <c r="EH20" s="7">
        <v>2.2523000000000001E-2</v>
      </c>
      <c r="EI20" s="7">
        <v>3.1215E-2</v>
      </c>
      <c r="EJ20" s="7">
        <v>4.0424000000000002E-2</v>
      </c>
      <c r="EK20" s="7">
        <v>3.8847E-2</v>
      </c>
      <c r="EL20" s="7">
        <v>5.8092999999999999E-2</v>
      </c>
      <c r="EM20" s="7">
        <v>3.6290000000000003E-2</v>
      </c>
      <c r="EN20" s="7">
        <v>2.2887000000000001E-2</v>
      </c>
      <c r="EO20" s="7">
        <v>1.9009000000000002E-2</v>
      </c>
      <c r="EP20" s="7">
        <v>5.4894999999999999E-2</v>
      </c>
      <c r="EQ20" s="7">
        <v>4.2466999999999998E-2</v>
      </c>
      <c r="ER20" s="7">
        <v>4.0618000000000001E-2</v>
      </c>
      <c r="ES20" s="7">
        <v>1.5169E-2</v>
      </c>
      <c r="ET20" s="7">
        <v>4.0496999999999998E-2</v>
      </c>
      <c r="EU20" s="7">
        <v>4.5182E-2</v>
      </c>
      <c r="EV20" s="7">
        <v>2.1968000000000001E-2</v>
      </c>
      <c r="EW20" s="7">
        <v>4.1396000000000002E-2</v>
      </c>
      <c r="EX20" s="7">
        <v>0.47389599999999998</v>
      </c>
      <c r="EY20" s="7">
        <v>51.4392</v>
      </c>
      <c r="EZ20" s="7">
        <v>0.55656799999999995</v>
      </c>
      <c r="FA20" s="7">
        <v>117.06399999999999</v>
      </c>
      <c r="FB20" s="7">
        <v>58.4099</v>
      </c>
      <c r="FC20" s="7">
        <v>7.1750499999999997</v>
      </c>
      <c r="FD20" s="7">
        <v>130.601</v>
      </c>
      <c r="FE20" s="7">
        <v>20.086300000000001</v>
      </c>
      <c r="FF20" s="7">
        <v>0.546709</v>
      </c>
      <c r="FG20" s="7">
        <v>-1779.4</v>
      </c>
      <c r="FH20" s="7">
        <v>60.572099999999999</v>
      </c>
      <c r="FI20" s="7">
        <v>2.1032199999999999</v>
      </c>
      <c r="FJ20" s="7">
        <v>33.863900000000001</v>
      </c>
      <c r="FK20" s="7">
        <v>608.30600000000004</v>
      </c>
      <c r="FL20" s="7">
        <v>-454.35</v>
      </c>
      <c r="FM20" s="7">
        <v>1553.65</v>
      </c>
      <c r="FN20" s="7">
        <v>-29.463000000000001</v>
      </c>
      <c r="FO20" s="7">
        <v>-25.437999999999999</v>
      </c>
      <c r="FP20" s="7">
        <v>26.270399999999999</v>
      </c>
      <c r="FQ20" s="7">
        <v>10.5595</v>
      </c>
      <c r="FR20" s="7">
        <v>40</v>
      </c>
      <c r="FS20" s="7">
        <v>15</v>
      </c>
      <c r="FT20" s="7">
        <v>10</v>
      </c>
      <c r="FU20" s="7">
        <v>5</v>
      </c>
      <c r="FV20" s="7">
        <v>44915.799409722204</v>
      </c>
    </row>
    <row r="21" spans="1:178" x14ac:dyDescent="0.25">
      <c r="A21" t="s">
        <v>133</v>
      </c>
      <c r="B21" s="5">
        <f t="shared" si="3"/>
        <v>17.6569</v>
      </c>
      <c r="C21" s="5">
        <f t="shared" si="4"/>
        <v>1.8755000000000001E-2</v>
      </c>
      <c r="D21" s="5">
        <f t="shared" si="5"/>
        <v>22.489899999999999</v>
      </c>
      <c r="E21" s="5">
        <f t="shared" si="6"/>
        <v>3.2030999999999997E-2</v>
      </c>
      <c r="F21" s="5" t="str">
        <f t="shared" si="7"/>
        <v>&lt;0.026</v>
      </c>
      <c r="G21" s="5">
        <f t="shared" si="8"/>
        <v>0.40151399999999998</v>
      </c>
      <c r="H21" s="5" t="str">
        <f t="shared" si="9"/>
        <v>&lt;0.029</v>
      </c>
      <c r="I21" s="5">
        <f t="shared" si="10"/>
        <v>8.3335999999999993E-2</v>
      </c>
      <c r="J21" s="5">
        <f t="shared" si="11"/>
        <v>11.7493</v>
      </c>
      <c r="K21" s="5" t="str">
        <f t="shared" si="12"/>
        <v>&lt;0.045</v>
      </c>
      <c r="L21" s="5" t="str">
        <f t="shared" si="13"/>
        <v>&lt;0.038</v>
      </c>
      <c r="M21" s="5">
        <f t="shared" si="14"/>
        <v>0.48435</v>
      </c>
      <c r="N21" s="5" t="str">
        <f t="shared" si="15"/>
        <v>&lt;0.012</v>
      </c>
      <c r="O21" s="5">
        <f t="shared" si="16"/>
        <v>1.9106000000000001E-2</v>
      </c>
      <c r="P21" s="5" t="str">
        <f t="shared" si="17"/>
        <v>&lt;0.020</v>
      </c>
      <c r="Q21" s="5" t="str">
        <f t="shared" si="18"/>
        <v>&lt;0.020</v>
      </c>
      <c r="R21" s="5" t="str">
        <f t="shared" si="19"/>
        <v>&lt;0.042</v>
      </c>
      <c r="S21" s="7">
        <v>45.223399999999998</v>
      </c>
      <c r="T21" s="5">
        <f t="shared" si="20"/>
        <v>98.158591999999999</v>
      </c>
      <c r="V21" s="5">
        <f t="shared" si="21"/>
        <v>37.7744</v>
      </c>
      <c r="W21" s="5">
        <f t="shared" si="22"/>
        <v>3.1283999999999999E-2</v>
      </c>
      <c r="X21" s="5">
        <f t="shared" si="23"/>
        <v>42.494300000000003</v>
      </c>
      <c r="Y21" s="5">
        <f t="shared" si="24"/>
        <v>4.7121000000000003E-2</v>
      </c>
      <c r="Z21" s="5" t="str">
        <f t="shared" si="25"/>
        <v>&lt;0.039</v>
      </c>
      <c r="AA21" s="5">
        <f t="shared" si="26"/>
        <v>0.51654699999999998</v>
      </c>
      <c r="AB21" s="5" t="str">
        <f t="shared" si="27"/>
        <v>&lt;0.037</v>
      </c>
      <c r="AC21" s="5">
        <f t="shared" si="28"/>
        <v>0.13819600000000001</v>
      </c>
      <c r="AD21" s="5">
        <f t="shared" si="29"/>
        <v>16.439599999999999</v>
      </c>
      <c r="AE21" s="5" t="str">
        <f t="shared" si="30"/>
        <v>&lt;0.054</v>
      </c>
      <c r="AF21" s="5" t="str">
        <f t="shared" si="31"/>
        <v>&lt;0.043</v>
      </c>
      <c r="AG21" s="5">
        <f t="shared" si="32"/>
        <v>0.65289299999999995</v>
      </c>
      <c r="AH21" s="5" t="str">
        <f t="shared" si="33"/>
        <v>&lt;0.014</v>
      </c>
      <c r="AI21" s="5">
        <f t="shared" si="34"/>
        <v>4.3778999999999998E-2</v>
      </c>
      <c r="AJ21" s="5" t="str">
        <f t="shared" si="35"/>
        <v>&lt;0.050</v>
      </c>
      <c r="AK21" s="5" t="str">
        <f t="shared" si="36"/>
        <v>&lt;0.020</v>
      </c>
      <c r="AL21" s="5" t="str">
        <f t="shared" si="37"/>
        <v>&lt;0.042</v>
      </c>
      <c r="AM21" s="5">
        <v>1.4847000000000001E-2</v>
      </c>
      <c r="AN21" s="5">
        <f t="shared" si="38"/>
        <v>98.152967000000004</v>
      </c>
      <c r="AP21" s="8">
        <f t="shared" si="39"/>
        <v>9.651349824500001E-2</v>
      </c>
      <c r="AQ21" s="8">
        <f t="shared" si="40"/>
        <v>6.50438404E-3</v>
      </c>
      <c r="AR21" s="8">
        <f t="shared" si="41"/>
        <v>0.10859990381699999</v>
      </c>
      <c r="AS21" s="8">
        <f t="shared" si="42"/>
        <v>1.3830473304E-2</v>
      </c>
      <c r="AT21" s="8" t="str">
        <f t="shared" si="43"/>
        <v>N/A</v>
      </c>
      <c r="AU21" s="8">
        <f t="shared" si="44"/>
        <v>3.3323815035599995E-2</v>
      </c>
      <c r="AV21" s="8">
        <f t="shared" si="45"/>
        <v>1.3953653339999999E-2</v>
      </c>
      <c r="AW21" s="8">
        <f t="shared" si="46"/>
        <v>8.3379334720000003E-3</v>
      </c>
      <c r="AX21" s="8">
        <f t="shared" si="47"/>
        <v>6.2189632365000004E-2</v>
      </c>
      <c r="AY21" s="8" t="str">
        <f t="shared" si="48"/>
        <v>N/A</v>
      </c>
      <c r="AZ21" s="8" t="str">
        <f t="shared" si="49"/>
        <v>N/A</v>
      </c>
      <c r="BA21" s="8">
        <f t="shared" si="50"/>
        <v>2.2670486100000001E-2</v>
      </c>
      <c r="BB21" s="8">
        <f t="shared" si="51"/>
        <v>5.1050249149999999E-3</v>
      </c>
      <c r="BC21" s="8">
        <f t="shared" si="52"/>
        <v>9.1726759640000013E-3</v>
      </c>
      <c r="BD21" s="8">
        <f t="shared" si="53"/>
        <v>9.6318835199999987E-3</v>
      </c>
      <c r="BE21" s="8">
        <f t="shared" si="54"/>
        <v>1.0537569867E-2</v>
      </c>
      <c r="BF21" s="8" t="str">
        <f t="shared" si="55"/>
        <v>N/A</v>
      </c>
      <c r="BG21" s="7"/>
      <c r="BH21" s="7">
        <v>17.6569</v>
      </c>
      <c r="BI21" s="7">
        <v>1.8755000000000001E-2</v>
      </c>
      <c r="BJ21" s="7">
        <v>22.489899999999999</v>
      </c>
      <c r="BK21" s="7">
        <v>3.2030999999999997E-2</v>
      </c>
      <c r="BL21" s="7">
        <v>-3.6000000000000002E-4</v>
      </c>
      <c r="BM21" s="7">
        <v>0.40151399999999998</v>
      </c>
      <c r="BN21" s="7">
        <v>5.0460000000000001E-3</v>
      </c>
      <c r="BO21" s="7">
        <v>8.3335999999999993E-2</v>
      </c>
      <c r="BP21" s="7">
        <v>11.7493</v>
      </c>
      <c r="BQ21" s="7">
        <v>-4.0499999999999998E-3</v>
      </c>
      <c r="BR21" s="7">
        <v>-1.4599999999999999E-3</v>
      </c>
      <c r="BS21" s="7">
        <v>0.48435</v>
      </c>
      <c r="BT21" s="7">
        <v>5.953E-3</v>
      </c>
      <c r="BU21" s="7">
        <v>1.9106000000000001E-2</v>
      </c>
      <c r="BV21" s="7">
        <v>2.6879999999999999E-3</v>
      </c>
      <c r="BW21" s="7">
        <v>1.2992999999999999E-2</v>
      </c>
      <c r="BX21" s="7">
        <v>-4.2209999999999998E-2</v>
      </c>
      <c r="BY21" s="7">
        <v>45.223399999999998</v>
      </c>
      <c r="BZ21" s="7">
        <v>98.137200000000007</v>
      </c>
      <c r="CA21" s="7"/>
      <c r="CB21" s="7">
        <v>37.7744</v>
      </c>
      <c r="CC21" s="7">
        <v>3.1283999999999999E-2</v>
      </c>
      <c r="CD21" s="7">
        <v>42.494300000000003</v>
      </c>
      <c r="CE21" s="7">
        <v>4.7121000000000003E-2</v>
      </c>
      <c r="CF21" s="7">
        <v>-5.2999999999999998E-4</v>
      </c>
      <c r="CG21" s="7">
        <v>0.51654699999999998</v>
      </c>
      <c r="CH21" s="7">
        <v>6.515E-3</v>
      </c>
      <c r="CI21" s="7">
        <v>0.13819600000000001</v>
      </c>
      <c r="CJ21" s="7">
        <v>16.439599999999999</v>
      </c>
      <c r="CK21" s="7">
        <v>-4.79E-3</v>
      </c>
      <c r="CL21" s="7">
        <v>-1.64E-3</v>
      </c>
      <c r="CM21" s="7">
        <v>0.65289299999999995</v>
      </c>
      <c r="CN21" s="7">
        <v>7.1710000000000003E-3</v>
      </c>
      <c r="CO21" s="7">
        <v>4.3778999999999998E-2</v>
      </c>
      <c r="CP21" s="7">
        <v>6.711E-3</v>
      </c>
      <c r="CQ21" s="7">
        <v>1.2992999999999999E-2</v>
      </c>
      <c r="CR21" s="7">
        <v>-4.2209999999999998E-2</v>
      </c>
      <c r="CS21" s="7">
        <v>1.4847000000000001E-2</v>
      </c>
      <c r="CT21" s="7">
        <v>98.137200000000007</v>
      </c>
      <c r="CU21" s="7"/>
      <c r="CV21" s="7">
        <v>13.6267</v>
      </c>
      <c r="CW21" s="7">
        <v>8.4869999999999998E-3</v>
      </c>
      <c r="CX21" s="7">
        <v>18.066800000000001</v>
      </c>
      <c r="CY21" s="7">
        <v>1.3629E-2</v>
      </c>
      <c r="CZ21" s="7">
        <v>-1.4999999999999999E-4</v>
      </c>
      <c r="DA21" s="7">
        <v>0.155836</v>
      </c>
      <c r="DB21" s="7">
        <v>1.9910000000000001E-3</v>
      </c>
      <c r="DC21" s="7">
        <v>7.4319999999999997E-2</v>
      </c>
      <c r="DD21" s="7">
        <v>6.35405</v>
      </c>
      <c r="DE21" s="7">
        <v>-1E-3</v>
      </c>
      <c r="DF21" s="7">
        <v>-2.3000000000000001E-4</v>
      </c>
      <c r="DG21" s="7">
        <v>0.45665299999999998</v>
      </c>
      <c r="DH21" s="7">
        <v>3.3E-3</v>
      </c>
      <c r="DI21" s="7">
        <v>1.337E-2</v>
      </c>
      <c r="DJ21" s="7">
        <v>1.817E-3</v>
      </c>
      <c r="DK21" s="7">
        <v>7.9439999999999997E-3</v>
      </c>
      <c r="DL21" s="7">
        <v>-4.8160000000000001E-2</v>
      </c>
      <c r="DM21" s="7">
        <v>61.264699999999998</v>
      </c>
      <c r="DN21" s="7">
        <v>100</v>
      </c>
      <c r="DO21" s="7"/>
      <c r="DP21" s="7">
        <v>2.7945999999999999E-2</v>
      </c>
      <c r="DQ21" s="7">
        <v>1.3228E-2</v>
      </c>
      <c r="DR21" s="7">
        <v>1.7226999999999999E-2</v>
      </c>
      <c r="DS21" s="7">
        <v>2.6376E-2</v>
      </c>
      <c r="DT21" s="7">
        <v>2.6742999999999999E-2</v>
      </c>
      <c r="DU21" s="7">
        <v>4.6203000000000001E-2</v>
      </c>
      <c r="DV21" s="7">
        <v>2.9267000000000001E-2</v>
      </c>
      <c r="DW21" s="7">
        <v>1.3172E-2</v>
      </c>
      <c r="DX21" s="7">
        <v>1.4321E-2</v>
      </c>
      <c r="DY21" s="7">
        <v>4.5678999999999997E-2</v>
      </c>
      <c r="DZ21" s="7">
        <v>3.8792E-2</v>
      </c>
      <c r="EA21" s="7">
        <v>2.8097E-2</v>
      </c>
      <c r="EB21" s="7">
        <v>1.2252000000000001E-2</v>
      </c>
      <c r="EC21" s="7">
        <v>1.6122000000000001E-2</v>
      </c>
      <c r="ED21" s="7">
        <v>2.009E-2</v>
      </c>
      <c r="EE21" s="7">
        <v>2.0819000000000001E-2</v>
      </c>
      <c r="EF21" s="7">
        <v>4.2056000000000003E-2</v>
      </c>
      <c r="EG21" s="7">
        <v>5.9787E-2</v>
      </c>
      <c r="EH21" s="7">
        <v>2.2064E-2</v>
      </c>
      <c r="EI21" s="7">
        <v>3.2549000000000002E-2</v>
      </c>
      <c r="EJ21" s="7">
        <v>3.8802000000000003E-2</v>
      </c>
      <c r="EK21" s="7">
        <v>3.9086999999999997E-2</v>
      </c>
      <c r="EL21" s="7">
        <v>5.944E-2</v>
      </c>
      <c r="EM21" s="7">
        <v>3.7790999999999998E-2</v>
      </c>
      <c r="EN21" s="7">
        <v>2.1843999999999999E-2</v>
      </c>
      <c r="EO21" s="7">
        <v>2.0039000000000001E-2</v>
      </c>
      <c r="EP21" s="7">
        <v>5.4019999999999999E-2</v>
      </c>
      <c r="EQ21" s="7">
        <v>4.3311000000000002E-2</v>
      </c>
      <c r="ER21" s="7">
        <v>3.7873999999999998E-2</v>
      </c>
      <c r="ES21" s="7">
        <v>1.4759E-2</v>
      </c>
      <c r="ET21" s="7">
        <v>3.6942000000000003E-2</v>
      </c>
      <c r="EU21" s="7">
        <v>5.0165000000000001E-2</v>
      </c>
      <c r="EV21" s="7">
        <v>2.0819000000000001E-2</v>
      </c>
      <c r="EW21" s="7">
        <v>4.2056000000000003E-2</v>
      </c>
      <c r="EX21" s="7">
        <v>0.54660500000000001</v>
      </c>
      <c r="EY21" s="7">
        <v>34.680799999999998</v>
      </c>
      <c r="EZ21" s="7">
        <v>0.48288300000000001</v>
      </c>
      <c r="FA21" s="7">
        <v>43.178400000000003</v>
      </c>
      <c r="FB21" s="7">
        <v>-3499.3</v>
      </c>
      <c r="FC21" s="7">
        <v>8.2995400000000004</v>
      </c>
      <c r="FD21" s="7">
        <v>276.529</v>
      </c>
      <c r="FE21" s="7">
        <v>10.0052</v>
      </c>
      <c r="FF21" s="7">
        <v>0.52930500000000003</v>
      </c>
      <c r="FG21" s="7">
        <v>-527.70000000000005</v>
      </c>
      <c r="FH21" s="7">
        <v>-1247.3</v>
      </c>
      <c r="FI21" s="7">
        <v>4.6806000000000001</v>
      </c>
      <c r="FJ21" s="7">
        <v>85.755499999999998</v>
      </c>
      <c r="FK21" s="7">
        <v>48.009399999999999</v>
      </c>
      <c r="FL21" s="7">
        <v>358.32900000000001</v>
      </c>
      <c r="FM21" s="7">
        <v>81.101900000000001</v>
      </c>
      <c r="FN21" s="7">
        <v>-46.04</v>
      </c>
      <c r="FO21" s="7">
        <v>-4.3436000000000003</v>
      </c>
      <c r="FP21" s="7">
        <v>26.5093</v>
      </c>
      <c r="FQ21" s="7">
        <v>10.5265</v>
      </c>
      <c r="FR21" s="7">
        <v>40</v>
      </c>
      <c r="FS21" s="7">
        <v>15</v>
      </c>
      <c r="FT21" s="7">
        <v>10</v>
      </c>
      <c r="FU21" s="7">
        <v>5</v>
      </c>
      <c r="FV21" s="7">
        <v>44915.802557870396</v>
      </c>
    </row>
    <row r="22" spans="1:178" x14ac:dyDescent="0.25">
      <c r="A22" t="s">
        <v>134</v>
      </c>
      <c r="B22" s="5">
        <f t="shared" si="3"/>
        <v>34.400100000000002</v>
      </c>
      <c r="C22" s="5">
        <f t="shared" si="4"/>
        <v>0.31017800000000001</v>
      </c>
      <c r="D22" s="5">
        <f t="shared" si="5"/>
        <v>7.2637299999999998</v>
      </c>
      <c r="E22" s="5">
        <f t="shared" si="6"/>
        <v>2.7088999999999998E-2</v>
      </c>
      <c r="F22" s="5" t="str">
        <f t="shared" si="7"/>
        <v>&lt;0.026</v>
      </c>
      <c r="G22" s="5">
        <f t="shared" si="8"/>
        <v>3.03437</v>
      </c>
      <c r="H22" s="5">
        <f t="shared" si="9"/>
        <v>0.16318099999999999</v>
      </c>
      <c r="I22" s="5">
        <f t="shared" si="10"/>
        <v>0.34193800000000002</v>
      </c>
      <c r="J22" s="5">
        <f t="shared" si="11"/>
        <v>1.84466</v>
      </c>
      <c r="K22" s="5" t="str">
        <f t="shared" si="12"/>
        <v>&lt;0.047</v>
      </c>
      <c r="L22" s="5">
        <f t="shared" si="13"/>
        <v>5.4704000000000003E-2</v>
      </c>
      <c r="M22" s="5">
        <f t="shared" si="14"/>
        <v>3.40103</v>
      </c>
      <c r="N22" s="5">
        <f t="shared" si="15"/>
        <v>1.41621</v>
      </c>
      <c r="O22" s="5">
        <f t="shared" si="16"/>
        <v>2.3066E-2</v>
      </c>
      <c r="P22" s="5">
        <f t="shared" si="17"/>
        <v>1.7222999999999999E-2</v>
      </c>
      <c r="Q22" s="5">
        <f t="shared" si="18"/>
        <v>0.26170100000000002</v>
      </c>
      <c r="R22" s="5">
        <f t="shared" si="19"/>
        <v>6.5365000000000006E-2</v>
      </c>
      <c r="S22" s="7">
        <v>49.201599999999999</v>
      </c>
      <c r="T22" s="12">
        <f t="shared" si="20"/>
        <v>101.826145</v>
      </c>
      <c r="V22" s="5">
        <f t="shared" si="21"/>
        <v>73.594200000000001</v>
      </c>
      <c r="W22" s="5">
        <f t="shared" si="22"/>
        <v>0.51739400000000002</v>
      </c>
      <c r="X22" s="5">
        <f t="shared" si="23"/>
        <v>13.7247</v>
      </c>
      <c r="Y22" s="5">
        <f t="shared" si="24"/>
        <v>3.9850999999999998E-2</v>
      </c>
      <c r="Z22" s="5" t="str">
        <f t="shared" si="25"/>
        <v>&lt;0.039</v>
      </c>
      <c r="AA22" s="5">
        <f t="shared" si="26"/>
        <v>3.9037099999999998</v>
      </c>
      <c r="AB22" s="5">
        <f t="shared" si="27"/>
        <v>0.210705</v>
      </c>
      <c r="AC22" s="5">
        <f t="shared" si="28"/>
        <v>0.56703499999999996</v>
      </c>
      <c r="AD22" s="5">
        <f t="shared" si="29"/>
        <v>2.5810399999999998</v>
      </c>
      <c r="AE22" s="5" t="str">
        <f t="shared" si="30"/>
        <v>&lt;0.056</v>
      </c>
      <c r="AF22" s="5">
        <f t="shared" si="31"/>
        <v>6.1076999999999999E-2</v>
      </c>
      <c r="AG22" s="5">
        <f t="shared" si="32"/>
        <v>4.5845200000000004</v>
      </c>
      <c r="AH22" s="5">
        <f t="shared" si="33"/>
        <v>1.7059599999999999</v>
      </c>
      <c r="AI22" s="5">
        <f t="shared" si="34"/>
        <v>5.2853999999999998E-2</v>
      </c>
      <c r="AJ22" s="5">
        <f t="shared" si="35"/>
        <v>4.3006000000000003E-2</v>
      </c>
      <c r="AK22" s="5">
        <f t="shared" si="36"/>
        <v>0.26170100000000002</v>
      </c>
      <c r="AL22" s="5">
        <f t="shared" si="37"/>
        <v>6.5365000000000006E-2</v>
      </c>
      <c r="AM22" s="5">
        <v>-8.659E-2</v>
      </c>
      <c r="AN22" s="5">
        <f t="shared" si="38"/>
        <v>101.82652800000001</v>
      </c>
      <c r="AP22" s="8">
        <f t="shared" si="39"/>
        <v>0.12820298068200001</v>
      </c>
      <c r="AQ22" s="8">
        <f t="shared" si="40"/>
        <v>9.7201100215999984E-3</v>
      </c>
      <c r="AR22" s="8">
        <f t="shared" si="41"/>
        <v>6.2639574665299999E-2</v>
      </c>
      <c r="AS22" s="8">
        <f t="shared" si="42"/>
        <v>1.2147899516E-2</v>
      </c>
      <c r="AT22" s="8">
        <f t="shared" si="43"/>
        <v>1.2899892599999999E-2</v>
      </c>
      <c r="AU22" s="8">
        <f t="shared" si="44"/>
        <v>7.1606883881999997E-2</v>
      </c>
      <c r="AV22" s="8">
        <f t="shared" si="45"/>
        <v>1.6762278681999997E-2</v>
      </c>
      <c r="AW22" s="8">
        <f t="shared" si="46"/>
        <v>1.3066066468400001E-2</v>
      </c>
      <c r="AX22" s="8">
        <f t="shared" si="47"/>
        <v>2.5520502168000003E-2</v>
      </c>
      <c r="AY22" s="8" t="str">
        <f t="shared" si="48"/>
        <v>N/A</v>
      </c>
      <c r="AZ22" s="8">
        <f t="shared" si="49"/>
        <v>1.9282941184000004E-2</v>
      </c>
      <c r="BA22" s="8">
        <f t="shared" si="50"/>
        <v>5.3032260790000001E-2</v>
      </c>
      <c r="BB22" s="8">
        <f t="shared" si="51"/>
        <v>1.6930790550000002E-2</v>
      </c>
      <c r="BC22" s="8">
        <f t="shared" si="52"/>
        <v>1.158697444E-2</v>
      </c>
      <c r="BD22" s="8">
        <f t="shared" si="53"/>
        <v>8.8575822240000001E-3</v>
      </c>
      <c r="BE22" s="8">
        <f t="shared" si="54"/>
        <v>2.0340919585800001E-2</v>
      </c>
      <c r="BF22" s="8">
        <f t="shared" si="55"/>
        <v>1.8288211889999999E-2</v>
      </c>
      <c r="BG22" s="7"/>
      <c r="BH22" s="7">
        <v>34.400100000000002</v>
      </c>
      <c r="BI22" s="7">
        <v>0.31017800000000001</v>
      </c>
      <c r="BJ22" s="7">
        <v>7.2637299999999998</v>
      </c>
      <c r="BK22" s="7">
        <v>2.7088999999999998E-2</v>
      </c>
      <c r="BL22" s="7">
        <v>7.4729999999999996E-3</v>
      </c>
      <c r="BM22" s="7">
        <v>3.03437</v>
      </c>
      <c r="BN22" s="7">
        <v>0.16318099999999999</v>
      </c>
      <c r="BO22" s="7">
        <v>0.34193800000000002</v>
      </c>
      <c r="BP22" s="7">
        <v>1.84466</v>
      </c>
      <c r="BQ22" s="7">
        <v>-2.0930000000000001E-2</v>
      </c>
      <c r="BR22" s="7">
        <v>5.4704000000000003E-2</v>
      </c>
      <c r="BS22" s="7">
        <v>3.40103</v>
      </c>
      <c r="BT22" s="7">
        <v>1.41621</v>
      </c>
      <c r="BU22" s="7">
        <v>2.3066E-2</v>
      </c>
      <c r="BV22" s="7">
        <v>1.7222999999999999E-2</v>
      </c>
      <c r="BW22" s="7">
        <v>0.26170100000000002</v>
      </c>
      <c r="BX22" s="7">
        <v>6.5365000000000006E-2</v>
      </c>
      <c r="BY22" s="7">
        <v>49.201599999999999</v>
      </c>
      <c r="BZ22" s="7">
        <v>101.813</v>
      </c>
      <c r="CA22" s="7"/>
      <c r="CB22" s="7">
        <v>73.594200000000001</v>
      </c>
      <c r="CC22" s="7">
        <v>0.51739400000000002</v>
      </c>
      <c r="CD22" s="7">
        <v>13.7247</v>
      </c>
      <c r="CE22" s="7">
        <v>3.9850999999999998E-2</v>
      </c>
      <c r="CF22" s="7">
        <v>1.0923E-2</v>
      </c>
      <c r="CG22" s="7">
        <v>3.9037099999999998</v>
      </c>
      <c r="CH22" s="7">
        <v>0.210705</v>
      </c>
      <c r="CI22" s="7">
        <v>0.56703499999999996</v>
      </c>
      <c r="CJ22" s="7">
        <v>2.5810399999999998</v>
      </c>
      <c r="CK22" s="7">
        <v>-2.4760000000000001E-2</v>
      </c>
      <c r="CL22" s="7">
        <v>6.1076999999999999E-2</v>
      </c>
      <c r="CM22" s="7">
        <v>4.5845200000000004</v>
      </c>
      <c r="CN22" s="7">
        <v>1.7059599999999999</v>
      </c>
      <c r="CO22" s="7">
        <v>5.2853999999999998E-2</v>
      </c>
      <c r="CP22" s="7">
        <v>4.3006000000000003E-2</v>
      </c>
      <c r="CQ22" s="7">
        <v>0.26170100000000002</v>
      </c>
      <c r="CR22" s="7">
        <v>6.5365000000000006E-2</v>
      </c>
      <c r="CS22" s="7">
        <v>-8.659E-2</v>
      </c>
      <c r="CT22" s="7">
        <v>101.813</v>
      </c>
      <c r="CU22" s="7"/>
      <c r="CV22" s="7">
        <v>25.046900000000001</v>
      </c>
      <c r="CW22" s="7">
        <v>0.13242200000000001</v>
      </c>
      <c r="CX22" s="7">
        <v>5.5051500000000004</v>
      </c>
      <c r="CY22" s="7">
        <v>1.0874E-2</v>
      </c>
      <c r="CZ22" s="7">
        <v>2.9390000000000002E-3</v>
      </c>
      <c r="DA22" s="7">
        <v>1.1111</v>
      </c>
      <c r="DB22" s="7">
        <v>6.0741000000000003E-2</v>
      </c>
      <c r="DC22" s="7">
        <v>0.28769699999999998</v>
      </c>
      <c r="DD22" s="7">
        <v>0.94117700000000004</v>
      </c>
      <c r="DE22" s="7">
        <v>-4.8900000000000002E-3</v>
      </c>
      <c r="DF22" s="7">
        <v>8.1449999999999995E-3</v>
      </c>
      <c r="DG22" s="7">
        <v>3.02521</v>
      </c>
      <c r="DH22" s="7">
        <v>0.740649</v>
      </c>
      <c r="DI22" s="7">
        <v>1.5228999999999999E-2</v>
      </c>
      <c r="DJ22" s="7">
        <v>1.0984000000000001E-2</v>
      </c>
      <c r="DK22" s="7">
        <v>0.150951</v>
      </c>
      <c r="DL22" s="7">
        <v>7.0360000000000006E-2</v>
      </c>
      <c r="DM22" s="7">
        <v>62.884399999999999</v>
      </c>
      <c r="DN22" s="7">
        <v>100</v>
      </c>
      <c r="DO22" s="7"/>
      <c r="DP22" s="7">
        <v>2.8570999999999999E-2</v>
      </c>
      <c r="DQ22" s="7">
        <v>1.3157E-2</v>
      </c>
      <c r="DR22" s="7">
        <v>1.5934E-2</v>
      </c>
      <c r="DS22" s="7">
        <v>2.2932000000000001E-2</v>
      </c>
      <c r="DT22" s="7">
        <v>2.6762999999999999E-2</v>
      </c>
      <c r="DU22" s="7">
        <v>3.7801000000000001E-2</v>
      </c>
      <c r="DV22" s="7">
        <v>2.5183000000000001E-2</v>
      </c>
      <c r="DW22" s="7">
        <v>1.3025E-2</v>
      </c>
      <c r="DX22" s="7">
        <v>1.3958E-2</v>
      </c>
      <c r="DY22" s="7">
        <v>4.7990999999999999E-2</v>
      </c>
      <c r="DZ22" s="7">
        <v>3.9288999999999998E-2</v>
      </c>
      <c r="EA22" s="7">
        <v>2.4390999999999999E-2</v>
      </c>
      <c r="EB22" s="7">
        <v>1.3133000000000001E-2</v>
      </c>
      <c r="EC22" s="7">
        <v>2.1351999999999999E-2</v>
      </c>
      <c r="ED22" s="7">
        <v>1.6197E-2</v>
      </c>
      <c r="EE22" s="7">
        <v>2.2217000000000001E-2</v>
      </c>
      <c r="EF22" s="7">
        <v>3.7470000000000003E-2</v>
      </c>
      <c r="EG22" s="7">
        <v>6.1122999999999997E-2</v>
      </c>
      <c r="EH22" s="7">
        <v>2.1947000000000001E-2</v>
      </c>
      <c r="EI22" s="7">
        <v>3.0106999999999998E-2</v>
      </c>
      <c r="EJ22" s="7">
        <v>3.3736000000000002E-2</v>
      </c>
      <c r="EK22" s="7">
        <v>3.9116999999999999E-2</v>
      </c>
      <c r="EL22" s="7">
        <v>4.863E-2</v>
      </c>
      <c r="EM22" s="7">
        <v>3.2517999999999998E-2</v>
      </c>
      <c r="EN22" s="7">
        <v>2.1599E-2</v>
      </c>
      <c r="EO22" s="7">
        <v>1.9531E-2</v>
      </c>
      <c r="EP22" s="7">
        <v>5.6753999999999999E-2</v>
      </c>
      <c r="EQ22" s="7">
        <v>4.3866000000000002E-2</v>
      </c>
      <c r="ER22" s="7">
        <v>3.2877999999999998E-2</v>
      </c>
      <c r="ES22" s="7">
        <v>1.5820000000000001E-2</v>
      </c>
      <c r="ET22" s="7">
        <v>4.8925999999999997E-2</v>
      </c>
      <c r="EU22" s="7">
        <v>4.0443E-2</v>
      </c>
      <c r="EV22" s="7">
        <v>2.2217000000000001E-2</v>
      </c>
      <c r="EW22" s="7">
        <v>3.7470000000000003E-2</v>
      </c>
      <c r="EX22" s="7">
        <v>0.37268200000000001</v>
      </c>
      <c r="EY22" s="7">
        <v>3.1337199999999998</v>
      </c>
      <c r="EZ22" s="7">
        <v>0.86236100000000004</v>
      </c>
      <c r="FA22" s="7">
        <v>44.8444</v>
      </c>
      <c r="FB22" s="7">
        <v>172.62</v>
      </c>
      <c r="FC22" s="7">
        <v>2.3598599999999998</v>
      </c>
      <c r="FD22" s="7">
        <v>10.2722</v>
      </c>
      <c r="FE22" s="7">
        <v>3.82118</v>
      </c>
      <c r="FF22" s="7">
        <v>1.38348</v>
      </c>
      <c r="FG22" s="7">
        <v>-104.66</v>
      </c>
      <c r="FH22" s="7">
        <v>35.249600000000001</v>
      </c>
      <c r="FI22" s="7">
        <v>1.5592999999999999</v>
      </c>
      <c r="FJ22" s="7">
        <v>1.1955</v>
      </c>
      <c r="FK22" s="7">
        <v>50.234000000000002</v>
      </c>
      <c r="FL22" s="7">
        <v>51.428800000000003</v>
      </c>
      <c r="FM22" s="7">
        <v>7.7725799999999996</v>
      </c>
      <c r="FN22" s="7">
        <v>27.9786</v>
      </c>
      <c r="FO22" s="7">
        <v>37.2455</v>
      </c>
      <c r="FP22" s="7">
        <v>1.7746</v>
      </c>
      <c r="FQ22" s="7">
        <v>10.523999999999999</v>
      </c>
      <c r="FR22" s="7">
        <v>40</v>
      </c>
      <c r="FS22" s="7">
        <v>15</v>
      </c>
      <c r="FT22" s="7">
        <v>10</v>
      </c>
      <c r="FU22" s="7">
        <v>5</v>
      </c>
      <c r="FV22" s="7">
        <v>44915.805694444403</v>
      </c>
    </row>
    <row r="23" spans="1:178" x14ac:dyDescent="0.25">
      <c r="A23" t="s">
        <v>135</v>
      </c>
      <c r="B23" s="5">
        <f t="shared" si="3"/>
        <v>25.397300000000001</v>
      </c>
      <c r="C23" s="5">
        <f t="shared" si="4"/>
        <v>0.77322400000000002</v>
      </c>
      <c r="D23" s="5">
        <f t="shared" si="5"/>
        <v>6.9436200000000001</v>
      </c>
      <c r="E23" s="5">
        <f t="shared" si="6"/>
        <v>6.6767000000000007E-2</v>
      </c>
      <c r="F23" s="5" t="str">
        <f t="shared" si="7"/>
        <v>&lt;0.029</v>
      </c>
      <c r="G23" s="5">
        <f t="shared" si="8"/>
        <v>10.384399999999999</v>
      </c>
      <c r="H23" s="5">
        <f t="shared" si="9"/>
        <v>0.17549000000000001</v>
      </c>
      <c r="I23" s="5">
        <f t="shared" si="10"/>
        <v>2.0290400000000002</v>
      </c>
      <c r="J23" s="5">
        <f t="shared" si="11"/>
        <v>5.4670800000000002</v>
      </c>
      <c r="K23" s="5" t="str">
        <f t="shared" si="12"/>
        <v>&lt;0.044</v>
      </c>
      <c r="L23" s="5" t="str">
        <f t="shared" si="13"/>
        <v>&lt;0.040</v>
      </c>
      <c r="M23" s="5">
        <f t="shared" si="14"/>
        <v>2.0528400000000002</v>
      </c>
      <c r="N23" s="5">
        <f t="shared" si="15"/>
        <v>0.63411799999999996</v>
      </c>
      <c r="O23" s="5">
        <f t="shared" si="16"/>
        <v>8.3555000000000004E-2</v>
      </c>
      <c r="P23" s="5" t="str">
        <f t="shared" si="17"/>
        <v>&lt;0.017</v>
      </c>
      <c r="Q23" s="5">
        <f t="shared" si="18"/>
        <v>0.25852000000000003</v>
      </c>
      <c r="R23" s="5" t="str">
        <f t="shared" si="19"/>
        <v>&lt;0.038</v>
      </c>
      <c r="S23" s="7">
        <v>43.094999999999999</v>
      </c>
      <c r="T23" s="5">
        <f t="shared" si="20"/>
        <v>97.360954000000007</v>
      </c>
      <c r="V23" s="5">
        <f t="shared" si="21"/>
        <v>54.334000000000003</v>
      </c>
      <c r="W23" s="5">
        <f t="shared" si="22"/>
        <v>1.2897799999999999</v>
      </c>
      <c r="X23" s="5">
        <f t="shared" si="23"/>
        <v>13.1198</v>
      </c>
      <c r="Y23" s="5">
        <f t="shared" si="24"/>
        <v>9.8222000000000004E-2</v>
      </c>
      <c r="Z23" s="5" t="str">
        <f t="shared" si="25"/>
        <v>&lt;0.042</v>
      </c>
      <c r="AA23" s="5">
        <f t="shared" si="26"/>
        <v>13.359500000000001</v>
      </c>
      <c r="AB23" s="5">
        <f t="shared" si="27"/>
        <v>0.2266</v>
      </c>
      <c r="AC23" s="5">
        <f t="shared" si="28"/>
        <v>3.36476</v>
      </c>
      <c r="AD23" s="5">
        <f t="shared" si="29"/>
        <v>7.6495499999999996</v>
      </c>
      <c r="AE23" s="5" t="str">
        <f t="shared" si="30"/>
        <v>&lt;0.052</v>
      </c>
      <c r="AF23" s="5" t="str">
        <f t="shared" si="31"/>
        <v>&lt;0.044</v>
      </c>
      <c r="AG23" s="5">
        <f t="shared" si="32"/>
        <v>2.7671800000000002</v>
      </c>
      <c r="AH23" s="5">
        <f t="shared" si="33"/>
        <v>0.76385400000000003</v>
      </c>
      <c r="AI23" s="5">
        <f t="shared" si="34"/>
        <v>0.19145799999999999</v>
      </c>
      <c r="AJ23" s="5" t="str">
        <f t="shared" si="35"/>
        <v>&lt;0.043</v>
      </c>
      <c r="AK23" s="5">
        <f t="shared" si="36"/>
        <v>0.25852000000000003</v>
      </c>
      <c r="AL23" s="5" t="str">
        <f t="shared" si="37"/>
        <v>&lt;0.038</v>
      </c>
      <c r="AM23" s="5">
        <v>-7.306E-2</v>
      </c>
      <c r="AN23" s="5">
        <f t="shared" si="38"/>
        <v>97.350164000000021</v>
      </c>
      <c r="AP23" s="8">
        <f t="shared" si="39"/>
        <v>0.112049331978</v>
      </c>
      <c r="AQ23" s="8">
        <f t="shared" si="40"/>
        <v>1.3452396507200001E-2</v>
      </c>
      <c r="AR23" s="8">
        <f t="shared" si="41"/>
        <v>6.3253253570999993E-2</v>
      </c>
      <c r="AS23" s="8">
        <f t="shared" si="42"/>
        <v>1.6061936889000001E-2</v>
      </c>
      <c r="AT23" s="8" t="str">
        <f t="shared" si="43"/>
        <v>N/A</v>
      </c>
      <c r="AU23" s="8">
        <f t="shared" si="44"/>
        <v>0.12889636499999998</v>
      </c>
      <c r="AV23" s="8">
        <f t="shared" si="45"/>
        <v>1.7932972120000001E-2</v>
      </c>
      <c r="AW23" s="8">
        <f t="shared" si="46"/>
        <v>2.9596997768E-2</v>
      </c>
      <c r="AX23" s="8">
        <f t="shared" si="47"/>
        <v>4.2502392019200003E-2</v>
      </c>
      <c r="AY23" s="8">
        <f t="shared" si="48"/>
        <v>2.1583487239999997E-2</v>
      </c>
      <c r="AZ23" s="8">
        <f t="shared" si="49"/>
        <v>1.9200087614000001E-2</v>
      </c>
      <c r="BA23" s="8">
        <f t="shared" si="50"/>
        <v>4.4045119188000005E-2</v>
      </c>
      <c r="BB23" s="8">
        <f t="shared" si="51"/>
        <v>1.1682926620199999E-2</v>
      </c>
      <c r="BC23" s="8">
        <f t="shared" si="52"/>
        <v>1.3267614895E-2</v>
      </c>
      <c r="BD23" s="8">
        <f t="shared" si="53"/>
        <v>8.6694351600000007E-3</v>
      </c>
      <c r="BE23" s="8">
        <f t="shared" si="54"/>
        <v>2.0010740600000004E-2</v>
      </c>
      <c r="BF23" s="8">
        <f t="shared" si="55"/>
        <v>1.8241051205999999E-2</v>
      </c>
      <c r="BG23" s="7"/>
      <c r="BH23" s="7">
        <v>25.397300000000001</v>
      </c>
      <c r="BI23" s="7">
        <v>0.77322400000000002</v>
      </c>
      <c r="BJ23" s="7">
        <v>6.9436200000000001</v>
      </c>
      <c r="BK23" s="7">
        <v>6.6767000000000007E-2</v>
      </c>
      <c r="BL23" s="7">
        <v>-1.157E-2</v>
      </c>
      <c r="BM23" s="7">
        <v>10.384399999999999</v>
      </c>
      <c r="BN23" s="7">
        <v>0.17549000000000001</v>
      </c>
      <c r="BO23" s="7">
        <v>2.0290400000000002</v>
      </c>
      <c r="BP23" s="7">
        <v>5.4670800000000002</v>
      </c>
      <c r="BQ23" s="7">
        <v>1.7187999999999998E-2</v>
      </c>
      <c r="BR23" s="7">
        <v>2.1551000000000001E-2</v>
      </c>
      <c r="BS23" s="7">
        <v>2.0528400000000002</v>
      </c>
      <c r="BT23" s="7">
        <v>0.63411799999999996</v>
      </c>
      <c r="BU23" s="7">
        <v>8.3555000000000004E-2</v>
      </c>
      <c r="BV23" s="7">
        <v>6.9890000000000004E-3</v>
      </c>
      <c r="BW23" s="7">
        <v>0.25852000000000003</v>
      </c>
      <c r="BX23" s="7">
        <v>3.4923000000000003E-2</v>
      </c>
      <c r="BY23" s="7">
        <v>43.094999999999999</v>
      </c>
      <c r="BZ23" s="7">
        <v>97.430099999999996</v>
      </c>
      <c r="CA23" s="7"/>
      <c r="CB23" s="7">
        <v>54.334000000000003</v>
      </c>
      <c r="CC23" s="7">
        <v>1.2897799999999999</v>
      </c>
      <c r="CD23" s="7">
        <v>13.1198</v>
      </c>
      <c r="CE23" s="7">
        <v>9.8222000000000004E-2</v>
      </c>
      <c r="CF23" s="7">
        <v>-1.6910000000000001E-2</v>
      </c>
      <c r="CG23" s="7">
        <v>13.359500000000001</v>
      </c>
      <c r="CH23" s="7">
        <v>0.2266</v>
      </c>
      <c r="CI23" s="7">
        <v>3.36476</v>
      </c>
      <c r="CJ23" s="7">
        <v>7.6495499999999996</v>
      </c>
      <c r="CK23" s="7">
        <v>2.0327000000000001E-2</v>
      </c>
      <c r="CL23" s="7">
        <v>2.4062E-2</v>
      </c>
      <c r="CM23" s="7">
        <v>2.7671800000000002</v>
      </c>
      <c r="CN23" s="7">
        <v>0.76385400000000003</v>
      </c>
      <c r="CO23" s="7">
        <v>0.19145799999999999</v>
      </c>
      <c r="CP23" s="7">
        <v>1.7451000000000001E-2</v>
      </c>
      <c r="CQ23" s="7">
        <v>0.25852000000000003</v>
      </c>
      <c r="CR23" s="7">
        <v>3.4923000000000003E-2</v>
      </c>
      <c r="CS23" s="7">
        <v>-7.306E-2</v>
      </c>
      <c r="CT23" s="7">
        <v>97.430099999999996</v>
      </c>
      <c r="CU23" s="7"/>
      <c r="CV23" s="7">
        <v>20.555299999999999</v>
      </c>
      <c r="CW23" s="7">
        <v>0.36693999999999999</v>
      </c>
      <c r="CX23" s="7">
        <v>5.8497399999999997</v>
      </c>
      <c r="CY23" s="7">
        <v>2.9793E-2</v>
      </c>
      <c r="CZ23" s="7">
        <v>-5.0600000000000003E-3</v>
      </c>
      <c r="DA23" s="7">
        <v>4.22675</v>
      </c>
      <c r="DB23" s="7">
        <v>7.2611999999999996E-2</v>
      </c>
      <c r="DC23" s="7">
        <v>1.89767</v>
      </c>
      <c r="DD23" s="7">
        <v>3.1006499999999999</v>
      </c>
      <c r="DE23" s="7">
        <v>4.4590000000000003E-3</v>
      </c>
      <c r="DF23" s="7">
        <v>3.5669999999999999E-3</v>
      </c>
      <c r="DG23" s="7">
        <v>2.0297399999999999</v>
      </c>
      <c r="DH23" s="7">
        <v>0.36863499999999999</v>
      </c>
      <c r="DI23" s="7">
        <v>6.132E-2</v>
      </c>
      <c r="DJ23" s="7">
        <v>4.9550000000000002E-3</v>
      </c>
      <c r="DK23" s="7">
        <v>0.16575500000000001</v>
      </c>
      <c r="DL23" s="7">
        <v>4.1785999999999997E-2</v>
      </c>
      <c r="DM23" s="7">
        <v>61.2254</v>
      </c>
      <c r="DN23" s="7">
        <v>100</v>
      </c>
      <c r="DO23" s="7"/>
      <c r="DP23" s="7">
        <v>2.8485E-2</v>
      </c>
      <c r="DQ23" s="7">
        <v>1.4073E-2</v>
      </c>
      <c r="DR23" s="7">
        <v>1.9130999999999999E-2</v>
      </c>
      <c r="DS23" s="7">
        <v>2.8792999999999999E-2</v>
      </c>
      <c r="DT23" s="7">
        <v>2.9052000000000001E-2</v>
      </c>
      <c r="DU23" s="7">
        <v>4.1563000000000003E-2</v>
      </c>
      <c r="DV23" s="7">
        <v>2.7900999999999999E-2</v>
      </c>
      <c r="DW23" s="7">
        <v>1.3738999999999999E-2</v>
      </c>
      <c r="DX23" s="7">
        <v>1.4481000000000001E-2</v>
      </c>
      <c r="DY23" s="7">
        <v>4.4447E-2</v>
      </c>
      <c r="DZ23" s="7">
        <v>4.011E-2</v>
      </c>
      <c r="EA23" s="7">
        <v>2.8888E-2</v>
      </c>
      <c r="EB23" s="7">
        <v>1.2118E-2</v>
      </c>
      <c r="EC23" s="7">
        <v>1.6462999999999998E-2</v>
      </c>
      <c r="ED23" s="7">
        <v>1.7388000000000001E-2</v>
      </c>
      <c r="EE23" s="7">
        <v>2.1985000000000001E-2</v>
      </c>
      <c r="EF23" s="7">
        <v>3.8015E-2</v>
      </c>
      <c r="EG23" s="7">
        <v>6.0939E-2</v>
      </c>
      <c r="EH23" s="7">
        <v>2.3473999999999998E-2</v>
      </c>
      <c r="EI23" s="7">
        <v>3.6146999999999999E-2</v>
      </c>
      <c r="EJ23" s="7">
        <v>4.2358E-2</v>
      </c>
      <c r="EK23" s="7">
        <v>4.2462E-2</v>
      </c>
      <c r="EL23" s="7">
        <v>5.3470999999999998E-2</v>
      </c>
      <c r="EM23" s="7">
        <v>3.6026000000000002E-2</v>
      </c>
      <c r="EN23" s="7">
        <v>2.2783999999999999E-2</v>
      </c>
      <c r="EO23" s="7">
        <v>2.0261999999999999E-2</v>
      </c>
      <c r="EP23" s="7">
        <v>5.2564E-2</v>
      </c>
      <c r="EQ23" s="7">
        <v>4.4783000000000003E-2</v>
      </c>
      <c r="ER23" s="7">
        <v>3.8940000000000002E-2</v>
      </c>
      <c r="ES23" s="7">
        <v>1.4597000000000001E-2</v>
      </c>
      <c r="ET23" s="7">
        <v>3.7723E-2</v>
      </c>
      <c r="EU23" s="7">
        <v>4.3416999999999997E-2</v>
      </c>
      <c r="EV23" s="7">
        <v>2.1985000000000001E-2</v>
      </c>
      <c r="EW23" s="7">
        <v>3.8015E-2</v>
      </c>
      <c r="EX23" s="7">
        <v>0.44118600000000002</v>
      </c>
      <c r="EY23" s="7">
        <v>1.7397800000000001</v>
      </c>
      <c r="EZ23" s="7">
        <v>0.91095499999999996</v>
      </c>
      <c r="FA23" s="7">
        <v>24.056699999999999</v>
      </c>
      <c r="FB23" s="7">
        <v>-114.79</v>
      </c>
      <c r="FC23" s="7">
        <v>1.24125</v>
      </c>
      <c r="FD23" s="7">
        <v>10.2188</v>
      </c>
      <c r="FE23" s="7">
        <v>1.4586699999999999</v>
      </c>
      <c r="FF23" s="7">
        <v>0.777424</v>
      </c>
      <c r="FG23" s="7">
        <v>125.57299999999999</v>
      </c>
      <c r="FH23" s="7">
        <v>89.091399999999993</v>
      </c>
      <c r="FI23" s="7">
        <v>2.1455700000000002</v>
      </c>
      <c r="FJ23" s="7">
        <v>1.84239</v>
      </c>
      <c r="FK23" s="7">
        <v>15.8789</v>
      </c>
      <c r="FL23" s="7">
        <v>124.044</v>
      </c>
      <c r="FM23" s="7">
        <v>7.7404999999999999</v>
      </c>
      <c r="FN23" s="7">
        <v>52.232199999999999</v>
      </c>
      <c r="FO23" s="7">
        <v>36.697899999999997</v>
      </c>
      <c r="FP23" s="7">
        <v>2.6412900000000001</v>
      </c>
      <c r="FQ23" s="7">
        <v>10.5275</v>
      </c>
      <c r="FR23" s="7">
        <v>40</v>
      </c>
      <c r="FS23" s="7">
        <v>15</v>
      </c>
      <c r="FT23" s="7">
        <v>10</v>
      </c>
      <c r="FU23" s="7">
        <v>5</v>
      </c>
      <c r="FV23" s="7">
        <v>44915.808784722198</v>
      </c>
    </row>
    <row r="24" spans="1:178" x14ac:dyDescent="0.25">
      <c r="A24" t="s">
        <v>136</v>
      </c>
      <c r="B24" s="5">
        <f t="shared" si="3"/>
        <v>33.845799999999997</v>
      </c>
      <c r="C24" s="5">
        <f t="shared" si="4"/>
        <v>0.33779100000000001</v>
      </c>
      <c r="D24" s="5">
        <f t="shared" si="5"/>
        <v>7.1329399999999996</v>
      </c>
      <c r="E24" s="5" t="str">
        <f t="shared" si="6"/>
        <v>&lt;0.028</v>
      </c>
      <c r="F24" s="5">
        <f t="shared" si="7"/>
        <v>2.5652999999999999E-2</v>
      </c>
      <c r="G24" s="5">
        <f t="shared" si="8"/>
        <v>3.0954100000000002</v>
      </c>
      <c r="H24" s="5">
        <f t="shared" si="9"/>
        <v>0.116088</v>
      </c>
      <c r="I24" s="5">
        <f t="shared" si="10"/>
        <v>0.33517000000000002</v>
      </c>
      <c r="J24" s="5">
        <f t="shared" si="11"/>
        <v>1.9145799999999999</v>
      </c>
      <c r="K24" s="5" t="str">
        <f t="shared" si="12"/>
        <v>&lt;0.046</v>
      </c>
      <c r="L24" s="5" t="str">
        <f t="shared" si="13"/>
        <v>&lt;0.038</v>
      </c>
      <c r="M24" s="5">
        <f t="shared" si="14"/>
        <v>3.39838</v>
      </c>
      <c r="N24" s="5">
        <f t="shared" si="15"/>
        <v>1.3745799999999999</v>
      </c>
      <c r="O24" s="5">
        <f t="shared" si="16"/>
        <v>3.5893000000000001E-2</v>
      </c>
      <c r="P24" s="5">
        <f t="shared" si="17"/>
        <v>2.8785000000000002E-2</v>
      </c>
      <c r="Q24" s="5">
        <f t="shared" si="18"/>
        <v>0.26271099999999997</v>
      </c>
      <c r="R24" s="5">
        <f t="shared" si="19"/>
        <v>0.107084</v>
      </c>
      <c r="S24" s="7">
        <v>48.492600000000003</v>
      </c>
      <c r="T24" s="5">
        <f t="shared" si="20"/>
        <v>100.50346500000001</v>
      </c>
      <c r="V24" s="5">
        <f t="shared" si="21"/>
        <v>72.4084</v>
      </c>
      <c r="W24" s="5">
        <f t="shared" si="22"/>
        <v>0.56345400000000001</v>
      </c>
      <c r="X24" s="5">
        <f t="shared" si="23"/>
        <v>13.477600000000001</v>
      </c>
      <c r="Y24" s="5" t="str">
        <f t="shared" si="24"/>
        <v>&lt;0.042</v>
      </c>
      <c r="Z24" s="5">
        <f t="shared" si="25"/>
        <v>3.7492999999999999E-2</v>
      </c>
      <c r="AA24" s="5">
        <f t="shared" si="26"/>
        <v>3.9822299999999999</v>
      </c>
      <c r="AB24" s="5">
        <f t="shared" si="27"/>
        <v>0.149898</v>
      </c>
      <c r="AC24" s="5">
        <f t="shared" si="28"/>
        <v>0.555813</v>
      </c>
      <c r="AD24" s="5">
        <f t="shared" si="29"/>
        <v>2.67889</v>
      </c>
      <c r="AE24" s="5" t="str">
        <f t="shared" si="30"/>
        <v>&lt;0.055</v>
      </c>
      <c r="AF24" s="5" t="str">
        <f t="shared" si="31"/>
        <v>&lt;0.043</v>
      </c>
      <c r="AG24" s="5">
        <f t="shared" si="32"/>
        <v>4.58094</v>
      </c>
      <c r="AH24" s="5">
        <f t="shared" si="33"/>
        <v>1.65581</v>
      </c>
      <c r="AI24" s="5">
        <f t="shared" si="34"/>
        <v>8.2244999999999999E-2</v>
      </c>
      <c r="AJ24" s="5">
        <f t="shared" si="35"/>
        <v>7.1875999999999995E-2</v>
      </c>
      <c r="AK24" s="5">
        <f t="shared" si="36"/>
        <v>0.26271099999999997</v>
      </c>
      <c r="AL24" s="5">
        <f t="shared" si="37"/>
        <v>0.107084</v>
      </c>
      <c r="AM24" s="5">
        <v>-0.10437</v>
      </c>
      <c r="AN24" s="5">
        <f t="shared" si="38"/>
        <v>100.51007399999997</v>
      </c>
      <c r="AP24" s="8">
        <f t="shared" si="39"/>
        <v>0.12721959304</v>
      </c>
      <c r="AQ24" s="8">
        <f t="shared" si="40"/>
        <v>1.0034081655000001E-2</v>
      </c>
      <c r="AR24" s="8">
        <f t="shared" si="41"/>
        <v>6.2157009795199988E-2</v>
      </c>
      <c r="AS24" s="8" t="str">
        <f t="shared" si="42"/>
        <v>N/A</v>
      </c>
      <c r="AT24" s="8">
        <f t="shared" si="43"/>
        <v>1.2998605977000002E-2</v>
      </c>
      <c r="AU24" s="8">
        <f t="shared" si="44"/>
        <v>7.2960980487000018E-2</v>
      </c>
      <c r="AV24" s="8">
        <f t="shared" si="45"/>
        <v>1.6148769504000002E-2</v>
      </c>
      <c r="AW24" s="8">
        <f t="shared" si="46"/>
        <v>1.2845222665000003E-2</v>
      </c>
      <c r="AX24" s="8">
        <f t="shared" si="47"/>
        <v>2.6033501550000001E-2</v>
      </c>
      <c r="AY24" s="8">
        <f t="shared" si="48"/>
        <v>2.2059806500000001E-2</v>
      </c>
      <c r="AZ24" s="8">
        <f t="shared" si="49"/>
        <v>1.8630766244999999E-2</v>
      </c>
      <c r="BA24" s="8">
        <f t="shared" si="50"/>
        <v>5.3532980949999996E-2</v>
      </c>
      <c r="BB24" s="8">
        <f t="shared" si="51"/>
        <v>1.6648912960000001E-2</v>
      </c>
      <c r="BC24" s="8">
        <f t="shared" si="52"/>
        <v>1.0567329916E-2</v>
      </c>
      <c r="BD24" s="8">
        <f t="shared" si="53"/>
        <v>7.8805845900000015E-3</v>
      </c>
      <c r="BE24" s="8">
        <f t="shared" si="54"/>
        <v>2.0433083615799996E-2</v>
      </c>
      <c r="BF24" s="8">
        <f t="shared" si="55"/>
        <v>1.8683802152000002E-2</v>
      </c>
      <c r="BG24" s="7"/>
      <c r="BH24" s="7">
        <v>33.845799999999997</v>
      </c>
      <c r="BI24" s="7">
        <v>0.33779100000000001</v>
      </c>
      <c r="BJ24" s="7">
        <v>7.1329399999999996</v>
      </c>
      <c r="BK24" s="7">
        <v>-2.232E-2</v>
      </c>
      <c r="BL24" s="7">
        <v>2.5652999999999999E-2</v>
      </c>
      <c r="BM24" s="7">
        <v>3.0954100000000002</v>
      </c>
      <c r="BN24" s="7">
        <v>0.116088</v>
      </c>
      <c r="BO24" s="7">
        <v>0.33517000000000002</v>
      </c>
      <c r="BP24" s="7">
        <v>1.9145799999999999</v>
      </c>
      <c r="BQ24" s="7">
        <v>1.3550000000000001E-3</v>
      </c>
      <c r="BR24" s="7">
        <v>3.2235E-2</v>
      </c>
      <c r="BS24" s="7">
        <v>3.39838</v>
      </c>
      <c r="BT24" s="7">
        <v>1.3745799999999999</v>
      </c>
      <c r="BU24" s="7">
        <v>3.5893000000000001E-2</v>
      </c>
      <c r="BV24" s="7">
        <v>2.8785000000000002E-2</v>
      </c>
      <c r="BW24" s="7">
        <v>0.26271099999999997</v>
      </c>
      <c r="BX24" s="7">
        <v>0.107084</v>
      </c>
      <c r="BY24" s="7">
        <v>48.492600000000003</v>
      </c>
      <c r="BZ24" s="7">
        <v>100.515</v>
      </c>
      <c r="CA24" s="7"/>
      <c r="CB24" s="7">
        <v>72.4084</v>
      </c>
      <c r="CC24" s="7">
        <v>0.56345400000000001</v>
      </c>
      <c r="CD24" s="7">
        <v>13.477600000000001</v>
      </c>
      <c r="CE24" s="7">
        <v>-3.2840000000000001E-2</v>
      </c>
      <c r="CF24" s="7">
        <v>3.7492999999999999E-2</v>
      </c>
      <c r="CG24" s="7">
        <v>3.9822299999999999</v>
      </c>
      <c r="CH24" s="7">
        <v>0.149898</v>
      </c>
      <c r="CI24" s="7">
        <v>0.555813</v>
      </c>
      <c r="CJ24" s="7">
        <v>2.67889</v>
      </c>
      <c r="CK24" s="7">
        <v>1.603E-3</v>
      </c>
      <c r="CL24" s="7">
        <v>3.5991000000000002E-2</v>
      </c>
      <c r="CM24" s="7">
        <v>4.58094</v>
      </c>
      <c r="CN24" s="7">
        <v>1.65581</v>
      </c>
      <c r="CO24" s="7">
        <v>8.2244999999999999E-2</v>
      </c>
      <c r="CP24" s="7">
        <v>7.1875999999999995E-2</v>
      </c>
      <c r="CQ24" s="7">
        <v>0.26271099999999997</v>
      </c>
      <c r="CR24" s="7">
        <v>0.107084</v>
      </c>
      <c r="CS24" s="7">
        <v>-0.10437</v>
      </c>
      <c r="CT24" s="7">
        <v>100.515</v>
      </c>
      <c r="CU24" s="7"/>
      <c r="CV24" s="7">
        <v>24.977</v>
      </c>
      <c r="CW24" s="7">
        <v>0.14616299999999999</v>
      </c>
      <c r="CX24" s="7">
        <v>5.4792199999999998</v>
      </c>
      <c r="CY24" s="7">
        <v>-9.0799999999999995E-3</v>
      </c>
      <c r="CZ24" s="7">
        <v>1.0226000000000001E-2</v>
      </c>
      <c r="DA24" s="7">
        <v>1.1488</v>
      </c>
      <c r="DB24" s="7">
        <v>4.3797000000000003E-2</v>
      </c>
      <c r="DC24" s="7">
        <v>0.28582099999999999</v>
      </c>
      <c r="DD24" s="7">
        <v>0.99008099999999999</v>
      </c>
      <c r="DE24" s="7">
        <v>3.21E-4</v>
      </c>
      <c r="DF24" s="7">
        <v>4.8650000000000004E-3</v>
      </c>
      <c r="DG24" s="7">
        <v>3.0637799999999999</v>
      </c>
      <c r="DH24" s="7">
        <v>0.72861299999999996</v>
      </c>
      <c r="DI24" s="7">
        <v>2.4018000000000001E-2</v>
      </c>
      <c r="DJ24" s="7">
        <v>1.8606999999999999E-2</v>
      </c>
      <c r="DK24" s="7">
        <v>0.153585</v>
      </c>
      <c r="DL24" s="7">
        <v>0.116826</v>
      </c>
      <c r="DM24" s="7">
        <v>62.817399999999999</v>
      </c>
      <c r="DN24" s="7">
        <v>100</v>
      </c>
      <c r="DO24" s="7"/>
      <c r="DP24" s="7">
        <v>2.9937999999999999E-2</v>
      </c>
      <c r="DQ24" s="7">
        <v>1.3368E-2</v>
      </c>
      <c r="DR24" s="7">
        <v>1.7007999999999999E-2</v>
      </c>
      <c r="DS24" s="7">
        <v>2.8797E-2</v>
      </c>
      <c r="DT24" s="7">
        <v>2.5461999999999999E-2</v>
      </c>
      <c r="DU24" s="7">
        <v>4.3402000000000003E-2</v>
      </c>
      <c r="DV24" s="7">
        <v>2.6932999999999999E-2</v>
      </c>
      <c r="DW24" s="7">
        <v>1.2462000000000001E-2</v>
      </c>
      <c r="DX24" s="7">
        <v>1.4548999999999999E-2</v>
      </c>
      <c r="DY24" s="7">
        <v>4.6712999999999998E-2</v>
      </c>
      <c r="DZ24" s="7">
        <v>3.8544000000000002E-2</v>
      </c>
      <c r="EA24" s="7">
        <v>3.0296E-2</v>
      </c>
      <c r="EB24" s="7">
        <v>1.2736000000000001E-2</v>
      </c>
      <c r="EC24" s="7">
        <v>1.6492E-2</v>
      </c>
      <c r="ED24" s="7">
        <v>1.1310000000000001E-2</v>
      </c>
      <c r="EE24" s="7">
        <v>2.2494E-2</v>
      </c>
      <c r="EF24" s="7">
        <v>3.7490000000000002E-2</v>
      </c>
      <c r="EG24" s="7">
        <v>6.4048999999999995E-2</v>
      </c>
      <c r="EH24" s="7">
        <v>2.2297999999999998E-2</v>
      </c>
      <c r="EI24" s="7">
        <v>3.2136999999999999E-2</v>
      </c>
      <c r="EJ24" s="7">
        <v>4.2363999999999999E-2</v>
      </c>
      <c r="EK24" s="7">
        <v>3.7214999999999998E-2</v>
      </c>
      <c r="EL24" s="7">
        <v>5.5836999999999998E-2</v>
      </c>
      <c r="EM24" s="7">
        <v>3.4777000000000002E-2</v>
      </c>
      <c r="EN24" s="7">
        <v>2.0666E-2</v>
      </c>
      <c r="EO24" s="7">
        <v>2.0357E-2</v>
      </c>
      <c r="EP24" s="7">
        <v>5.5243E-2</v>
      </c>
      <c r="EQ24" s="7">
        <v>4.3034000000000003E-2</v>
      </c>
      <c r="ER24" s="7">
        <v>4.0837999999999999E-2</v>
      </c>
      <c r="ES24" s="7">
        <v>1.5342E-2</v>
      </c>
      <c r="ET24" s="7">
        <v>3.7789999999999997E-2</v>
      </c>
      <c r="EU24" s="7">
        <v>2.8242E-2</v>
      </c>
      <c r="EV24" s="7">
        <v>2.2494E-2</v>
      </c>
      <c r="EW24" s="7">
        <v>3.7490000000000002E-2</v>
      </c>
      <c r="EX24" s="7">
        <v>0.37587999999999999</v>
      </c>
      <c r="EY24" s="7">
        <v>2.9704999999999999</v>
      </c>
      <c r="EZ24" s="7">
        <v>0.87140799999999996</v>
      </c>
      <c r="FA24" s="7">
        <v>-56.460999999999999</v>
      </c>
      <c r="FB24" s="7">
        <v>50.670900000000003</v>
      </c>
      <c r="FC24" s="7">
        <v>2.3570700000000002</v>
      </c>
      <c r="FD24" s="7">
        <v>13.9108</v>
      </c>
      <c r="FE24" s="7">
        <v>3.8324500000000001</v>
      </c>
      <c r="FF24" s="7">
        <v>1.35975</v>
      </c>
      <c r="FG24" s="7">
        <v>1628.03</v>
      </c>
      <c r="FH24" s="7">
        <v>57.796700000000001</v>
      </c>
      <c r="FI24" s="7">
        <v>1.57525</v>
      </c>
      <c r="FJ24" s="7">
        <v>1.2112000000000001</v>
      </c>
      <c r="FK24" s="7">
        <v>29.441199999999998</v>
      </c>
      <c r="FL24" s="7">
        <v>27.377400000000002</v>
      </c>
      <c r="FM24" s="7">
        <v>7.7777799999999999</v>
      </c>
      <c r="FN24" s="7">
        <v>17.447800000000001</v>
      </c>
      <c r="FO24" s="7">
        <v>33.645400000000002</v>
      </c>
      <c r="FP24" s="7">
        <v>1.9448000000000001</v>
      </c>
      <c r="FQ24" s="7">
        <v>10.522</v>
      </c>
      <c r="FR24" s="7">
        <v>40</v>
      </c>
      <c r="FS24" s="7">
        <v>15</v>
      </c>
      <c r="FT24" s="7">
        <v>10</v>
      </c>
      <c r="FU24" s="7">
        <v>5</v>
      </c>
      <c r="FV24" s="7">
        <v>44915.811874999999</v>
      </c>
    </row>
    <row r="25" spans="1:178" x14ac:dyDescent="0.25">
      <c r="A25" t="s">
        <v>137</v>
      </c>
      <c r="B25" s="5">
        <f t="shared" si="3"/>
        <v>33.6798</v>
      </c>
      <c r="C25" s="5">
        <f t="shared" si="4"/>
        <v>0.385712</v>
      </c>
      <c r="D25" s="5">
        <f t="shared" si="5"/>
        <v>7.1252300000000002</v>
      </c>
      <c r="E25" s="5" t="str">
        <f t="shared" si="6"/>
        <v>&lt;0.028</v>
      </c>
      <c r="F25" s="5" t="str">
        <f t="shared" si="7"/>
        <v>&lt;0.025</v>
      </c>
      <c r="G25" s="5">
        <f t="shared" si="8"/>
        <v>3.32681</v>
      </c>
      <c r="H25" s="5">
        <f t="shared" si="9"/>
        <v>0.116047</v>
      </c>
      <c r="I25" s="5">
        <f t="shared" si="10"/>
        <v>0.407281</v>
      </c>
      <c r="J25" s="5">
        <f t="shared" si="11"/>
        <v>2.0729000000000002</v>
      </c>
      <c r="K25" s="5" t="str">
        <f t="shared" si="12"/>
        <v>&lt;0.049</v>
      </c>
      <c r="L25" s="5">
        <f t="shared" si="13"/>
        <v>7.6352000000000003E-2</v>
      </c>
      <c r="M25" s="5">
        <f t="shared" si="14"/>
        <v>3.3048700000000002</v>
      </c>
      <c r="N25" s="5">
        <f t="shared" si="15"/>
        <v>1.33168</v>
      </c>
      <c r="O25" s="5">
        <f t="shared" si="16"/>
        <v>3.9983999999999999E-2</v>
      </c>
      <c r="P25" s="5" t="str">
        <f t="shared" si="17"/>
        <v>&lt;0.021</v>
      </c>
      <c r="Q25" s="5">
        <f t="shared" si="18"/>
        <v>0.33987200000000001</v>
      </c>
      <c r="R25" s="5">
        <f t="shared" si="19"/>
        <v>7.8837000000000004E-2</v>
      </c>
      <c r="S25" s="7">
        <v>48.427599999999998</v>
      </c>
      <c r="T25" s="5">
        <f t="shared" si="20"/>
        <v>100.712975</v>
      </c>
      <c r="V25" s="5">
        <f t="shared" si="21"/>
        <v>72.053200000000004</v>
      </c>
      <c r="W25" s="5">
        <f t="shared" si="22"/>
        <v>0.64339000000000002</v>
      </c>
      <c r="X25" s="5">
        <f t="shared" si="23"/>
        <v>13.462999999999999</v>
      </c>
      <c r="Y25" s="5" t="str">
        <f t="shared" si="24"/>
        <v>&lt;0.041</v>
      </c>
      <c r="Z25" s="5" t="str">
        <f t="shared" si="25"/>
        <v>&lt;0.037</v>
      </c>
      <c r="AA25" s="5">
        <f t="shared" si="26"/>
        <v>4.2799300000000002</v>
      </c>
      <c r="AB25" s="5">
        <f t="shared" si="27"/>
        <v>0.14984500000000001</v>
      </c>
      <c r="AC25" s="5">
        <f t="shared" si="28"/>
        <v>0.67539499999999997</v>
      </c>
      <c r="AD25" s="5">
        <f t="shared" si="29"/>
        <v>2.9003999999999999</v>
      </c>
      <c r="AE25" s="5" t="str">
        <f t="shared" si="30"/>
        <v>&lt;0.058</v>
      </c>
      <c r="AF25" s="5">
        <f t="shared" si="31"/>
        <v>8.5247000000000003E-2</v>
      </c>
      <c r="AG25" s="5">
        <f t="shared" si="32"/>
        <v>4.4548800000000002</v>
      </c>
      <c r="AH25" s="5">
        <f t="shared" si="33"/>
        <v>1.6041300000000001</v>
      </c>
      <c r="AI25" s="5">
        <f t="shared" si="34"/>
        <v>9.1619000000000006E-2</v>
      </c>
      <c r="AJ25" s="5" t="str">
        <f t="shared" si="35"/>
        <v>&lt;0.053</v>
      </c>
      <c r="AK25" s="5">
        <f t="shared" si="36"/>
        <v>0.33987200000000001</v>
      </c>
      <c r="AL25" s="5">
        <f t="shared" si="37"/>
        <v>7.8837000000000004E-2</v>
      </c>
      <c r="AM25" s="5">
        <v>-0.10989</v>
      </c>
      <c r="AN25" s="5">
        <f t="shared" si="38"/>
        <v>100.70985499999998</v>
      </c>
      <c r="AP25" s="8">
        <f t="shared" si="39"/>
        <v>0.126955669302</v>
      </c>
      <c r="AQ25" s="8">
        <f t="shared" si="40"/>
        <v>1.0251530678399999E-2</v>
      </c>
      <c r="AR25" s="8">
        <f t="shared" si="41"/>
        <v>6.2153737551499999E-2</v>
      </c>
      <c r="AS25" s="8" t="str">
        <f t="shared" si="42"/>
        <v>N/A</v>
      </c>
      <c r="AT25" s="8">
        <f t="shared" si="43"/>
        <v>1.2539164950000002E-2</v>
      </c>
      <c r="AU25" s="8">
        <f t="shared" si="44"/>
        <v>7.5186904043000005E-2</v>
      </c>
      <c r="AV25" s="8">
        <f t="shared" si="45"/>
        <v>1.6255747712999997E-2</v>
      </c>
      <c r="AW25" s="8">
        <f t="shared" si="46"/>
        <v>1.38913367075E-2</v>
      </c>
      <c r="AX25" s="8">
        <f t="shared" si="47"/>
        <v>2.6987914260000002E-2</v>
      </c>
      <c r="AY25" s="8" t="str">
        <f t="shared" si="48"/>
        <v>N/A</v>
      </c>
      <c r="AZ25" s="8">
        <f t="shared" si="49"/>
        <v>1.8979427456000002E-2</v>
      </c>
      <c r="BA25" s="8">
        <f t="shared" si="50"/>
        <v>5.2890478505999997E-2</v>
      </c>
      <c r="BB25" s="8">
        <f t="shared" si="51"/>
        <v>1.6427338143999999E-2</v>
      </c>
      <c r="BC25" s="8">
        <f t="shared" si="52"/>
        <v>1.1050937856E-2</v>
      </c>
      <c r="BD25" s="8">
        <f t="shared" si="53"/>
        <v>1.0318958960000001E-2</v>
      </c>
      <c r="BE25" s="8">
        <f t="shared" si="54"/>
        <v>2.2256891779200004E-2</v>
      </c>
      <c r="BF25" s="8">
        <f t="shared" si="55"/>
        <v>1.8455426352000003E-2</v>
      </c>
      <c r="BG25" s="7"/>
      <c r="BH25" s="7">
        <v>33.6798</v>
      </c>
      <c r="BI25" s="7">
        <v>0.385712</v>
      </c>
      <c r="BJ25" s="7">
        <v>7.1252300000000002</v>
      </c>
      <c r="BK25" s="7">
        <v>-5.3899999999999998E-3</v>
      </c>
      <c r="BL25" s="7">
        <v>1.0545000000000001E-2</v>
      </c>
      <c r="BM25" s="7">
        <v>3.32681</v>
      </c>
      <c r="BN25" s="7">
        <v>0.116047</v>
      </c>
      <c r="BO25" s="7">
        <v>0.407281</v>
      </c>
      <c r="BP25" s="7">
        <v>2.0729000000000002</v>
      </c>
      <c r="BQ25" s="7">
        <v>-1.6129999999999999E-2</v>
      </c>
      <c r="BR25" s="7">
        <v>7.6352000000000003E-2</v>
      </c>
      <c r="BS25" s="7">
        <v>3.3048700000000002</v>
      </c>
      <c r="BT25" s="7">
        <v>1.33168</v>
      </c>
      <c r="BU25" s="7">
        <v>3.9983999999999999E-2</v>
      </c>
      <c r="BV25" s="7">
        <v>2.5040000000000001E-3</v>
      </c>
      <c r="BW25" s="7">
        <v>0.33987200000000001</v>
      </c>
      <c r="BX25" s="7">
        <v>7.8837000000000004E-2</v>
      </c>
      <c r="BY25" s="7">
        <v>48.427599999999998</v>
      </c>
      <c r="BZ25" s="7">
        <v>100.705</v>
      </c>
      <c r="CA25" s="7"/>
      <c r="CB25" s="7">
        <v>72.053200000000004</v>
      </c>
      <c r="CC25" s="7">
        <v>0.64339000000000002</v>
      </c>
      <c r="CD25" s="7">
        <v>13.462999999999999</v>
      </c>
      <c r="CE25" s="7">
        <v>-7.9399999999999991E-3</v>
      </c>
      <c r="CF25" s="7">
        <v>1.5413E-2</v>
      </c>
      <c r="CG25" s="7">
        <v>4.2799300000000002</v>
      </c>
      <c r="CH25" s="7">
        <v>0.14984500000000001</v>
      </c>
      <c r="CI25" s="7">
        <v>0.67539499999999997</v>
      </c>
      <c r="CJ25" s="7">
        <v>2.9003999999999999</v>
      </c>
      <c r="CK25" s="7">
        <v>-1.907E-2</v>
      </c>
      <c r="CL25" s="7">
        <v>8.5247000000000003E-2</v>
      </c>
      <c r="CM25" s="7">
        <v>4.4548800000000002</v>
      </c>
      <c r="CN25" s="7">
        <v>1.6041300000000001</v>
      </c>
      <c r="CO25" s="7">
        <v>9.1619000000000006E-2</v>
      </c>
      <c r="CP25" s="7">
        <v>6.2529999999999999E-3</v>
      </c>
      <c r="CQ25" s="7">
        <v>0.33987200000000001</v>
      </c>
      <c r="CR25" s="7">
        <v>7.8837000000000004E-2</v>
      </c>
      <c r="CS25" s="7">
        <v>-0.10989</v>
      </c>
      <c r="CT25" s="7">
        <v>100.705</v>
      </c>
      <c r="CU25" s="7"/>
      <c r="CV25" s="7">
        <v>24.870999999999999</v>
      </c>
      <c r="CW25" s="7">
        <v>0.16700899999999999</v>
      </c>
      <c r="CX25" s="7">
        <v>5.4769300000000003</v>
      </c>
      <c r="CY25" s="7">
        <v>-2.2000000000000001E-3</v>
      </c>
      <c r="CZ25" s="7">
        <v>4.2059999999999997E-3</v>
      </c>
      <c r="DA25" s="7">
        <v>1.23549</v>
      </c>
      <c r="DB25" s="7">
        <v>4.3810000000000002E-2</v>
      </c>
      <c r="DC25" s="7">
        <v>0.34754499999999999</v>
      </c>
      <c r="DD25" s="7">
        <v>1.0726599999999999</v>
      </c>
      <c r="DE25" s="7">
        <v>-3.82E-3</v>
      </c>
      <c r="DF25" s="7">
        <v>1.153E-2</v>
      </c>
      <c r="DG25" s="7">
        <v>2.9814500000000002</v>
      </c>
      <c r="DH25" s="7">
        <v>0.70633800000000002</v>
      </c>
      <c r="DI25" s="7">
        <v>2.6773000000000002E-2</v>
      </c>
      <c r="DJ25" s="7">
        <v>1.6199999999999999E-3</v>
      </c>
      <c r="DK25" s="7">
        <v>0.198827</v>
      </c>
      <c r="DL25" s="7">
        <v>8.6066000000000004E-2</v>
      </c>
      <c r="DM25" s="7">
        <v>62.774799999999999</v>
      </c>
      <c r="DN25" s="7">
        <v>100</v>
      </c>
      <c r="DO25" s="7"/>
      <c r="DP25" s="7">
        <v>2.9964000000000001E-2</v>
      </c>
      <c r="DQ25" s="7">
        <v>1.2643E-2</v>
      </c>
      <c r="DR25" s="7">
        <v>1.6618000000000001E-2</v>
      </c>
      <c r="DS25" s="7">
        <v>2.8382999999999999E-2</v>
      </c>
      <c r="DT25" s="7">
        <v>2.5721000000000001E-2</v>
      </c>
      <c r="DU25" s="7">
        <v>4.1619000000000003E-2</v>
      </c>
      <c r="DV25" s="7">
        <v>2.7229E-2</v>
      </c>
      <c r="DW25" s="7">
        <v>1.2404E-2</v>
      </c>
      <c r="DX25" s="7">
        <v>1.4416999999999999E-2</v>
      </c>
      <c r="DY25" s="7">
        <v>4.9730999999999997E-2</v>
      </c>
      <c r="DZ25" s="7">
        <v>3.7949999999999998E-2</v>
      </c>
      <c r="EA25" s="7">
        <v>3.005E-2</v>
      </c>
      <c r="EB25" s="7">
        <v>1.2914E-2</v>
      </c>
      <c r="EC25" s="7">
        <v>1.712E-2</v>
      </c>
      <c r="ED25" s="7">
        <v>2.1589000000000001E-2</v>
      </c>
      <c r="EE25" s="7">
        <v>2.1336000000000001E-2</v>
      </c>
      <c r="EF25" s="7">
        <v>3.7564E-2</v>
      </c>
      <c r="EG25" s="7">
        <v>6.4102999999999993E-2</v>
      </c>
      <c r="EH25" s="7">
        <v>2.1089E-2</v>
      </c>
      <c r="EI25" s="7">
        <v>3.1399000000000003E-2</v>
      </c>
      <c r="EJ25" s="7">
        <v>4.1755E-2</v>
      </c>
      <c r="EK25" s="7">
        <v>3.7594000000000002E-2</v>
      </c>
      <c r="EL25" s="7">
        <v>5.3543E-2</v>
      </c>
      <c r="EM25" s="7">
        <v>3.5159000000000003E-2</v>
      </c>
      <c r="EN25" s="7">
        <v>2.0570000000000001E-2</v>
      </c>
      <c r="EO25" s="7">
        <v>2.0171999999999999E-2</v>
      </c>
      <c r="EP25" s="7">
        <v>5.8812999999999997E-2</v>
      </c>
      <c r="EQ25" s="7">
        <v>4.2372E-2</v>
      </c>
      <c r="ER25" s="7">
        <v>4.0506E-2</v>
      </c>
      <c r="ES25" s="7">
        <v>1.5556E-2</v>
      </c>
      <c r="ET25" s="7">
        <v>3.9227999999999999E-2</v>
      </c>
      <c r="EU25" s="7">
        <v>5.3908999999999999E-2</v>
      </c>
      <c r="EV25" s="7">
        <v>2.1336000000000001E-2</v>
      </c>
      <c r="EW25" s="7">
        <v>3.7564E-2</v>
      </c>
      <c r="EX25" s="7">
        <v>0.37694899999999998</v>
      </c>
      <c r="EY25" s="7">
        <v>2.6578200000000001</v>
      </c>
      <c r="EZ25" s="7">
        <v>0.872305</v>
      </c>
      <c r="FA25" s="7">
        <v>-243.72</v>
      </c>
      <c r="FB25" s="7">
        <v>118.911</v>
      </c>
      <c r="FC25" s="7">
        <v>2.26003</v>
      </c>
      <c r="FD25" s="7">
        <v>14.007899999999999</v>
      </c>
      <c r="FE25" s="7">
        <v>3.4107500000000002</v>
      </c>
      <c r="FF25" s="7">
        <v>1.3019400000000001</v>
      </c>
      <c r="FG25" s="7">
        <v>-142.09</v>
      </c>
      <c r="FH25" s="7">
        <v>24.857800000000001</v>
      </c>
      <c r="FI25" s="7">
        <v>1.6003799999999999</v>
      </c>
      <c r="FJ25" s="7">
        <v>1.2335799999999999</v>
      </c>
      <c r="FK25" s="7">
        <v>27.638400000000001</v>
      </c>
      <c r="FL25" s="7">
        <v>412.09899999999999</v>
      </c>
      <c r="FM25" s="7">
        <v>6.54861</v>
      </c>
      <c r="FN25" s="7">
        <v>23.409600000000001</v>
      </c>
      <c r="FO25" s="7">
        <v>30.786100000000001</v>
      </c>
      <c r="FP25" s="7">
        <v>1.8990899999999999</v>
      </c>
      <c r="FQ25" s="7">
        <v>10.519500000000001</v>
      </c>
      <c r="FR25" s="7">
        <v>40</v>
      </c>
      <c r="FS25" s="7">
        <v>15</v>
      </c>
      <c r="FT25" s="7">
        <v>10</v>
      </c>
      <c r="FU25" s="7">
        <v>5</v>
      </c>
      <c r="FV25" s="7">
        <v>44915.815000000002</v>
      </c>
    </row>
    <row r="26" spans="1:178" x14ac:dyDescent="0.25">
      <c r="A26" t="s">
        <v>138</v>
      </c>
      <c r="B26" s="5">
        <f t="shared" si="3"/>
        <v>34.322000000000003</v>
      </c>
      <c r="C26" s="5">
        <f t="shared" si="4"/>
        <v>0.30801299999999998</v>
      </c>
      <c r="D26" s="5">
        <f t="shared" si="5"/>
        <v>7.0102399999999996</v>
      </c>
      <c r="E26" s="5" t="str">
        <f t="shared" si="6"/>
        <v>&lt;0.027</v>
      </c>
      <c r="F26" s="5" t="str">
        <f t="shared" si="7"/>
        <v>&lt;0.024</v>
      </c>
      <c r="G26" s="5">
        <f t="shared" si="8"/>
        <v>3.0750899999999999</v>
      </c>
      <c r="H26" s="5">
        <f t="shared" si="9"/>
        <v>6.7256999999999997E-2</v>
      </c>
      <c r="I26" s="5">
        <f t="shared" si="10"/>
        <v>0.25359300000000001</v>
      </c>
      <c r="J26" s="5">
        <f t="shared" si="11"/>
        <v>1.7567600000000001</v>
      </c>
      <c r="K26" s="5" t="str">
        <f t="shared" si="12"/>
        <v>&lt;0.046</v>
      </c>
      <c r="L26" s="5">
        <f t="shared" si="13"/>
        <v>8.7246000000000004E-2</v>
      </c>
      <c r="M26" s="5">
        <f t="shared" si="14"/>
        <v>3.4365600000000001</v>
      </c>
      <c r="N26" s="5">
        <f t="shared" si="15"/>
        <v>1.3987499999999999</v>
      </c>
      <c r="O26" s="5">
        <f t="shared" si="16"/>
        <v>4.1859E-2</v>
      </c>
      <c r="P26" s="5" t="str">
        <f t="shared" si="17"/>
        <v>&lt;0.018</v>
      </c>
      <c r="Q26" s="5">
        <f t="shared" si="18"/>
        <v>0.304894</v>
      </c>
      <c r="R26" s="5">
        <f t="shared" si="19"/>
        <v>7.9465999999999995E-2</v>
      </c>
      <c r="S26" s="7">
        <v>48.779499999999999</v>
      </c>
      <c r="T26" s="5">
        <f t="shared" si="20"/>
        <v>100.921228</v>
      </c>
      <c r="V26" s="5">
        <f t="shared" si="21"/>
        <v>73.427099999999996</v>
      </c>
      <c r="W26" s="5">
        <f t="shared" si="22"/>
        <v>0.51378400000000002</v>
      </c>
      <c r="X26" s="5">
        <f t="shared" si="23"/>
        <v>13.245699999999999</v>
      </c>
      <c r="Y26" s="5" t="str">
        <f t="shared" si="24"/>
        <v>&lt;0.040</v>
      </c>
      <c r="Z26" s="5" t="str">
        <f t="shared" si="25"/>
        <v>&lt;0.035</v>
      </c>
      <c r="AA26" s="5">
        <f t="shared" si="26"/>
        <v>3.9561000000000002</v>
      </c>
      <c r="AB26" s="5">
        <f t="shared" si="27"/>
        <v>8.6844000000000005E-2</v>
      </c>
      <c r="AC26" s="5">
        <f t="shared" si="28"/>
        <v>0.42053299999999999</v>
      </c>
      <c r="AD26" s="5">
        <f t="shared" si="29"/>
        <v>2.4580700000000002</v>
      </c>
      <c r="AE26" s="5" t="str">
        <f t="shared" si="30"/>
        <v>&lt;0.054</v>
      </c>
      <c r="AF26" s="5">
        <f t="shared" si="31"/>
        <v>9.7409999999999997E-2</v>
      </c>
      <c r="AG26" s="5">
        <f t="shared" si="32"/>
        <v>4.6323999999999996</v>
      </c>
      <c r="AH26" s="5">
        <f t="shared" si="33"/>
        <v>1.68493</v>
      </c>
      <c r="AI26" s="5">
        <f t="shared" si="34"/>
        <v>9.5915E-2</v>
      </c>
      <c r="AJ26" s="5" t="str">
        <f t="shared" si="35"/>
        <v>&lt;0.046</v>
      </c>
      <c r="AK26" s="5">
        <f t="shared" si="36"/>
        <v>0.304894</v>
      </c>
      <c r="AL26" s="5">
        <f t="shared" si="37"/>
        <v>7.9465999999999995E-2</v>
      </c>
      <c r="AM26" s="5">
        <v>-0.10226</v>
      </c>
      <c r="AN26" s="5">
        <f t="shared" si="38"/>
        <v>100.90088600000001</v>
      </c>
      <c r="AP26" s="8">
        <f t="shared" si="39"/>
        <v>0.12822767844000002</v>
      </c>
      <c r="AQ26" s="8">
        <f t="shared" si="40"/>
        <v>9.7633960739999977E-3</v>
      </c>
      <c r="AR26" s="8">
        <f t="shared" si="41"/>
        <v>6.1708969545599998E-2</v>
      </c>
      <c r="AS26" s="8">
        <f t="shared" si="42"/>
        <v>1.3825265718E-2</v>
      </c>
      <c r="AT26" s="8">
        <f t="shared" si="43"/>
        <v>1.1892771689999998E-2</v>
      </c>
      <c r="AU26" s="8">
        <f t="shared" si="44"/>
        <v>7.2355945172999994E-2</v>
      </c>
      <c r="AV26" s="8">
        <f t="shared" si="45"/>
        <v>1.5915898251E-2</v>
      </c>
      <c r="AW26" s="8">
        <f t="shared" si="46"/>
        <v>1.1825599494600001E-2</v>
      </c>
      <c r="AX26" s="8">
        <f t="shared" si="47"/>
        <v>2.4867991855999999E-2</v>
      </c>
      <c r="AY26" s="8" t="str">
        <f t="shared" si="48"/>
        <v>N/A</v>
      </c>
      <c r="AZ26" s="8">
        <f t="shared" si="49"/>
        <v>1.9570150260000002E-2</v>
      </c>
      <c r="BA26" s="8">
        <f t="shared" si="50"/>
        <v>5.3823059063999999E-2</v>
      </c>
      <c r="BB26" s="8">
        <f t="shared" si="51"/>
        <v>1.6758563625E-2</v>
      </c>
      <c r="BC26" s="8">
        <f t="shared" si="52"/>
        <v>1.1174720499E-2</v>
      </c>
      <c r="BD26" s="8">
        <f t="shared" si="53"/>
        <v>9.1616571600000012E-3</v>
      </c>
      <c r="BE26" s="8">
        <f t="shared" si="54"/>
        <v>2.11275382618E-2</v>
      </c>
      <c r="BF26" s="8">
        <f t="shared" si="55"/>
        <v>1.8570489005999998E-2</v>
      </c>
      <c r="BG26" s="7"/>
      <c r="BH26" s="7">
        <v>34.322000000000003</v>
      </c>
      <c r="BI26" s="7">
        <v>0.30801299999999998</v>
      </c>
      <c r="BJ26" s="7">
        <v>7.0102399999999996</v>
      </c>
      <c r="BK26" s="7">
        <v>2.1656999999999999E-2</v>
      </c>
      <c r="BL26" s="7">
        <v>7.3229999999999996E-3</v>
      </c>
      <c r="BM26" s="7">
        <v>3.0750899999999999</v>
      </c>
      <c r="BN26" s="7">
        <v>6.7256999999999997E-2</v>
      </c>
      <c r="BO26" s="7">
        <v>0.25359300000000001</v>
      </c>
      <c r="BP26" s="7">
        <v>1.7567600000000001</v>
      </c>
      <c r="BQ26" s="7">
        <v>-1.2529999999999999E-2</v>
      </c>
      <c r="BR26" s="7">
        <v>8.7246000000000004E-2</v>
      </c>
      <c r="BS26" s="7">
        <v>3.4365600000000001</v>
      </c>
      <c r="BT26" s="7">
        <v>1.3987499999999999</v>
      </c>
      <c r="BU26" s="7">
        <v>4.1859E-2</v>
      </c>
      <c r="BV26" s="7">
        <v>6.0740000000000004E-3</v>
      </c>
      <c r="BW26" s="7">
        <v>0.304894</v>
      </c>
      <c r="BX26" s="7">
        <v>7.9465999999999995E-2</v>
      </c>
      <c r="BY26" s="7">
        <v>48.779499999999999</v>
      </c>
      <c r="BZ26" s="7">
        <v>100.944</v>
      </c>
      <c r="CA26" s="7"/>
      <c r="CB26" s="7">
        <v>73.427099999999996</v>
      </c>
      <c r="CC26" s="7">
        <v>0.51378400000000002</v>
      </c>
      <c r="CD26" s="7">
        <v>13.245699999999999</v>
      </c>
      <c r="CE26" s="7">
        <v>3.1859999999999999E-2</v>
      </c>
      <c r="CF26" s="7">
        <v>1.0703000000000001E-2</v>
      </c>
      <c r="CG26" s="7">
        <v>3.9561000000000002</v>
      </c>
      <c r="CH26" s="7">
        <v>8.6844000000000005E-2</v>
      </c>
      <c r="CI26" s="7">
        <v>0.42053299999999999</v>
      </c>
      <c r="CJ26" s="7">
        <v>2.4580700000000002</v>
      </c>
      <c r="CK26" s="7">
        <v>-1.482E-2</v>
      </c>
      <c r="CL26" s="7">
        <v>9.7409999999999997E-2</v>
      </c>
      <c r="CM26" s="7">
        <v>4.6323999999999996</v>
      </c>
      <c r="CN26" s="7">
        <v>1.68493</v>
      </c>
      <c r="CO26" s="7">
        <v>9.5915E-2</v>
      </c>
      <c r="CP26" s="7">
        <v>1.5167E-2</v>
      </c>
      <c r="CQ26" s="7">
        <v>0.304894</v>
      </c>
      <c r="CR26" s="7">
        <v>7.9465999999999995E-2</v>
      </c>
      <c r="CS26" s="7">
        <v>-0.10226</v>
      </c>
      <c r="CT26" s="7">
        <v>100.944</v>
      </c>
      <c r="CU26" s="7"/>
      <c r="CV26" s="7">
        <v>25.206</v>
      </c>
      <c r="CW26" s="7">
        <v>0.132634</v>
      </c>
      <c r="CX26" s="7">
        <v>5.3589500000000001</v>
      </c>
      <c r="CY26" s="7">
        <v>8.7690000000000008E-3</v>
      </c>
      <c r="CZ26" s="7">
        <v>2.905E-3</v>
      </c>
      <c r="DA26" s="7">
        <v>1.13574</v>
      </c>
      <c r="DB26" s="7">
        <v>2.5250999999999999E-2</v>
      </c>
      <c r="DC26" s="7">
        <v>0.21521000000000001</v>
      </c>
      <c r="DD26" s="7">
        <v>0.90407999999999999</v>
      </c>
      <c r="DE26" s="7">
        <v>-2.9499999999999999E-3</v>
      </c>
      <c r="DF26" s="7">
        <v>1.3103E-2</v>
      </c>
      <c r="DG26" s="7">
        <v>3.0832299999999999</v>
      </c>
      <c r="DH26" s="7">
        <v>0.73784099999999997</v>
      </c>
      <c r="DI26" s="7">
        <v>2.7875E-2</v>
      </c>
      <c r="DJ26" s="7">
        <v>3.9069999999999999E-3</v>
      </c>
      <c r="DK26" s="7">
        <v>0.17738499999999999</v>
      </c>
      <c r="DL26" s="7">
        <v>8.6277000000000006E-2</v>
      </c>
      <c r="DM26" s="7">
        <v>62.883800000000001</v>
      </c>
      <c r="DN26" s="7">
        <v>100</v>
      </c>
      <c r="DO26" s="7"/>
      <c r="DP26" s="7">
        <v>2.9755E-2</v>
      </c>
      <c r="DQ26" s="7">
        <v>1.3335E-2</v>
      </c>
      <c r="DR26" s="7">
        <v>1.7045000000000001E-2</v>
      </c>
      <c r="DS26" s="7">
        <v>2.7372E-2</v>
      </c>
      <c r="DT26" s="7">
        <v>2.4583000000000001E-2</v>
      </c>
      <c r="DU26" s="7">
        <v>3.9363000000000002E-2</v>
      </c>
      <c r="DV26" s="7">
        <v>2.9652999999999999E-2</v>
      </c>
      <c r="DW26" s="7">
        <v>1.3544E-2</v>
      </c>
      <c r="DX26" s="7">
        <v>1.2959999999999999E-2</v>
      </c>
      <c r="DY26" s="7">
        <v>4.6418000000000001E-2</v>
      </c>
      <c r="DZ26" s="7">
        <v>3.8935999999999998E-2</v>
      </c>
      <c r="EA26" s="7">
        <v>2.9576000000000002E-2</v>
      </c>
      <c r="EB26" s="7">
        <v>1.2285000000000001E-2</v>
      </c>
      <c r="EC26" s="7">
        <v>1.7083999999999998E-2</v>
      </c>
      <c r="ED26" s="7">
        <v>1.8591E-2</v>
      </c>
      <c r="EE26" s="7">
        <v>2.0216000000000001E-2</v>
      </c>
      <c r="EF26" s="7">
        <v>3.78E-2</v>
      </c>
      <c r="EG26" s="7">
        <v>6.3657000000000005E-2</v>
      </c>
      <c r="EH26" s="7">
        <v>2.2242999999999999E-2</v>
      </c>
      <c r="EI26" s="7">
        <v>3.2207E-2</v>
      </c>
      <c r="EJ26" s="7">
        <v>4.0267999999999998E-2</v>
      </c>
      <c r="EK26" s="7">
        <v>3.5929999999999997E-2</v>
      </c>
      <c r="EL26" s="7">
        <v>5.0639999999999998E-2</v>
      </c>
      <c r="EM26" s="7">
        <v>3.8288999999999997E-2</v>
      </c>
      <c r="EN26" s="7">
        <v>2.2460000000000001E-2</v>
      </c>
      <c r="EO26" s="7">
        <v>1.8134000000000001E-2</v>
      </c>
      <c r="EP26" s="7">
        <v>5.4893999999999998E-2</v>
      </c>
      <c r="EQ26" s="7">
        <v>4.3471999999999997E-2</v>
      </c>
      <c r="ER26" s="7">
        <v>3.9868000000000001E-2</v>
      </c>
      <c r="ES26" s="7">
        <v>1.4798E-2</v>
      </c>
      <c r="ET26" s="7">
        <v>3.9147000000000001E-2</v>
      </c>
      <c r="EU26" s="7">
        <v>4.6420999999999997E-2</v>
      </c>
      <c r="EV26" s="7">
        <v>2.0216000000000001E-2</v>
      </c>
      <c r="EW26" s="7">
        <v>3.78E-2</v>
      </c>
      <c r="EX26" s="7">
        <v>0.37360199999999999</v>
      </c>
      <c r="EY26" s="7">
        <v>3.1698</v>
      </c>
      <c r="EZ26" s="7">
        <v>0.88026899999999997</v>
      </c>
      <c r="FA26" s="7">
        <v>63.837400000000002</v>
      </c>
      <c r="FB26" s="7">
        <v>162.40299999999999</v>
      </c>
      <c r="FC26" s="7">
        <v>2.35297</v>
      </c>
      <c r="FD26" s="7">
        <v>23.664300000000001</v>
      </c>
      <c r="FE26" s="7">
        <v>4.6632199999999999</v>
      </c>
      <c r="FF26" s="7">
        <v>1.4155599999999999</v>
      </c>
      <c r="FG26" s="7">
        <v>-171.1</v>
      </c>
      <c r="FH26" s="7">
        <v>22.431000000000001</v>
      </c>
      <c r="FI26" s="7">
        <v>1.56619</v>
      </c>
      <c r="FJ26" s="7">
        <v>1.19811</v>
      </c>
      <c r="FK26" s="7">
        <v>26.696100000000001</v>
      </c>
      <c r="FL26" s="7">
        <v>150.834</v>
      </c>
      <c r="FM26" s="7">
        <v>6.9294700000000002</v>
      </c>
      <c r="FN26" s="7">
        <v>23.3691</v>
      </c>
      <c r="FO26" s="7">
        <v>30.8856</v>
      </c>
      <c r="FP26" s="7">
        <v>-0.6089</v>
      </c>
      <c r="FQ26" s="7">
        <v>10.516500000000001</v>
      </c>
      <c r="FR26" s="7">
        <v>40</v>
      </c>
      <c r="FS26" s="7">
        <v>15</v>
      </c>
      <c r="FT26" s="7">
        <v>10</v>
      </c>
      <c r="FU26" s="7">
        <v>5</v>
      </c>
      <c r="FV26" s="7">
        <v>44915.818090277797</v>
      </c>
    </row>
    <row r="27" spans="1:178" x14ac:dyDescent="0.25">
      <c r="A27" t="s">
        <v>139</v>
      </c>
      <c r="B27" s="5">
        <f t="shared" si="3"/>
        <v>26.5138</v>
      </c>
      <c r="C27" s="5">
        <f t="shared" si="4"/>
        <v>0.71658500000000003</v>
      </c>
      <c r="D27" s="5">
        <f t="shared" si="5"/>
        <v>7.5594900000000003</v>
      </c>
      <c r="E27" s="5" t="str">
        <f t="shared" si="6"/>
        <v>&lt;0.026</v>
      </c>
      <c r="F27" s="5" t="str">
        <f t="shared" si="7"/>
        <v>&lt;0.025</v>
      </c>
      <c r="G27" s="5">
        <f t="shared" si="8"/>
        <v>9.3384199999999993</v>
      </c>
      <c r="H27" s="5">
        <f t="shared" si="9"/>
        <v>0.15925</v>
      </c>
      <c r="I27" s="5">
        <f t="shared" si="10"/>
        <v>1.5113700000000001</v>
      </c>
      <c r="J27" s="5">
        <f t="shared" si="11"/>
        <v>4.7446900000000003</v>
      </c>
      <c r="K27" s="5" t="str">
        <f t="shared" si="12"/>
        <v>&lt;0.045</v>
      </c>
      <c r="L27" s="5" t="str">
        <f t="shared" si="13"/>
        <v>&lt;0.039</v>
      </c>
      <c r="M27" s="5">
        <f t="shared" si="14"/>
        <v>2.40482</v>
      </c>
      <c r="N27" s="5">
        <f t="shared" si="15"/>
        <v>0.63827900000000004</v>
      </c>
      <c r="O27" s="5">
        <f t="shared" si="16"/>
        <v>9.6606999999999998E-2</v>
      </c>
      <c r="P27" s="5" t="str">
        <f t="shared" si="17"/>
        <v>&lt;0.021</v>
      </c>
      <c r="Q27" s="5">
        <f t="shared" si="18"/>
        <v>0.263465</v>
      </c>
      <c r="R27" s="5">
        <f t="shared" si="19"/>
        <v>5.2212000000000001E-2</v>
      </c>
      <c r="S27" s="7">
        <v>44.066000000000003</v>
      </c>
      <c r="T27" s="5">
        <f t="shared" si="20"/>
        <v>98.064987999999985</v>
      </c>
      <c r="V27" s="5">
        <f t="shared" si="21"/>
        <v>56.722499999999997</v>
      </c>
      <c r="W27" s="5">
        <f t="shared" si="22"/>
        <v>1.1953100000000001</v>
      </c>
      <c r="X27" s="5">
        <f t="shared" si="23"/>
        <v>14.2835</v>
      </c>
      <c r="Y27" s="5" t="str">
        <f t="shared" si="24"/>
        <v>&lt;0.038</v>
      </c>
      <c r="Z27" s="5" t="str">
        <f t="shared" si="25"/>
        <v>&lt;0.037</v>
      </c>
      <c r="AA27" s="5">
        <f t="shared" si="26"/>
        <v>12.0139</v>
      </c>
      <c r="AB27" s="5">
        <f t="shared" si="27"/>
        <v>0.20562900000000001</v>
      </c>
      <c r="AC27" s="5">
        <f t="shared" si="28"/>
        <v>2.50631</v>
      </c>
      <c r="AD27" s="5">
        <f t="shared" si="29"/>
        <v>6.6387700000000001</v>
      </c>
      <c r="AE27" s="5" t="str">
        <f t="shared" si="30"/>
        <v>&lt;0.053</v>
      </c>
      <c r="AF27" s="5" t="str">
        <f t="shared" si="31"/>
        <v>&lt;0.043</v>
      </c>
      <c r="AG27" s="5">
        <f t="shared" si="32"/>
        <v>3.2416399999999999</v>
      </c>
      <c r="AH27" s="5">
        <f t="shared" si="33"/>
        <v>0.76886600000000005</v>
      </c>
      <c r="AI27" s="5">
        <f t="shared" si="34"/>
        <v>0.22136500000000001</v>
      </c>
      <c r="AJ27" s="5" t="str">
        <f t="shared" si="35"/>
        <v>&lt;0.054</v>
      </c>
      <c r="AK27" s="5">
        <f t="shared" si="36"/>
        <v>0.263465</v>
      </c>
      <c r="AL27" s="5">
        <f t="shared" si="37"/>
        <v>5.2212000000000001E-2</v>
      </c>
      <c r="AM27" s="5">
        <v>-8.1430000000000002E-2</v>
      </c>
      <c r="AN27" s="5">
        <f t="shared" si="38"/>
        <v>98.032036999999988</v>
      </c>
      <c r="AP27" s="8">
        <f t="shared" si="39"/>
        <v>0.11465548130600001</v>
      </c>
      <c r="AQ27" s="8">
        <f t="shared" si="40"/>
        <v>1.2991686050000001E-2</v>
      </c>
      <c r="AR27" s="8">
        <f t="shared" si="41"/>
        <v>6.5696050224599997E-2</v>
      </c>
      <c r="AS27" s="8">
        <f t="shared" si="42"/>
        <v>1.343428856E-2</v>
      </c>
      <c r="AT27" s="8">
        <f t="shared" si="43"/>
        <v>1.2405993570000001E-2</v>
      </c>
      <c r="AU27" s="8">
        <f t="shared" si="44"/>
        <v>0.12290201177799999</v>
      </c>
      <c r="AV27" s="8">
        <f t="shared" si="45"/>
        <v>1.7574989249999999E-2</v>
      </c>
      <c r="AW27" s="8">
        <f t="shared" si="46"/>
        <v>2.5498927818000006E-2</v>
      </c>
      <c r="AX27" s="8">
        <f t="shared" si="47"/>
        <v>3.9745603873400003E-2</v>
      </c>
      <c r="AY27" s="8">
        <f t="shared" si="48"/>
        <v>2.2787162361E-2</v>
      </c>
      <c r="AZ27" s="8">
        <f t="shared" si="49"/>
        <v>1.8995707571000001E-2</v>
      </c>
      <c r="BA27" s="8">
        <f t="shared" si="50"/>
        <v>4.7587059123999999E-2</v>
      </c>
      <c r="BB27" s="8">
        <f t="shared" si="51"/>
        <v>1.1960582525200001E-2</v>
      </c>
      <c r="BC27" s="8">
        <f t="shared" si="52"/>
        <v>1.3318434233999999E-2</v>
      </c>
      <c r="BD27" s="8">
        <f t="shared" si="53"/>
        <v>1.0522514080000002E-2</v>
      </c>
      <c r="BE27" s="8">
        <f t="shared" si="54"/>
        <v>2.0269837853999998E-2</v>
      </c>
      <c r="BF27" s="8">
        <f t="shared" si="55"/>
        <v>1.8088742976000001E-2</v>
      </c>
      <c r="BG27" s="7"/>
      <c r="BH27" s="7">
        <v>26.5138</v>
      </c>
      <c r="BI27" s="7">
        <v>0.71658500000000003</v>
      </c>
      <c r="BJ27" s="7">
        <v>7.5594900000000003</v>
      </c>
      <c r="BK27" s="7">
        <v>2.2792E-2</v>
      </c>
      <c r="BL27" s="7">
        <v>9.2910000000000006E-3</v>
      </c>
      <c r="BM27" s="7">
        <v>9.3384199999999993</v>
      </c>
      <c r="BN27" s="7">
        <v>0.15925</v>
      </c>
      <c r="BO27" s="7">
        <v>1.5113700000000001</v>
      </c>
      <c r="BP27" s="7">
        <v>4.7446900000000003</v>
      </c>
      <c r="BQ27" s="7">
        <v>3.7161E-2</v>
      </c>
      <c r="BR27" s="7">
        <v>3.5317000000000001E-2</v>
      </c>
      <c r="BS27" s="7">
        <v>2.40482</v>
      </c>
      <c r="BT27" s="7">
        <v>0.63827900000000004</v>
      </c>
      <c r="BU27" s="7">
        <v>9.6606999999999998E-2</v>
      </c>
      <c r="BV27" s="7">
        <v>4.6820000000000004E-3</v>
      </c>
      <c r="BW27" s="7">
        <v>0.263465</v>
      </c>
      <c r="BX27" s="7">
        <v>5.2212000000000001E-2</v>
      </c>
      <c r="BY27" s="7">
        <v>44.066000000000003</v>
      </c>
      <c r="BZ27" s="7">
        <v>98.174199999999999</v>
      </c>
      <c r="CA27" s="7"/>
      <c r="CB27" s="7">
        <v>56.722499999999997</v>
      </c>
      <c r="CC27" s="7">
        <v>1.1953100000000001</v>
      </c>
      <c r="CD27" s="7">
        <v>14.2835</v>
      </c>
      <c r="CE27" s="7">
        <v>3.3529000000000003E-2</v>
      </c>
      <c r="CF27" s="7">
        <v>1.3579000000000001E-2</v>
      </c>
      <c r="CG27" s="7">
        <v>12.0139</v>
      </c>
      <c r="CH27" s="7">
        <v>0.20562900000000001</v>
      </c>
      <c r="CI27" s="7">
        <v>2.50631</v>
      </c>
      <c r="CJ27" s="7">
        <v>6.6387700000000001</v>
      </c>
      <c r="CK27" s="7">
        <v>4.3947E-2</v>
      </c>
      <c r="CL27" s="7">
        <v>3.9431000000000001E-2</v>
      </c>
      <c r="CM27" s="7">
        <v>3.2416399999999999</v>
      </c>
      <c r="CN27" s="7">
        <v>0.76886600000000005</v>
      </c>
      <c r="CO27" s="7">
        <v>0.22136500000000001</v>
      </c>
      <c r="CP27" s="7">
        <v>1.1691E-2</v>
      </c>
      <c r="CQ27" s="7">
        <v>0.263465</v>
      </c>
      <c r="CR27" s="7">
        <v>5.2212000000000001E-2</v>
      </c>
      <c r="CS27" s="7">
        <v>-8.1430000000000002E-2</v>
      </c>
      <c r="CT27" s="7">
        <v>98.174199999999999</v>
      </c>
      <c r="CU27" s="7"/>
      <c r="CV27" s="7">
        <v>21.073699999999999</v>
      </c>
      <c r="CW27" s="7">
        <v>0.333957</v>
      </c>
      <c r="CX27" s="7">
        <v>6.25427</v>
      </c>
      <c r="CY27" s="7">
        <v>9.9880000000000004E-3</v>
      </c>
      <c r="CZ27" s="7">
        <v>3.9890000000000004E-3</v>
      </c>
      <c r="DA27" s="7">
        <v>3.7327699999999999</v>
      </c>
      <c r="DB27" s="7">
        <v>6.4709000000000003E-2</v>
      </c>
      <c r="DC27" s="7">
        <v>1.3881399999999999</v>
      </c>
      <c r="DD27" s="7">
        <v>2.6426400000000001</v>
      </c>
      <c r="DE27" s="7">
        <v>9.4680000000000007E-3</v>
      </c>
      <c r="DF27" s="7">
        <v>5.7400000000000003E-3</v>
      </c>
      <c r="DG27" s="7">
        <v>2.33508</v>
      </c>
      <c r="DH27" s="7">
        <v>0.36439300000000002</v>
      </c>
      <c r="DI27" s="7">
        <v>6.9625000000000006E-2</v>
      </c>
      <c r="DJ27" s="7">
        <v>3.2599999999999999E-3</v>
      </c>
      <c r="DK27" s="7">
        <v>0.16589300000000001</v>
      </c>
      <c r="DL27" s="7">
        <v>6.1350000000000002E-2</v>
      </c>
      <c r="DM27" s="7">
        <v>61.481099999999998</v>
      </c>
      <c r="DN27" s="7">
        <v>100</v>
      </c>
      <c r="DO27" s="7"/>
      <c r="DP27" s="7">
        <v>3.1074000000000001E-2</v>
      </c>
      <c r="DQ27" s="7">
        <v>1.3610000000000001E-2</v>
      </c>
      <c r="DR27" s="7">
        <v>1.8994E-2</v>
      </c>
      <c r="DS27" s="7">
        <v>2.6422000000000001E-2</v>
      </c>
      <c r="DT27" s="7">
        <v>2.5555999999999999E-2</v>
      </c>
      <c r="DU27" s="7">
        <v>4.4157000000000002E-2</v>
      </c>
      <c r="DV27" s="7">
        <v>2.793E-2</v>
      </c>
      <c r="DW27" s="7">
        <v>1.1934999999999999E-2</v>
      </c>
      <c r="DX27" s="7">
        <v>1.3787000000000001E-2</v>
      </c>
      <c r="DY27" s="7">
        <v>4.5552000000000002E-2</v>
      </c>
      <c r="DZ27" s="7">
        <v>3.9258000000000001E-2</v>
      </c>
      <c r="EA27" s="7">
        <v>3.2888000000000001E-2</v>
      </c>
      <c r="EB27" s="7">
        <v>1.3266E-2</v>
      </c>
      <c r="EC27" s="7">
        <v>1.3804E-2</v>
      </c>
      <c r="ED27" s="7">
        <v>2.1773000000000001E-2</v>
      </c>
      <c r="EE27" s="7">
        <v>2.2245000000000001E-2</v>
      </c>
      <c r="EF27" s="7">
        <v>3.7336000000000001E-2</v>
      </c>
      <c r="EG27" s="7">
        <v>6.6477999999999995E-2</v>
      </c>
      <c r="EH27" s="7">
        <v>2.2702E-2</v>
      </c>
      <c r="EI27" s="7">
        <v>3.5888999999999997E-2</v>
      </c>
      <c r="EJ27" s="7">
        <v>3.8870000000000002E-2</v>
      </c>
      <c r="EK27" s="7">
        <v>3.7352000000000003E-2</v>
      </c>
      <c r="EL27" s="7">
        <v>5.6807999999999997E-2</v>
      </c>
      <c r="EM27" s="7">
        <v>3.6063999999999999E-2</v>
      </c>
      <c r="EN27" s="7">
        <v>1.9791E-2</v>
      </c>
      <c r="EO27" s="7">
        <v>1.9290999999999999E-2</v>
      </c>
      <c r="EP27" s="7">
        <v>5.3870000000000001E-2</v>
      </c>
      <c r="EQ27" s="7">
        <v>4.3831000000000002E-2</v>
      </c>
      <c r="ER27" s="7">
        <v>4.4332000000000003E-2</v>
      </c>
      <c r="ES27" s="7">
        <v>1.5980000000000001E-2</v>
      </c>
      <c r="ET27" s="7">
        <v>3.1629999999999998E-2</v>
      </c>
      <c r="EU27" s="7">
        <v>5.4366999999999999E-2</v>
      </c>
      <c r="EV27" s="7">
        <v>2.2245000000000001E-2</v>
      </c>
      <c r="EW27" s="7">
        <v>3.7336000000000001E-2</v>
      </c>
      <c r="EX27" s="7">
        <v>0.43243700000000002</v>
      </c>
      <c r="EY27" s="7">
        <v>1.8129999999999999</v>
      </c>
      <c r="EZ27" s="7">
        <v>0.86905399999999999</v>
      </c>
      <c r="FA27" s="7">
        <v>58.942999999999998</v>
      </c>
      <c r="FB27" s="7">
        <v>133.52699999999999</v>
      </c>
      <c r="FC27" s="7">
        <v>1.31609</v>
      </c>
      <c r="FD27" s="7">
        <v>11.036099999999999</v>
      </c>
      <c r="FE27" s="7">
        <v>1.6871400000000001</v>
      </c>
      <c r="FF27" s="7">
        <v>0.83768600000000004</v>
      </c>
      <c r="FG27" s="7">
        <v>61.320099999999996</v>
      </c>
      <c r="FH27" s="7">
        <v>53.786299999999997</v>
      </c>
      <c r="FI27" s="7">
        <v>1.97882</v>
      </c>
      <c r="FJ27" s="7">
        <v>1.87388</v>
      </c>
      <c r="FK27" s="7">
        <v>13.786199999999999</v>
      </c>
      <c r="FL27" s="7">
        <v>224.744</v>
      </c>
      <c r="FM27" s="7">
        <v>7.6935599999999997</v>
      </c>
      <c r="FN27" s="7">
        <v>34.644799999999996</v>
      </c>
      <c r="FO27" s="7">
        <v>35.719299999999997</v>
      </c>
      <c r="FP27" s="7">
        <v>-1.8542000000000001</v>
      </c>
      <c r="FQ27" s="7">
        <v>10.52</v>
      </c>
      <c r="FR27" s="7">
        <v>40</v>
      </c>
      <c r="FS27" s="7">
        <v>15</v>
      </c>
      <c r="FT27" s="7">
        <v>10</v>
      </c>
      <c r="FU27" s="7">
        <v>5</v>
      </c>
      <c r="FV27" s="7">
        <v>44915.8211689815</v>
      </c>
    </row>
    <row r="28" spans="1:178" x14ac:dyDescent="0.25">
      <c r="A28" t="s">
        <v>140</v>
      </c>
      <c r="B28" s="5">
        <f t="shared" si="3"/>
        <v>26.1738</v>
      </c>
      <c r="C28" s="5">
        <f t="shared" si="4"/>
        <v>2.5794999999999998E-2</v>
      </c>
      <c r="D28" s="5">
        <f t="shared" si="5"/>
        <v>14.9156</v>
      </c>
      <c r="E28" s="5" t="str">
        <f t="shared" si="6"/>
        <v>&lt;0.027</v>
      </c>
      <c r="F28" s="5" t="str">
        <f t="shared" si="7"/>
        <v>&lt;0.025</v>
      </c>
      <c r="G28" s="5">
        <f t="shared" si="8"/>
        <v>0.31248100000000001</v>
      </c>
      <c r="H28" s="5" t="str">
        <f t="shared" si="9"/>
        <v>&lt;0.027</v>
      </c>
      <c r="I28" s="5">
        <f t="shared" si="10"/>
        <v>2.0965000000000001E-2</v>
      </c>
      <c r="J28" s="5">
        <f t="shared" si="11"/>
        <v>7.4070999999999998</v>
      </c>
      <c r="K28" s="5" t="str">
        <f t="shared" si="12"/>
        <v>&lt;0.051</v>
      </c>
      <c r="L28" s="5" t="str">
        <f t="shared" si="13"/>
        <v>&lt;0.037</v>
      </c>
      <c r="M28" s="5">
        <f t="shared" si="14"/>
        <v>3.9702000000000002</v>
      </c>
      <c r="N28" s="5">
        <f t="shared" si="15"/>
        <v>0.107309</v>
      </c>
      <c r="O28" s="5" t="str">
        <f t="shared" si="16"/>
        <v>&lt;0.018</v>
      </c>
      <c r="P28" s="5" t="str">
        <f t="shared" si="17"/>
        <v>&lt;0.019</v>
      </c>
      <c r="Q28" s="5" t="str">
        <f t="shared" si="18"/>
        <v>&lt;0.016</v>
      </c>
      <c r="R28" s="5" t="str">
        <f t="shared" si="19"/>
        <v>&lt;0.039</v>
      </c>
      <c r="S28" s="7">
        <v>47.584299999999999</v>
      </c>
      <c r="T28" s="5">
        <f t="shared" si="20"/>
        <v>100.51755</v>
      </c>
      <c r="V28" s="5">
        <f t="shared" si="21"/>
        <v>55.995100000000001</v>
      </c>
      <c r="W28" s="5">
        <f t="shared" si="22"/>
        <v>4.3027000000000003E-2</v>
      </c>
      <c r="X28" s="5">
        <f t="shared" si="23"/>
        <v>28.182700000000001</v>
      </c>
      <c r="Y28" s="5" t="str">
        <f t="shared" si="24"/>
        <v>&lt;0.040</v>
      </c>
      <c r="Z28" s="5" t="str">
        <f t="shared" si="25"/>
        <v>&lt;0.036</v>
      </c>
      <c r="AA28" s="5">
        <f t="shared" si="26"/>
        <v>0.402005</v>
      </c>
      <c r="AB28" s="5" t="str">
        <f t="shared" si="27"/>
        <v>&lt;0.035</v>
      </c>
      <c r="AC28" s="5">
        <f t="shared" si="28"/>
        <v>3.4765999999999998E-2</v>
      </c>
      <c r="AD28" s="5">
        <f t="shared" si="29"/>
        <v>10.364000000000001</v>
      </c>
      <c r="AE28" s="5" t="str">
        <f t="shared" si="30"/>
        <v>&lt;0.060</v>
      </c>
      <c r="AF28" s="5" t="str">
        <f t="shared" si="31"/>
        <v>&lt;0.042</v>
      </c>
      <c r="AG28" s="5">
        <f t="shared" si="32"/>
        <v>5.35175</v>
      </c>
      <c r="AH28" s="5">
        <f t="shared" si="33"/>
        <v>0.12926399999999999</v>
      </c>
      <c r="AI28" s="5" t="str">
        <f t="shared" si="34"/>
        <v>&lt;0.041</v>
      </c>
      <c r="AJ28" s="5" t="str">
        <f t="shared" si="35"/>
        <v>&lt;0.048</v>
      </c>
      <c r="AK28" s="5" t="str">
        <f t="shared" si="36"/>
        <v>&lt;0.016</v>
      </c>
      <c r="AL28" s="5" t="str">
        <f t="shared" si="37"/>
        <v>&lt;0.039</v>
      </c>
      <c r="AM28" s="5">
        <v>7.3550000000000004E-3</v>
      </c>
      <c r="AN28" s="5">
        <f t="shared" si="38"/>
        <v>100.50996700000002</v>
      </c>
      <c r="AP28" s="8">
        <f t="shared" si="39"/>
        <v>0.114837285762</v>
      </c>
      <c r="AQ28" s="8">
        <f t="shared" si="40"/>
        <v>6.663751324999999E-3</v>
      </c>
      <c r="AR28" s="8">
        <f t="shared" si="41"/>
        <v>8.9413354072000004E-2</v>
      </c>
      <c r="AS28" s="8">
        <f t="shared" si="42"/>
        <v>1.3009162199999999E-2</v>
      </c>
      <c r="AT28" s="8">
        <f t="shared" si="43"/>
        <v>1.2749496560000002E-2</v>
      </c>
      <c r="AU28" s="8">
        <f t="shared" si="44"/>
        <v>3.0204257219500003E-2</v>
      </c>
      <c r="AV28" s="8">
        <f t="shared" si="45"/>
        <v>1.3192155190000001E-2</v>
      </c>
      <c r="AW28" s="8">
        <f t="shared" si="46"/>
        <v>7.0576785649999994E-3</v>
      </c>
      <c r="AX28" s="8">
        <f t="shared" si="47"/>
        <v>4.981348821E-2</v>
      </c>
      <c r="AY28" s="8">
        <f t="shared" si="48"/>
        <v>2.4343237320000002E-2</v>
      </c>
      <c r="AZ28" s="8">
        <f t="shared" si="49"/>
        <v>1.8186354429999996E-2</v>
      </c>
      <c r="BA28" s="8">
        <f t="shared" si="50"/>
        <v>5.670358746000001E-2</v>
      </c>
      <c r="BB28" s="8">
        <f t="shared" si="51"/>
        <v>6.6683744162000002E-3</v>
      </c>
      <c r="BC28" s="8">
        <f t="shared" si="52"/>
        <v>9.291591456E-3</v>
      </c>
      <c r="BD28" s="8" t="str">
        <f t="shared" si="53"/>
        <v>N/A</v>
      </c>
      <c r="BE28" s="8">
        <f t="shared" si="54"/>
        <v>9.0893668590000011E-3</v>
      </c>
      <c r="BF28" s="8" t="str">
        <f t="shared" si="55"/>
        <v>N/A</v>
      </c>
      <c r="BG28" s="7"/>
      <c r="BH28" s="7">
        <v>26.1738</v>
      </c>
      <c r="BI28" s="7">
        <v>2.5794999999999998E-2</v>
      </c>
      <c r="BJ28" s="7">
        <v>14.9156</v>
      </c>
      <c r="BK28" s="7">
        <v>3.8860000000000001E-3</v>
      </c>
      <c r="BL28" s="7">
        <v>2.2145000000000001E-2</v>
      </c>
      <c r="BM28" s="7">
        <v>0.31248100000000001</v>
      </c>
      <c r="BN28" s="7">
        <v>5.1009999999999996E-3</v>
      </c>
      <c r="BO28" s="7">
        <v>2.0965000000000001E-2</v>
      </c>
      <c r="BP28" s="7">
        <v>7.4070999999999998</v>
      </c>
      <c r="BQ28" s="7">
        <v>7.1310000000000002E-3</v>
      </c>
      <c r="BR28" s="7">
        <v>2.1604999999999999E-2</v>
      </c>
      <c r="BS28" s="7">
        <v>3.9702000000000002</v>
      </c>
      <c r="BT28" s="7">
        <v>0.107309</v>
      </c>
      <c r="BU28" s="7">
        <v>9.4359999999999999E-3</v>
      </c>
      <c r="BV28" s="7">
        <v>-1.47E-2</v>
      </c>
      <c r="BW28" s="7">
        <v>1.6007E-2</v>
      </c>
      <c r="BX28" s="7">
        <v>-2.5989999999999999E-2</v>
      </c>
      <c r="BY28" s="7">
        <v>47.584299999999999</v>
      </c>
      <c r="BZ28" s="7">
        <v>100.562</v>
      </c>
      <c r="CA28" s="7"/>
      <c r="CB28" s="7">
        <v>55.995100000000001</v>
      </c>
      <c r="CC28" s="7">
        <v>4.3027000000000003E-2</v>
      </c>
      <c r="CD28" s="7">
        <v>28.182700000000001</v>
      </c>
      <c r="CE28" s="7">
        <v>5.7159999999999997E-3</v>
      </c>
      <c r="CF28" s="7">
        <v>3.2367E-2</v>
      </c>
      <c r="CG28" s="7">
        <v>0.402005</v>
      </c>
      <c r="CH28" s="7">
        <v>6.587E-3</v>
      </c>
      <c r="CI28" s="7">
        <v>3.4765999999999998E-2</v>
      </c>
      <c r="CJ28" s="7">
        <v>10.364000000000001</v>
      </c>
      <c r="CK28" s="7">
        <v>8.4329999999999995E-3</v>
      </c>
      <c r="CL28" s="7">
        <v>2.4121E-2</v>
      </c>
      <c r="CM28" s="7">
        <v>5.35175</v>
      </c>
      <c r="CN28" s="7">
        <v>0.12926399999999999</v>
      </c>
      <c r="CO28" s="7">
        <v>2.1621999999999999E-2</v>
      </c>
      <c r="CP28" s="7">
        <v>-3.669E-2</v>
      </c>
      <c r="CQ28" s="7">
        <v>1.6007E-2</v>
      </c>
      <c r="CR28" s="7">
        <v>-2.5989999999999999E-2</v>
      </c>
      <c r="CS28" s="7">
        <v>7.3550000000000004E-3</v>
      </c>
      <c r="CT28" s="7">
        <v>100.562</v>
      </c>
      <c r="CU28" s="7"/>
      <c r="CV28" s="7">
        <v>19.311399999999999</v>
      </c>
      <c r="CW28" s="7">
        <v>1.1159000000000001E-2</v>
      </c>
      <c r="CX28" s="7">
        <v>11.4552</v>
      </c>
      <c r="CY28" s="7">
        <v>1.5809999999999999E-3</v>
      </c>
      <c r="CZ28" s="7">
        <v>8.8260000000000005E-3</v>
      </c>
      <c r="DA28" s="7">
        <v>0.11594699999999999</v>
      </c>
      <c r="DB28" s="7">
        <v>1.9239999999999999E-3</v>
      </c>
      <c r="DC28" s="7">
        <v>1.7874999999999999E-2</v>
      </c>
      <c r="DD28" s="7">
        <v>3.8296299999999999</v>
      </c>
      <c r="DE28" s="7">
        <v>1.6869999999999999E-3</v>
      </c>
      <c r="DF28" s="7">
        <v>3.2599999999999999E-3</v>
      </c>
      <c r="DG28" s="7">
        <v>3.5785800000000001</v>
      </c>
      <c r="DH28" s="7">
        <v>5.6869000000000003E-2</v>
      </c>
      <c r="DI28" s="7">
        <v>6.313E-3</v>
      </c>
      <c r="DJ28" s="7">
        <v>-9.4999999999999998E-3</v>
      </c>
      <c r="DK28" s="7">
        <v>9.3559999999999997E-3</v>
      </c>
      <c r="DL28" s="7">
        <v>-2.835E-2</v>
      </c>
      <c r="DM28" s="7">
        <v>61.628300000000003</v>
      </c>
      <c r="DN28" s="7">
        <v>100</v>
      </c>
      <c r="DO28" s="7"/>
      <c r="DP28" s="7">
        <v>2.7626999999999999E-2</v>
      </c>
      <c r="DQ28" s="7">
        <v>1.3363999999999999E-2</v>
      </c>
      <c r="DR28" s="7">
        <v>1.9043000000000001E-2</v>
      </c>
      <c r="DS28" s="7">
        <v>2.7227999999999999E-2</v>
      </c>
      <c r="DT28" s="7">
        <v>2.5163999999999999E-2</v>
      </c>
      <c r="DU28" s="7">
        <v>4.3192000000000001E-2</v>
      </c>
      <c r="DV28" s="7">
        <v>2.7629999999999998E-2</v>
      </c>
      <c r="DW28" s="7">
        <v>1.3707E-2</v>
      </c>
      <c r="DX28" s="7">
        <v>1.4411E-2</v>
      </c>
      <c r="DY28" s="7">
        <v>5.1143000000000001E-2</v>
      </c>
      <c r="DZ28" s="7">
        <v>3.7900999999999997E-2</v>
      </c>
      <c r="EA28" s="7">
        <v>2.7675000000000002E-2</v>
      </c>
      <c r="EB28" s="7">
        <v>1.2300999999999999E-2</v>
      </c>
      <c r="EC28" s="7">
        <v>1.8126E-2</v>
      </c>
      <c r="ED28" s="7">
        <v>1.9314999999999999E-2</v>
      </c>
      <c r="EE28" s="7">
        <v>1.6990999999999999E-2</v>
      </c>
      <c r="EF28" s="7">
        <v>3.9076E-2</v>
      </c>
      <c r="EG28" s="7">
        <v>5.9103999999999997E-2</v>
      </c>
      <c r="EH28" s="7">
        <v>2.2293E-2</v>
      </c>
      <c r="EI28" s="7">
        <v>3.5980999999999999E-2</v>
      </c>
      <c r="EJ28" s="7">
        <v>4.0056000000000001E-2</v>
      </c>
      <c r="EK28" s="7">
        <v>3.678E-2</v>
      </c>
      <c r="EL28" s="7">
        <v>5.5566999999999998E-2</v>
      </c>
      <c r="EM28" s="7">
        <v>3.5677E-2</v>
      </c>
      <c r="EN28" s="7">
        <v>2.2731000000000001E-2</v>
      </c>
      <c r="EO28" s="7">
        <v>2.0164000000000001E-2</v>
      </c>
      <c r="EP28" s="7">
        <v>6.0482000000000001E-2</v>
      </c>
      <c r="EQ28" s="7">
        <v>4.2315999999999999E-2</v>
      </c>
      <c r="ER28" s="7">
        <v>3.7305999999999999E-2</v>
      </c>
      <c r="ES28" s="7">
        <v>1.4818E-2</v>
      </c>
      <c r="ET28" s="7">
        <v>4.1533E-2</v>
      </c>
      <c r="EU28" s="7">
        <v>4.8229000000000001E-2</v>
      </c>
      <c r="EV28" s="7">
        <v>1.6990999999999999E-2</v>
      </c>
      <c r="EW28" s="7">
        <v>3.9076E-2</v>
      </c>
      <c r="EX28" s="7">
        <v>0.438749</v>
      </c>
      <c r="EY28" s="7">
        <v>25.833500000000001</v>
      </c>
      <c r="EZ28" s="7">
        <v>0.59946200000000005</v>
      </c>
      <c r="FA28" s="7">
        <v>334.77</v>
      </c>
      <c r="FB28" s="7">
        <v>57.572800000000001</v>
      </c>
      <c r="FC28" s="7">
        <v>9.6659500000000005</v>
      </c>
      <c r="FD28" s="7">
        <v>258.61900000000003</v>
      </c>
      <c r="FE28" s="7">
        <v>33.664099999999998</v>
      </c>
      <c r="FF28" s="7">
        <v>0.67251000000000005</v>
      </c>
      <c r="FG28" s="7">
        <v>341.37200000000001</v>
      </c>
      <c r="FH28" s="7">
        <v>84.176599999999993</v>
      </c>
      <c r="FI28" s="7">
        <v>1.4282300000000001</v>
      </c>
      <c r="FJ28" s="7">
        <v>6.2141799999999998</v>
      </c>
      <c r="FK28" s="7">
        <v>98.4696</v>
      </c>
      <c r="FL28" s="7">
        <v>-55.2</v>
      </c>
      <c r="FM28" s="7">
        <v>56.783700000000003</v>
      </c>
      <c r="FN28" s="7">
        <v>-69.900000000000006</v>
      </c>
      <c r="FO28" s="7">
        <v>32.909999999999997</v>
      </c>
      <c r="FP28" s="7">
        <v>-3.8837000000000002</v>
      </c>
      <c r="FQ28" s="7">
        <v>10.516</v>
      </c>
      <c r="FR28" s="7">
        <v>40</v>
      </c>
      <c r="FS28" s="7">
        <v>15</v>
      </c>
      <c r="FT28" s="7">
        <v>10</v>
      </c>
      <c r="FU28" s="7">
        <v>5</v>
      </c>
      <c r="FV28" s="7">
        <v>44915.824259259301</v>
      </c>
    </row>
    <row r="29" spans="1:178" x14ac:dyDescent="0.25">
      <c r="A29" t="s">
        <v>141</v>
      </c>
      <c r="B29" s="5">
        <f t="shared" si="3"/>
        <v>33.625999999999998</v>
      </c>
      <c r="C29" s="5">
        <f t="shared" si="4"/>
        <v>0.34237000000000001</v>
      </c>
      <c r="D29" s="5">
        <f t="shared" si="5"/>
        <v>7.06555</v>
      </c>
      <c r="E29" s="5" t="str">
        <f t="shared" si="6"/>
        <v>&lt;0.027</v>
      </c>
      <c r="F29" s="5" t="str">
        <f t="shared" si="7"/>
        <v>&lt;0.026</v>
      </c>
      <c r="G29" s="5">
        <f t="shared" si="8"/>
        <v>3.09396</v>
      </c>
      <c r="H29" s="5">
        <f t="shared" si="9"/>
        <v>9.5614000000000005E-2</v>
      </c>
      <c r="I29" s="5">
        <f t="shared" si="10"/>
        <v>0.34201700000000002</v>
      </c>
      <c r="J29" s="5">
        <f t="shared" si="11"/>
        <v>1.9394199999999999</v>
      </c>
      <c r="K29" s="5" t="str">
        <f t="shared" si="12"/>
        <v>&lt;0.047</v>
      </c>
      <c r="L29" s="5">
        <f t="shared" si="13"/>
        <v>7.1092000000000002E-2</v>
      </c>
      <c r="M29" s="5">
        <f t="shared" si="14"/>
        <v>3.3230200000000001</v>
      </c>
      <c r="N29" s="5">
        <f t="shared" si="15"/>
        <v>1.3637999999999999</v>
      </c>
      <c r="O29" s="5">
        <f t="shared" si="16"/>
        <v>3.6491000000000003E-2</v>
      </c>
      <c r="P29" s="5" t="str">
        <f t="shared" si="17"/>
        <v>&lt;0.017</v>
      </c>
      <c r="Q29" s="5">
        <f t="shared" si="18"/>
        <v>0.32860800000000001</v>
      </c>
      <c r="R29" s="5">
        <f t="shared" si="19"/>
        <v>7.3715000000000003E-2</v>
      </c>
      <c r="S29" s="7">
        <v>48.139899999999997</v>
      </c>
      <c r="T29" s="5">
        <f t="shared" si="20"/>
        <v>99.841556999999995</v>
      </c>
      <c r="V29" s="5">
        <f t="shared" si="21"/>
        <v>71.938000000000002</v>
      </c>
      <c r="W29" s="5">
        <f t="shared" si="22"/>
        <v>0.57109299999999996</v>
      </c>
      <c r="X29" s="5">
        <f t="shared" si="23"/>
        <v>13.350199999999999</v>
      </c>
      <c r="Y29" s="5" t="str">
        <f t="shared" si="24"/>
        <v>&lt;0.039</v>
      </c>
      <c r="Z29" s="5" t="str">
        <f t="shared" si="25"/>
        <v>&lt;0.038</v>
      </c>
      <c r="AA29" s="5">
        <f t="shared" si="26"/>
        <v>3.9803700000000002</v>
      </c>
      <c r="AB29" s="5">
        <f t="shared" si="27"/>
        <v>0.12346</v>
      </c>
      <c r="AC29" s="5">
        <f t="shared" si="28"/>
        <v>0.56716800000000001</v>
      </c>
      <c r="AD29" s="5">
        <f t="shared" si="29"/>
        <v>2.7136300000000002</v>
      </c>
      <c r="AE29" s="5" t="str">
        <f t="shared" si="30"/>
        <v>&lt;0.056</v>
      </c>
      <c r="AF29" s="5">
        <f t="shared" si="31"/>
        <v>7.9374E-2</v>
      </c>
      <c r="AG29" s="5">
        <f t="shared" si="32"/>
        <v>4.4793599999999998</v>
      </c>
      <c r="AH29" s="5">
        <f t="shared" si="33"/>
        <v>1.6428199999999999</v>
      </c>
      <c r="AI29" s="5">
        <f t="shared" si="34"/>
        <v>8.3614999999999995E-2</v>
      </c>
      <c r="AJ29" s="5" t="str">
        <f t="shared" si="35"/>
        <v>&lt;0.044</v>
      </c>
      <c r="AK29" s="5">
        <f t="shared" si="36"/>
        <v>0.32860800000000001</v>
      </c>
      <c r="AL29" s="5">
        <f t="shared" si="37"/>
        <v>7.3715000000000003E-2</v>
      </c>
      <c r="AM29" s="5">
        <v>-0.10518</v>
      </c>
      <c r="AN29" s="5">
        <f t="shared" si="38"/>
        <v>99.826232999999988</v>
      </c>
      <c r="AP29" s="8">
        <f t="shared" si="39"/>
        <v>0.12689948010000002</v>
      </c>
      <c r="AQ29" s="8">
        <f t="shared" si="40"/>
        <v>1.0036713498000002E-2</v>
      </c>
      <c r="AR29" s="8">
        <f t="shared" si="41"/>
        <v>6.1946291103500001E-2</v>
      </c>
      <c r="AS29" s="8">
        <f t="shared" si="42"/>
        <v>1.3411845216000001E-2</v>
      </c>
      <c r="AT29" s="8" t="str">
        <f t="shared" si="43"/>
        <v>N/A</v>
      </c>
      <c r="AU29" s="8">
        <f t="shared" si="44"/>
        <v>7.3039423116000007E-2</v>
      </c>
      <c r="AV29" s="8">
        <f t="shared" si="45"/>
        <v>1.655317375E-2</v>
      </c>
      <c r="AW29" s="8">
        <f t="shared" si="46"/>
        <v>1.28971874564E-2</v>
      </c>
      <c r="AX29" s="8">
        <f t="shared" si="47"/>
        <v>2.6160642437999999E-2</v>
      </c>
      <c r="AY29" s="8" t="str">
        <f t="shared" si="48"/>
        <v>N/A</v>
      </c>
      <c r="AZ29" s="8">
        <f t="shared" si="49"/>
        <v>1.8633213200000002E-2</v>
      </c>
      <c r="BA29" s="8">
        <f t="shared" si="50"/>
        <v>5.2415655970000002E-2</v>
      </c>
      <c r="BB29" s="8">
        <f t="shared" si="51"/>
        <v>1.6495024619999996E-2</v>
      </c>
      <c r="BC29" s="8">
        <f t="shared" si="52"/>
        <v>1.1482075604999999E-2</v>
      </c>
      <c r="BD29" s="8">
        <f t="shared" si="53"/>
        <v>8.9551421099999997E-3</v>
      </c>
      <c r="BE29" s="8">
        <f t="shared" si="54"/>
        <v>2.1625659619200002E-2</v>
      </c>
      <c r="BF29" s="8">
        <f t="shared" si="55"/>
        <v>1.8347442355E-2</v>
      </c>
      <c r="BG29" s="7"/>
      <c r="BH29" s="7">
        <v>33.625999999999998</v>
      </c>
      <c r="BI29" s="7">
        <v>0.34237000000000001</v>
      </c>
      <c r="BJ29" s="7">
        <v>7.06555</v>
      </c>
      <c r="BK29" s="7">
        <v>1.4751E-2</v>
      </c>
      <c r="BL29" s="7">
        <v>-7.3400000000000002E-3</v>
      </c>
      <c r="BM29" s="7">
        <v>3.09396</v>
      </c>
      <c r="BN29" s="7">
        <v>9.5614000000000005E-2</v>
      </c>
      <c r="BO29" s="7">
        <v>0.34201700000000002</v>
      </c>
      <c r="BP29" s="7">
        <v>1.9394199999999999</v>
      </c>
      <c r="BQ29" s="7">
        <v>-9.2700000000000005E-3</v>
      </c>
      <c r="BR29" s="7">
        <v>7.1092000000000002E-2</v>
      </c>
      <c r="BS29" s="7">
        <v>3.3230200000000001</v>
      </c>
      <c r="BT29" s="7">
        <v>1.3637999999999999</v>
      </c>
      <c r="BU29" s="7">
        <v>3.6491000000000003E-2</v>
      </c>
      <c r="BV29" s="7">
        <v>8.9370000000000005E-3</v>
      </c>
      <c r="BW29" s="7">
        <v>0.32860800000000001</v>
      </c>
      <c r="BX29" s="7">
        <v>7.3715000000000003E-2</v>
      </c>
      <c r="BY29" s="7">
        <v>48.139899999999997</v>
      </c>
      <c r="BZ29" s="7">
        <v>99.848600000000005</v>
      </c>
      <c r="CA29" s="7"/>
      <c r="CB29" s="7">
        <v>71.938000000000002</v>
      </c>
      <c r="CC29" s="7">
        <v>0.57109299999999996</v>
      </c>
      <c r="CD29" s="7">
        <v>13.350199999999999</v>
      </c>
      <c r="CE29" s="7">
        <v>2.1701000000000002E-2</v>
      </c>
      <c r="CF29" s="7">
        <v>-1.073E-2</v>
      </c>
      <c r="CG29" s="7">
        <v>3.9803700000000002</v>
      </c>
      <c r="CH29" s="7">
        <v>0.12346</v>
      </c>
      <c r="CI29" s="7">
        <v>0.56716800000000001</v>
      </c>
      <c r="CJ29" s="7">
        <v>2.7136300000000002</v>
      </c>
      <c r="CK29" s="7">
        <v>-1.0959999999999999E-2</v>
      </c>
      <c r="CL29" s="7">
        <v>7.9374E-2</v>
      </c>
      <c r="CM29" s="7">
        <v>4.4793599999999998</v>
      </c>
      <c r="CN29" s="7">
        <v>1.6428199999999999</v>
      </c>
      <c r="CO29" s="7">
        <v>8.3614999999999995E-2</v>
      </c>
      <c r="CP29" s="7">
        <v>2.2317E-2</v>
      </c>
      <c r="CQ29" s="7">
        <v>0.32860800000000001</v>
      </c>
      <c r="CR29" s="7">
        <v>7.3715000000000003E-2</v>
      </c>
      <c r="CS29" s="7">
        <v>-0.10518</v>
      </c>
      <c r="CT29" s="7">
        <v>99.848600000000005</v>
      </c>
      <c r="CU29" s="7"/>
      <c r="CV29" s="7">
        <v>24.998999999999999</v>
      </c>
      <c r="CW29" s="7">
        <v>0.14924399999999999</v>
      </c>
      <c r="CX29" s="7">
        <v>5.4677699999999998</v>
      </c>
      <c r="CY29" s="7">
        <v>6.0460000000000002E-3</v>
      </c>
      <c r="CZ29" s="7">
        <v>-2.9499999999999999E-3</v>
      </c>
      <c r="DA29" s="7">
        <v>1.15679</v>
      </c>
      <c r="DB29" s="7">
        <v>3.6339999999999997E-2</v>
      </c>
      <c r="DC29" s="7">
        <v>0.29382599999999998</v>
      </c>
      <c r="DD29" s="7">
        <v>1.01037</v>
      </c>
      <c r="DE29" s="7">
        <v>-2.2100000000000002E-3</v>
      </c>
      <c r="DF29" s="7">
        <v>1.0808E-2</v>
      </c>
      <c r="DG29" s="7">
        <v>3.0180899999999999</v>
      </c>
      <c r="DH29" s="7">
        <v>0.72826500000000005</v>
      </c>
      <c r="DI29" s="7">
        <v>2.4598999999999999E-2</v>
      </c>
      <c r="DJ29" s="7">
        <v>5.8199999999999997E-3</v>
      </c>
      <c r="DK29" s="7">
        <v>0.19353600000000001</v>
      </c>
      <c r="DL29" s="7">
        <v>8.1018999999999994E-2</v>
      </c>
      <c r="DM29" s="7">
        <v>62.823599999999999</v>
      </c>
      <c r="DN29" s="7">
        <v>100</v>
      </c>
      <c r="DO29" s="7"/>
      <c r="DP29" s="7">
        <v>2.8296000000000002E-2</v>
      </c>
      <c r="DQ29" s="7">
        <v>1.3209E-2</v>
      </c>
      <c r="DR29" s="7">
        <v>1.703E-2</v>
      </c>
      <c r="DS29" s="7">
        <v>2.7094E-2</v>
      </c>
      <c r="DT29" s="7">
        <v>2.6542E-2</v>
      </c>
      <c r="DU29" s="7">
        <v>4.3478999999999997E-2</v>
      </c>
      <c r="DV29" s="7">
        <v>2.9377E-2</v>
      </c>
      <c r="DW29" s="7">
        <v>1.2161999999999999E-2</v>
      </c>
      <c r="DX29" s="7">
        <v>1.4055E-2</v>
      </c>
      <c r="DY29" s="7">
        <v>4.7502999999999997E-2</v>
      </c>
      <c r="DZ29" s="7">
        <v>3.7330000000000002E-2</v>
      </c>
      <c r="EA29" s="7">
        <v>2.2821999999999999E-2</v>
      </c>
      <c r="EB29" s="7">
        <v>1.1819E-2</v>
      </c>
      <c r="EC29" s="7">
        <v>1.8929999999999999E-2</v>
      </c>
      <c r="ED29" s="7">
        <v>1.7713E-2</v>
      </c>
      <c r="EE29" s="7">
        <v>1.9581000000000001E-2</v>
      </c>
      <c r="EF29" s="7">
        <v>3.7426000000000001E-2</v>
      </c>
      <c r="EG29" s="7">
        <v>6.0534999999999999E-2</v>
      </c>
      <c r="EH29" s="7">
        <v>2.2033000000000001E-2</v>
      </c>
      <c r="EI29" s="7">
        <v>3.2176999999999997E-2</v>
      </c>
      <c r="EJ29" s="7">
        <v>3.9858999999999999E-2</v>
      </c>
      <c r="EK29" s="7">
        <v>3.8793000000000001E-2</v>
      </c>
      <c r="EL29" s="7">
        <v>5.5934999999999999E-2</v>
      </c>
      <c r="EM29" s="7">
        <v>3.7932E-2</v>
      </c>
      <c r="EN29" s="7">
        <v>2.0167000000000001E-2</v>
      </c>
      <c r="EO29" s="7">
        <v>1.9665999999999999E-2</v>
      </c>
      <c r="EP29" s="7">
        <v>5.6176999999999998E-2</v>
      </c>
      <c r="EQ29" s="7">
        <v>4.1679000000000001E-2</v>
      </c>
      <c r="ER29" s="7">
        <v>3.0764E-2</v>
      </c>
      <c r="ES29" s="7">
        <v>1.4238000000000001E-2</v>
      </c>
      <c r="ET29" s="7">
        <v>4.3376999999999999E-2</v>
      </c>
      <c r="EU29" s="7">
        <v>4.4229999999999998E-2</v>
      </c>
      <c r="EV29" s="7">
        <v>1.9581000000000001E-2</v>
      </c>
      <c r="EW29" s="7">
        <v>3.7426000000000001E-2</v>
      </c>
      <c r="EX29" s="7">
        <v>0.37738500000000003</v>
      </c>
      <c r="EY29" s="7">
        <v>2.93154</v>
      </c>
      <c r="EZ29" s="7">
        <v>0.87673699999999999</v>
      </c>
      <c r="FA29" s="7">
        <v>90.921599999999998</v>
      </c>
      <c r="FB29" s="7">
        <v>-166.44</v>
      </c>
      <c r="FC29" s="7">
        <v>2.3607100000000001</v>
      </c>
      <c r="FD29" s="7">
        <v>17.3125</v>
      </c>
      <c r="FE29" s="7">
        <v>3.7709199999999998</v>
      </c>
      <c r="FF29" s="7">
        <v>1.3488899999999999</v>
      </c>
      <c r="FG29" s="7">
        <v>-238.2</v>
      </c>
      <c r="FH29" s="7">
        <v>26.21</v>
      </c>
      <c r="FI29" s="7">
        <v>1.57735</v>
      </c>
      <c r="FJ29" s="7">
        <v>1.20949</v>
      </c>
      <c r="FK29" s="7">
        <v>31.465499999999999</v>
      </c>
      <c r="FL29" s="7">
        <v>100.203</v>
      </c>
      <c r="FM29" s="7">
        <v>6.5809899999999999</v>
      </c>
      <c r="FN29" s="7">
        <v>24.889700000000001</v>
      </c>
      <c r="FO29" s="7">
        <v>32.371200000000002</v>
      </c>
      <c r="FP29" s="7">
        <v>-4.2051999999999996</v>
      </c>
      <c r="FQ29" s="7">
        <v>10.5145</v>
      </c>
      <c r="FR29" s="7">
        <v>40</v>
      </c>
      <c r="FS29" s="7">
        <v>15</v>
      </c>
      <c r="FT29" s="7">
        <v>10</v>
      </c>
      <c r="FU29" s="7">
        <v>5</v>
      </c>
      <c r="FV29" s="7">
        <v>44915.8273611111</v>
      </c>
    </row>
    <row r="30" spans="1:178" x14ac:dyDescent="0.25">
      <c r="A30" t="s">
        <v>142</v>
      </c>
      <c r="B30" s="5">
        <f t="shared" si="3"/>
        <v>33.597200000000001</v>
      </c>
      <c r="C30" s="5">
        <f t="shared" si="4"/>
        <v>0.36885499999999999</v>
      </c>
      <c r="D30" s="5">
        <f t="shared" si="5"/>
        <v>7.1536799999999996</v>
      </c>
      <c r="E30" s="5" t="str">
        <f t="shared" si="6"/>
        <v>&lt;0.028</v>
      </c>
      <c r="F30" s="5" t="str">
        <f t="shared" si="7"/>
        <v>&lt;0.024</v>
      </c>
      <c r="G30" s="5">
        <f t="shared" si="8"/>
        <v>3.0960899999999998</v>
      </c>
      <c r="H30" s="5">
        <f t="shared" si="9"/>
        <v>0.123672</v>
      </c>
      <c r="I30" s="5">
        <f t="shared" si="10"/>
        <v>0.39552300000000001</v>
      </c>
      <c r="J30" s="5">
        <f t="shared" si="11"/>
        <v>2.04251</v>
      </c>
      <c r="K30" s="5" t="str">
        <f t="shared" si="12"/>
        <v>&lt;0.051</v>
      </c>
      <c r="L30" s="5">
        <f t="shared" si="13"/>
        <v>7.0406999999999997E-2</v>
      </c>
      <c r="M30" s="5">
        <f t="shared" si="14"/>
        <v>3.4380199999999999</v>
      </c>
      <c r="N30" s="5">
        <f t="shared" si="15"/>
        <v>1.3569</v>
      </c>
      <c r="O30" s="5">
        <f t="shared" si="16"/>
        <v>5.9431999999999999E-2</v>
      </c>
      <c r="P30" s="5" t="str">
        <f t="shared" si="17"/>
        <v>&lt;0.018</v>
      </c>
      <c r="Q30" s="5">
        <f t="shared" si="18"/>
        <v>0.308809</v>
      </c>
      <c r="R30" s="5">
        <f t="shared" si="19"/>
        <v>8.8414999999999994E-2</v>
      </c>
      <c r="S30" s="7">
        <v>48.332500000000003</v>
      </c>
      <c r="T30" s="5">
        <f t="shared" si="20"/>
        <v>100.43201300000001</v>
      </c>
      <c r="V30" s="5">
        <f t="shared" si="21"/>
        <v>71.876300000000001</v>
      </c>
      <c r="W30" s="5">
        <f t="shared" si="22"/>
        <v>0.61527200000000004</v>
      </c>
      <c r="X30" s="5">
        <f t="shared" si="23"/>
        <v>13.5167</v>
      </c>
      <c r="Y30" s="5" t="str">
        <f t="shared" si="24"/>
        <v>&lt;0.042</v>
      </c>
      <c r="Z30" s="5" t="str">
        <f t="shared" si="25"/>
        <v>&lt;0.035</v>
      </c>
      <c r="AA30" s="5">
        <f t="shared" si="26"/>
        <v>3.9831099999999999</v>
      </c>
      <c r="AB30" s="5">
        <f t="shared" si="27"/>
        <v>0.15969</v>
      </c>
      <c r="AC30" s="5">
        <f t="shared" si="28"/>
        <v>0.65589600000000003</v>
      </c>
      <c r="AD30" s="5">
        <f t="shared" si="29"/>
        <v>2.8578899999999998</v>
      </c>
      <c r="AE30" s="5" t="str">
        <f t="shared" si="30"/>
        <v>&lt;0.060</v>
      </c>
      <c r="AF30" s="5">
        <f t="shared" si="31"/>
        <v>7.8608999999999998E-2</v>
      </c>
      <c r="AG30" s="5">
        <f t="shared" si="32"/>
        <v>4.6343800000000002</v>
      </c>
      <c r="AH30" s="5">
        <f t="shared" si="33"/>
        <v>1.6345099999999999</v>
      </c>
      <c r="AI30" s="5">
        <f t="shared" si="34"/>
        <v>0.136184</v>
      </c>
      <c r="AJ30" s="5" t="str">
        <f t="shared" si="35"/>
        <v>&lt;0.046</v>
      </c>
      <c r="AK30" s="5">
        <f t="shared" si="36"/>
        <v>0.308809</v>
      </c>
      <c r="AL30" s="5">
        <f t="shared" si="37"/>
        <v>8.8414999999999994E-2</v>
      </c>
      <c r="AM30" s="5">
        <v>-0.10693</v>
      </c>
      <c r="AN30" s="5">
        <f t="shared" si="38"/>
        <v>100.438835</v>
      </c>
      <c r="AP30" s="8">
        <f t="shared" si="39"/>
        <v>0.12696953032400002</v>
      </c>
      <c r="AQ30" s="8">
        <f t="shared" si="40"/>
        <v>1.02425500675E-2</v>
      </c>
      <c r="AR30" s="8">
        <f t="shared" si="41"/>
        <v>6.2305691327999992E-2</v>
      </c>
      <c r="AS30" s="8" t="str">
        <f t="shared" si="42"/>
        <v>N/A</v>
      </c>
      <c r="AT30" s="8">
        <f t="shared" si="43"/>
        <v>1.184700552E-2</v>
      </c>
      <c r="AU30" s="8">
        <f t="shared" si="44"/>
        <v>7.2740467286999996E-2</v>
      </c>
      <c r="AV30" s="8">
        <f t="shared" si="45"/>
        <v>1.6789587048000001E-2</v>
      </c>
      <c r="AW30" s="8">
        <f t="shared" si="46"/>
        <v>1.37459667897E-2</v>
      </c>
      <c r="AX30" s="8">
        <f t="shared" si="47"/>
        <v>2.6786497395000001E-2</v>
      </c>
      <c r="AY30" s="8" t="str">
        <f t="shared" si="48"/>
        <v>N/A</v>
      </c>
      <c r="AZ30" s="8">
        <f t="shared" si="49"/>
        <v>1.8738823049999999E-2</v>
      </c>
      <c r="BA30" s="8">
        <f t="shared" si="50"/>
        <v>5.3491465575999993E-2</v>
      </c>
      <c r="BB30" s="8">
        <f t="shared" si="51"/>
        <v>1.646204649E-2</v>
      </c>
      <c r="BC30" s="8">
        <f t="shared" si="52"/>
        <v>1.2146474431999999E-2</v>
      </c>
      <c r="BD30" s="8">
        <f t="shared" si="53"/>
        <v>9.1906711599999986E-3</v>
      </c>
      <c r="BE30" s="8">
        <f t="shared" si="54"/>
        <v>2.1053702073900001E-2</v>
      </c>
      <c r="BF30" s="8">
        <f t="shared" si="55"/>
        <v>1.870012616E-2</v>
      </c>
      <c r="BG30" s="7"/>
      <c r="BH30" s="7">
        <v>33.597200000000001</v>
      </c>
      <c r="BI30" s="7">
        <v>0.36885499999999999</v>
      </c>
      <c r="BJ30" s="7">
        <v>7.1536799999999996</v>
      </c>
      <c r="BK30" s="7">
        <v>-1.54E-2</v>
      </c>
      <c r="BL30" s="7">
        <v>9.0790000000000003E-3</v>
      </c>
      <c r="BM30" s="7">
        <v>3.0960899999999998</v>
      </c>
      <c r="BN30" s="7">
        <v>0.123672</v>
      </c>
      <c r="BO30" s="7">
        <v>0.39552300000000001</v>
      </c>
      <c r="BP30" s="7">
        <v>2.04251</v>
      </c>
      <c r="BQ30" s="7">
        <v>-6.2939999999999996E-2</v>
      </c>
      <c r="BR30" s="7">
        <v>7.0406999999999997E-2</v>
      </c>
      <c r="BS30" s="7">
        <v>3.4380199999999999</v>
      </c>
      <c r="BT30" s="7">
        <v>1.3569</v>
      </c>
      <c r="BU30" s="7">
        <v>5.9431999999999999E-2</v>
      </c>
      <c r="BV30" s="7">
        <v>5.1079999999999997E-3</v>
      </c>
      <c r="BW30" s="7">
        <v>0.308809</v>
      </c>
      <c r="BX30" s="7">
        <v>8.8414999999999994E-2</v>
      </c>
      <c r="BY30" s="7">
        <v>48.332500000000003</v>
      </c>
      <c r="BZ30" s="7">
        <v>100.36799999999999</v>
      </c>
      <c r="CA30" s="7"/>
      <c r="CB30" s="7">
        <v>71.876300000000001</v>
      </c>
      <c r="CC30" s="7">
        <v>0.61527200000000004</v>
      </c>
      <c r="CD30" s="7">
        <v>13.5167</v>
      </c>
      <c r="CE30" s="7">
        <v>-2.266E-2</v>
      </c>
      <c r="CF30" s="7">
        <v>1.3270000000000001E-2</v>
      </c>
      <c r="CG30" s="7">
        <v>3.9831099999999999</v>
      </c>
      <c r="CH30" s="7">
        <v>0.15969</v>
      </c>
      <c r="CI30" s="7">
        <v>0.65589600000000003</v>
      </c>
      <c r="CJ30" s="7">
        <v>2.8578899999999998</v>
      </c>
      <c r="CK30" s="7">
        <v>-7.4440000000000006E-2</v>
      </c>
      <c r="CL30" s="7">
        <v>7.8608999999999998E-2</v>
      </c>
      <c r="CM30" s="7">
        <v>4.6343800000000002</v>
      </c>
      <c r="CN30" s="7">
        <v>1.6345099999999999</v>
      </c>
      <c r="CO30" s="7">
        <v>0.136184</v>
      </c>
      <c r="CP30" s="7">
        <v>1.2755000000000001E-2</v>
      </c>
      <c r="CQ30" s="7">
        <v>0.308809</v>
      </c>
      <c r="CR30" s="7">
        <v>8.8414999999999994E-2</v>
      </c>
      <c r="CS30" s="7">
        <v>-0.10693</v>
      </c>
      <c r="CT30" s="7">
        <v>100.36799999999999</v>
      </c>
      <c r="CU30" s="7"/>
      <c r="CV30" s="7">
        <v>24.848299999999998</v>
      </c>
      <c r="CW30" s="7">
        <v>0.15995699999999999</v>
      </c>
      <c r="CX30" s="7">
        <v>5.5072999999999999</v>
      </c>
      <c r="CY30" s="7">
        <v>-6.28E-3</v>
      </c>
      <c r="CZ30" s="7">
        <v>3.627E-3</v>
      </c>
      <c r="DA30" s="7">
        <v>1.1515899999999999</v>
      </c>
      <c r="DB30" s="7">
        <v>4.6760999999999997E-2</v>
      </c>
      <c r="DC30" s="7">
        <v>0.33803299999999997</v>
      </c>
      <c r="DD30" s="7">
        <v>1.05857</v>
      </c>
      <c r="DE30" s="7">
        <v>-1.4919999999999999E-2</v>
      </c>
      <c r="DF30" s="7">
        <v>1.0649E-2</v>
      </c>
      <c r="DG30" s="7">
        <v>3.1063700000000001</v>
      </c>
      <c r="DH30" s="7">
        <v>0.72082999999999997</v>
      </c>
      <c r="DI30" s="7">
        <v>3.9856999999999997E-2</v>
      </c>
      <c r="DJ30" s="7">
        <v>3.3089999999999999E-3</v>
      </c>
      <c r="DK30" s="7">
        <v>0.18093400000000001</v>
      </c>
      <c r="DL30" s="7">
        <v>9.6672999999999995E-2</v>
      </c>
      <c r="DM30" s="7">
        <v>62.7485</v>
      </c>
      <c r="DN30" s="7">
        <v>100</v>
      </c>
      <c r="DO30" s="7"/>
      <c r="DP30" s="7">
        <v>3.0866000000000001E-2</v>
      </c>
      <c r="DQ30" s="7">
        <v>1.3115E-2</v>
      </c>
      <c r="DR30" s="7">
        <v>1.6435999999999999E-2</v>
      </c>
      <c r="DS30" s="7">
        <v>2.8792999999999999E-2</v>
      </c>
      <c r="DT30" s="7">
        <v>2.4327999999999999E-2</v>
      </c>
      <c r="DU30" s="7">
        <v>4.1237000000000003E-2</v>
      </c>
      <c r="DV30" s="7">
        <v>2.8114E-2</v>
      </c>
      <c r="DW30" s="7">
        <v>1.2473E-2</v>
      </c>
      <c r="DX30" s="7">
        <v>1.4048E-2</v>
      </c>
      <c r="DY30" s="7">
        <v>5.1374000000000003E-2</v>
      </c>
      <c r="DZ30" s="7">
        <v>3.7590999999999999E-2</v>
      </c>
      <c r="EA30" s="7">
        <v>2.5846999999999998E-2</v>
      </c>
      <c r="EB30" s="7">
        <v>1.1958999999999999E-2</v>
      </c>
      <c r="EC30" s="7">
        <v>1.6792999999999999E-2</v>
      </c>
      <c r="ED30" s="7">
        <v>1.8794000000000002E-2</v>
      </c>
      <c r="EE30" s="7">
        <v>1.9484000000000001E-2</v>
      </c>
      <c r="EF30" s="7">
        <v>3.7906000000000002E-2</v>
      </c>
      <c r="EG30" s="7">
        <v>6.6032999999999994E-2</v>
      </c>
      <c r="EH30" s="7">
        <v>2.1876E-2</v>
      </c>
      <c r="EI30" s="7">
        <v>3.1056E-2</v>
      </c>
      <c r="EJ30" s="7">
        <v>4.2358E-2</v>
      </c>
      <c r="EK30" s="7">
        <v>3.5557999999999999E-2</v>
      </c>
      <c r="EL30" s="7">
        <v>5.3051000000000001E-2</v>
      </c>
      <c r="EM30" s="7">
        <v>3.6301E-2</v>
      </c>
      <c r="EN30" s="7">
        <v>2.0684000000000001E-2</v>
      </c>
      <c r="EO30" s="7">
        <v>1.9657000000000001E-2</v>
      </c>
      <c r="EP30" s="7">
        <v>6.0755000000000003E-2</v>
      </c>
      <c r="EQ30" s="7">
        <v>4.197E-2</v>
      </c>
      <c r="ER30" s="7">
        <v>3.4840999999999997E-2</v>
      </c>
      <c r="ES30" s="7">
        <v>1.4406E-2</v>
      </c>
      <c r="ET30" s="7">
        <v>3.848E-2</v>
      </c>
      <c r="EU30" s="7">
        <v>4.6927999999999997E-2</v>
      </c>
      <c r="EV30" s="7">
        <v>1.9484000000000001E-2</v>
      </c>
      <c r="EW30" s="7">
        <v>3.7906000000000002E-2</v>
      </c>
      <c r="EX30" s="7">
        <v>0.377917</v>
      </c>
      <c r="EY30" s="7">
        <v>2.77685</v>
      </c>
      <c r="EZ30" s="7">
        <v>0.87095999999999996</v>
      </c>
      <c r="FA30" s="7">
        <v>-83.802999999999997</v>
      </c>
      <c r="FB30" s="7">
        <v>130.488</v>
      </c>
      <c r="FC30" s="7">
        <v>2.3494299999999999</v>
      </c>
      <c r="FD30" s="7">
        <v>13.575900000000001</v>
      </c>
      <c r="FE30" s="7">
        <v>3.47539</v>
      </c>
      <c r="FF30" s="7">
        <v>1.31145</v>
      </c>
      <c r="FG30" s="7">
        <v>-35.189</v>
      </c>
      <c r="FH30" s="7">
        <v>26.614999999999998</v>
      </c>
      <c r="FI30" s="7">
        <v>1.5558799999999999</v>
      </c>
      <c r="FJ30" s="7">
        <v>1.2132099999999999</v>
      </c>
      <c r="FK30" s="7">
        <v>20.4376</v>
      </c>
      <c r="FL30" s="7">
        <v>179.92699999999999</v>
      </c>
      <c r="FM30" s="7">
        <v>6.8177099999999999</v>
      </c>
      <c r="FN30" s="7">
        <v>21.150400000000001</v>
      </c>
      <c r="FO30" s="7">
        <v>31.4574</v>
      </c>
      <c r="FP30" s="7">
        <v>-3.4771000000000001</v>
      </c>
      <c r="FQ30" s="7">
        <v>10.513500000000001</v>
      </c>
      <c r="FR30" s="7">
        <v>40</v>
      </c>
      <c r="FS30" s="7">
        <v>15</v>
      </c>
      <c r="FT30" s="7">
        <v>10</v>
      </c>
      <c r="FU30" s="7">
        <v>5</v>
      </c>
      <c r="FV30" s="7">
        <v>44915.830497685201</v>
      </c>
    </row>
    <row r="31" spans="1:178" x14ac:dyDescent="0.25">
      <c r="A31" t="s">
        <v>143</v>
      </c>
      <c r="B31" s="5">
        <f t="shared" si="3"/>
        <v>33.903700000000001</v>
      </c>
      <c r="C31" s="5">
        <f t="shared" si="4"/>
        <v>0.34945999999999999</v>
      </c>
      <c r="D31" s="5">
        <f t="shared" si="5"/>
        <v>7.3010299999999999</v>
      </c>
      <c r="E31" s="5" t="str">
        <f t="shared" si="6"/>
        <v>&lt;0.027</v>
      </c>
      <c r="F31" s="5" t="str">
        <f t="shared" si="7"/>
        <v>&lt;0.025</v>
      </c>
      <c r="G31" s="5">
        <f t="shared" si="8"/>
        <v>3.2267800000000002</v>
      </c>
      <c r="H31" s="5">
        <f t="shared" si="9"/>
        <v>9.5381999999999995E-2</v>
      </c>
      <c r="I31" s="5">
        <f t="shared" si="10"/>
        <v>0.38141999999999998</v>
      </c>
      <c r="J31" s="5">
        <f t="shared" si="11"/>
        <v>2.05931</v>
      </c>
      <c r="K31" s="5" t="str">
        <f t="shared" si="12"/>
        <v>&lt;0.047</v>
      </c>
      <c r="L31" s="5" t="str">
        <f t="shared" si="13"/>
        <v>&lt;0.038</v>
      </c>
      <c r="M31" s="5">
        <f t="shared" si="14"/>
        <v>3.17388</v>
      </c>
      <c r="N31" s="5">
        <f t="shared" si="15"/>
        <v>1.3458300000000001</v>
      </c>
      <c r="O31" s="5">
        <f t="shared" si="16"/>
        <v>4.0753999999999999E-2</v>
      </c>
      <c r="P31" s="5" t="str">
        <f t="shared" si="17"/>
        <v>&lt;0.018</v>
      </c>
      <c r="Q31" s="5">
        <f t="shared" si="18"/>
        <v>0.33289099999999999</v>
      </c>
      <c r="R31" s="5">
        <f t="shared" si="19"/>
        <v>7.3980000000000004E-2</v>
      </c>
      <c r="S31" s="7">
        <v>48.743699999999997</v>
      </c>
      <c r="T31" s="5">
        <f t="shared" si="20"/>
        <v>101.02811699999998</v>
      </c>
      <c r="V31" s="5">
        <f t="shared" si="21"/>
        <v>72.5321</v>
      </c>
      <c r="W31" s="5">
        <f t="shared" si="22"/>
        <v>0.58291999999999999</v>
      </c>
      <c r="X31" s="5">
        <f t="shared" si="23"/>
        <v>13.795199999999999</v>
      </c>
      <c r="Y31" s="5" t="str">
        <f t="shared" si="24"/>
        <v>&lt;0.040</v>
      </c>
      <c r="Z31" s="5" t="str">
        <f t="shared" si="25"/>
        <v>&lt;0.036</v>
      </c>
      <c r="AA31" s="5">
        <f t="shared" si="26"/>
        <v>4.1512500000000001</v>
      </c>
      <c r="AB31" s="5">
        <f t="shared" si="27"/>
        <v>0.12316100000000001</v>
      </c>
      <c r="AC31" s="5">
        <f t="shared" si="28"/>
        <v>0.63250899999999999</v>
      </c>
      <c r="AD31" s="5">
        <f t="shared" si="29"/>
        <v>2.8813800000000001</v>
      </c>
      <c r="AE31" s="5" t="str">
        <f t="shared" si="30"/>
        <v>&lt;0.055</v>
      </c>
      <c r="AF31" s="5" t="str">
        <f t="shared" si="31"/>
        <v>&lt;0.043</v>
      </c>
      <c r="AG31" s="5">
        <f t="shared" si="32"/>
        <v>4.2783199999999999</v>
      </c>
      <c r="AH31" s="5">
        <f t="shared" si="33"/>
        <v>1.6211800000000001</v>
      </c>
      <c r="AI31" s="5">
        <f t="shared" si="34"/>
        <v>9.3382999999999994E-2</v>
      </c>
      <c r="AJ31" s="5" t="str">
        <f t="shared" si="35"/>
        <v>&lt;0.046</v>
      </c>
      <c r="AK31" s="5">
        <f t="shared" si="36"/>
        <v>0.33289099999999999</v>
      </c>
      <c r="AL31" s="5">
        <f t="shared" si="37"/>
        <v>7.3980000000000004E-2</v>
      </c>
      <c r="AM31" s="5">
        <v>-0.10627</v>
      </c>
      <c r="AN31" s="5">
        <f t="shared" si="38"/>
        <v>100.99200400000001</v>
      </c>
      <c r="AP31" s="8">
        <f t="shared" si="39"/>
        <v>0.12746265533500001</v>
      </c>
      <c r="AQ31" s="8">
        <f t="shared" si="40"/>
        <v>1.0214366339999999E-2</v>
      </c>
      <c r="AR31" s="8">
        <f t="shared" si="41"/>
        <v>6.2988906221999999E-2</v>
      </c>
      <c r="AS31" s="8">
        <f t="shared" si="42"/>
        <v>1.3366711680000001E-2</v>
      </c>
      <c r="AT31" s="8">
        <f t="shared" si="43"/>
        <v>1.2600124932999999E-2</v>
      </c>
      <c r="AU31" s="8">
        <f t="shared" si="44"/>
        <v>7.4498605928000006E-2</v>
      </c>
      <c r="AV31" s="8">
        <f t="shared" si="45"/>
        <v>1.6547155505999996E-2</v>
      </c>
      <c r="AW31" s="8">
        <f t="shared" si="46"/>
        <v>1.3540562568E-2</v>
      </c>
      <c r="AX31" s="8">
        <f t="shared" si="47"/>
        <v>2.6817364474999997E-2</v>
      </c>
      <c r="AY31" s="8">
        <f t="shared" si="48"/>
        <v>2.2288151599999997E-2</v>
      </c>
      <c r="AZ31" s="8">
        <f t="shared" si="49"/>
        <v>1.8773399974000002E-2</v>
      </c>
      <c r="BA31" s="8">
        <f t="shared" si="50"/>
        <v>5.2009736783999998E-2</v>
      </c>
      <c r="BB31" s="8">
        <f t="shared" si="51"/>
        <v>1.6509700359000002E-2</v>
      </c>
      <c r="BC31" s="8">
        <f t="shared" si="52"/>
        <v>1.0642051265999999E-2</v>
      </c>
      <c r="BD31" s="8">
        <f t="shared" si="53"/>
        <v>9.5160318519999995E-3</v>
      </c>
      <c r="BE31" s="8">
        <f t="shared" si="54"/>
        <v>2.2415082328599997E-2</v>
      </c>
      <c r="BF31" s="8">
        <f t="shared" si="55"/>
        <v>1.8757111139999998E-2</v>
      </c>
      <c r="BG31" s="7"/>
      <c r="BH31" s="7">
        <v>33.903700000000001</v>
      </c>
      <c r="BI31" s="7">
        <v>0.34945999999999999</v>
      </c>
      <c r="BJ31" s="7">
        <v>7.3010299999999999</v>
      </c>
      <c r="BK31" s="7">
        <v>1.0992E-2</v>
      </c>
      <c r="BL31" s="7">
        <v>1.8568999999999999E-2</v>
      </c>
      <c r="BM31" s="7">
        <v>3.2267800000000002</v>
      </c>
      <c r="BN31" s="7">
        <v>9.5381999999999995E-2</v>
      </c>
      <c r="BO31" s="7">
        <v>0.38141999999999998</v>
      </c>
      <c r="BP31" s="7">
        <v>2.05931</v>
      </c>
      <c r="BQ31" s="7">
        <v>2.4199999999999998E-3</v>
      </c>
      <c r="BR31" s="7">
        <v>3.8023000000000001E-2</v>
      </c>
      <c r="BS31" s="7">
        <v>3.17388</v>
      </c>
      <c r="BT31" s="7">
        <v>1.3458300000000001</v>
      </c>
      <c r="BU31" s="7">
        <v>4.0753999999999999E-2</v>
      </c>
      <c r="BV31" s="7">
        <v>1.1717E-2</v>
      </c>
      <c r="BW31" s="7">
        <v>0.33289099999999999</v>
      </c>
      <c r="BX31" s="7">
        <v>7.3980000000000004E-2</v>
      </c>
      <c r="BY31" s="7">
        <v>48.743699999999997</v>
      </c>
      <c r="BZ31" s="7">
        <v>101.11</v>
      </c>
      <c r="CA31" s="7"/>
      <c r="CB31" s="7">
        <v>72.5321</v>
      </c>
      <c r="CC31" s="7">
        <v>0.58291999999999999</v>
      </c>
      <c r="CD31" s="7">
        <v>13.795199999999999</v>
      </c>
      <c r="CE31" s="7">
        <v>1.6171000000000001E-2</v>
      </c>
      <c r="CF31" s="7">
        <v>2.7140000000000001E-2</v>
      </c>
      <c r="CG31" s="7">
        <v>4.1512500000000001</v>
      </c>
      <c r="CH31" s="7">
        <v>0.12316100000000001</v>
      </c>
      <c r="CI31" s="7">
        <v>0.63250899999999999</v>
      </c>
      <c r="CJ31" s="7">
        <v>2.8813800000000001</v>
      </c>
      <c r="CK31" s="7">
        <v>2.862E-3</v>
      </c>
      <c r="CL31" s="7">
        <v>4.2452999999999998E-2</v>
      </c>
      <c r="CM31" s="7">
        <v>4.2783199999999999</v>
      </c>
      <c r="CN31" s="7">
        <v>1.6211800000000001</v>
      </c>
      <c r="CO31" s="7">
        <v>9.3382999999999994E-2</v>
      </c>
      <c r="CP31" s="7">
        <v>2.9256000000000001E-2</v>
      </c>
      <c r="CQ31" s="7">
        <v>0.33289099999999999</v>
      </c>
      <c r="CR31" s="7">
        <v>7.3980000000000004E-2</v>
      </c>
      <c r="CS31" s="7">
        <v>-0.10627</v>
      </c>
      <c r="CT31" s="7">
        <v>101.11</v>
      </c>
      <c r="CU31" s="7"/>
      <c r="CV31" s="7">
        <v>24.907900000000001</v>
      </c>
      <c r="CW31" s="7">
        <v>0.150537</v>
      </c>
      <c r="CX31" s="7">
        <v>5.5832899999999999</v>
      </c>
      <c r="CY31" s="7">
        <v>4.4520000000000002E-3</v>
      </c>
      <c r="CZ31" s="7">
        <v>7.3689999999999997E-3</v>
      </c>
      <c r="DA31" s="7">
        <v>1.1921999999999999</v>
      </c>
      <c r="DB31" s="7">
        <v>3.5824000000000002E-2</v>
      </c>
      <c r="DC31" s="7">
        <v>0.32380900000000001</v>
      </c>
      <c r="DD31" s="7">
        <v>1.06016</v>
      </c>
      <c r="DE31" s="7">
        <v>5.6999999999999998E-4</v>
      </c>
      <c r="DF31" s="7">
        <v>5.7130000000000002E-3</v>
      </c>
      <c r="DG31" s="7">
        <v>2.8485999999999998</v>
      </c>
      <c r="DH31" s="7">
        <v>0.71018499999999996</v>
      </c>
      <c r="DI31" s="7">
        <v>2.7149E-2</v>
      </c>
      <c r="DJ31" s="7">
        <v>7.5399999999999998E-3</v>
      </c>
      <c r="DK31" s="7">
        <v>0.193744</v>
      </c>
      <c r="DL31" s="7">
        <v>8.0350000000000005E-2</v>
      </c>
      <c r="DM31" s="7">
        <v>62.860599999999998</v>
      </c>
      <c r="DN31" s="7">
        <v>100</v>
      </c>
      <c r="DO31" s="7"/>
      <c r="DP31" s="7">
        <v>2.9172E-2</v>
      </c>
      <c r="DQ31" s="7">
        <v>1.3606E-2</v>
      </c>
      <c r="DR31" s="7">
        <v>1.8093999999999999E-2</v>
      </c>
      <c r="DS31" s="7">
        <v>2.7347E-2</v>
      </c>
      <c r="DT31" s="7">
        <v>2.5163999999999999E-2</v>
      </c>
      <c r="DU31" s="7">
        <v>4.3885E-2</v>
      </c>
      <c r="DV31" s="7">
        <v>2.9381000000000001E-2</v>
      </c>
      <c r="DW31" s="7">
        <v>1.2507000000000001E-2</v>
      </c>
      <c r="DX31" s="7">
        <v>1.3365E-2</v>
      </c>
      <c r="DY31" s="7">
        <v>4.7113000000000002E-2</v>
      </c>
      <c r="DZ31" s="7">
        <v>3.8675000000000001E-2</v>
      </c>
      <c r="EA31" s="7">
        <v>3.1102999999999999E-2</v>
      </c>
      <c r="EB31" s="7">
        <v>1.2796999999999999E-2</v>
      </c>
      <c r="EC31" s="7">
        <v>1.5733E-2</v>
      </c>
      <c r="ED31" s="7">
        <v>1.8592999999999998E-2</v>
      </c>
      <c r="EE31" s="7">
        <v>2.2779000000000001E-2</v>
      </c>
      <c r="EF31" s="7">
        <v>3.8323000000000003E-2</v>
      </c>
      <c r="EG31" s="7">
        <v>6.241E-2</v>
      </c>
      <c r="EH31" s="7">
        <v>2.2695E-2</v>
      </c>
      <c r="EI31" s="7">
        <v>3.4188999999999997E-2</v>
      </c>
      <c r="EJ31" s="7">
        <v>4.0231000000000003E-2</v>
      </c>
      <c r="EK31" s="7">
        <v>3.678E-2</v>
      </c>
      <c r="EL31" s="7">
        <v>5.6457E-2</v>
      </c>
      <c r="EM31" s="7">
        <v>3.7938E-2</v>
      </c>
      <c r="EN31" s="7">
        <v>2.0740000000000001E-2</v>
      </c>
      <c r="EO31" s="7">
        <v>1.8700000000000001E-2</v>
      </c>
      <c r="EP31" s="7">
        <v>5.5717000000000003E-2</v>
      </c>
      <c r="EQ31" s="7">
        <v>4.3180999999999997E-2</v>
      </c>
      <c r="ER31" s="7">
        <v>4.1925999999999998E-2</v>
      </c>
      <c r="ES31" s="7">
        <v>1.5415999999999999E-2</v>
      </c>
      <c r="ET31" s="7">
        <v>3.6052000000000001E-2</v>
      </c>
      <c r="EU31" s="7">
        <v>4.6427000000000003E-2</v>
      </c>
      <c r="EV31" s="7">
        <v>2.2779000000000001E-2</v>
      </c>
      <c r="EW31" s="7">
        <v>3.8323000000000003E-2</v>
      </c>
      <c r="EX31" s="7">
        <v>0.37595499999999998</v>
      </c>
      <c r="EY31" s="7">
        <v>2.9228999999999998</v>
      </c>
      <c r="EZ31" s="7">
        <v>0.86273999999999995</v>
      </c>
      <c r="FA31" s="7">
        <v>121.604</v>
      </c>
      <c r="FB31" s="7">
        <v>67.855699999999999</v>
      </c>
      <c r="FC31" s="7">
        <v>2.3087599999999999</v>
      </c>
      <c r="FD31" s="7">
        <v>17.348299999999998</v>
      </c>
      <c r="FE31" s="7">
        <v>3.5500400000000001</v>
      </c>
      <c r="FF31" s="7">
        <v>1.3022499999999999</v>
      </c>
      <c r="FG31" s="7">
        <v>920.99800000000005</v>
      </c>
      <c r="FH31" s="7">
        <v>49.373800000000003</v>
      </c>
      <c r="FI31" s="7">
        <v>1.6386799999999999</v>
      </c>
      <c r="FJ31" s="7">
        <v>1.2267300000000001</v>
      </c>
      <c r="FK31" s="7">
        <v>26.1129</v>
      </c>
      <c r="FL31" s="7">
        <v>81.215599999999995</v>
      </c>
      <c r="FM31" s="7">
        <v>6.73346</v>
      </c>
      <c r="FN31" s="7">
        <v>25.354299999999999</v>
      </c>
      <c r="FO31" s="7">
        <v>31.395800000000001</v>
      </c>
      <c r="FP31" s="7">
        <v>-4.5250000000000004</v>
      </c>
      <c r="FQ31" s="7">
        <v>10.513</v>
      </c>
      <c r="FR31" s="7">
        <v>40</v>
      </c>
      <c r="FS31" s="7">
        <v>15</v>
      </c>
      <c r="FT31" s="7">
        <v>10</v>
      </c>
      <c r="FU31" s="7">
        <v>5</v>
      </c>
      <c r="FV31" s="7">
        <v>44915.833599537</v>
      </c>
    </row>
    <row r="32" spans="1:178" x14ac:dyDescent="0.25">
      <c r="A32" t="s">
        <v>144</v>
      </c>
      <c r="B32" s="5">
        <f t="shared" si="3"/>
        <v>33.395299999999999</v>
      </c>
      <c r="C32" s="5">
        <f t="shared" si="4"/>
        <v>0.381411</v>
      </c>
      <c r="D32" s="5">
        <f t="shared" si="5"/>
        <v>7.1690100000000001</v>
      </c>
      <c r="E32" s="5" t="str">
        <f t="shared" si="6"/>
        <v>&lt;0.028</v>
      </c>
      <c r="F32" s="5" t="str">
        <f t="shared" si="7"/>
        <v>&lt;0.024</v>
      </c>
      <c r="G32" s="5">
        <f t="shared" si="8"/>
        <v>3.3698899999999998</v>
      </c>
      <c r="H32" s="5">
        <f t="shared" si="9"/>
        <v>0.100753</v>
      </c>
      <c r="I32" s="5">
        <f t="shared" si="10"/>
        <v>0.43425200000000003</v>
      </c>
      <c r="J32" s="5">
        <f t="shared" si="11"/>
        <v>2.1306600000000002</v>
      </c>
      <c r="K32" s="5" t="str">
        <f t="shared" si="12"/>
        <v>&lt;0.045</v>
      </c>
      <c r="L32" s="5">
        <f t="shared" si="13"/>
        <v>6.2884999999999996E-2</v>
      </c>
      <c r="M32" s="5">
        <f t="shared" si="14"/>
        <v>3.46665</v>
      </c>
      <c r="N32" s="5">
        <f t="shared" si="15"/>
        <v>1.3320000000000001</v>
      </c>
      <c r="O32" s="5">
        <f t="shared" si="16"/>
        <v>5.5418000000000002E-2</v>
      </c>
      <c r="P32" s="5" t="str">
        <f t="shared" si="17"/>
        <v>&lt;0.016</v>
      </c>
      <c r="Q32" s="5">
        <f t="shared" si="18"/>
        <v>0.29160700000000001</v>
      </c>
      <c r="R32" s="5">
        <f t="shared" si="19"/>
        <v>4.8330999999999999E-2</v>
      </c>
      <c r="S32" s="7">
        <v>48.308399999999999</v>
      </c>
      <c r="T32" s="5">
        <f t="shared" si="20"/>
        <v>100.546567</v>
      </c>
      <c r="V32" s="5">
        <f t="shared" si="21"/>
        <v>71.444400000000002</v>
      </c>
      <c r="W32" s="5">
        <f t="shared" si="22"/>
        <v>0.63621499999999997</v>
      </c>
      <c r="X32" s="5">
        <f t="shared" si="23"/>
        <v>13.5457</v>
      </c>
      <c r="Y32" s="5" t="str">
        <f t="shared" si="24"/>
        <v>&lt;0.041</v>
      </c>
      <c r="Z32" s="5" t="str">
        <f t="shared" si="25"/>
        <v>&lt;0.035</v>
      </c>
      <c r="AA32" s="5">
        <f t="shared" si="26"/>
        <v>4.33535</v>
      </c>
      <c r="AB32" s="5">
        <f t="shared" si="27"/>
        <v>0.13009599999999999</v>
      </c>
      <c r="AC32" s="5">
        <f t="shared" si="28"/>
        <v>0.72011999999999998</v>
      </c>
      <c r="AD32" s="5">
        <f t="shared" si="29"/>
        <v>2.98122</v>
      </c>
      <c r="AE32" s="5" t="str">
        <f t="shared" si="30"/>
        <v>&lt;0.053</v>
      </c>
      <c r="AF32" s="5">
        <f t="shared" si="31"/>
        <v>7.0210999999999996E-2</v>
      </c>
      <c r="AG32" s="5">
        <f t="shared" si="32"/>
        <v>4.6729599999999998</v>
      </c>
      <c r="AH32" s="5">
        <f t="shared" si="33"/>
        <v>1.6045199999999999</v>
      </c>
      <c r="AI32" s="5">
        <f t="shared" si="34"/>
        <v>0.12698599999999999</v>
      </c>
      <c r="AJ32" s="5" t="str">
        <f t="shared" si="35"/>
        <v>&lt;0.041</v>
      </c>
      <c r="AK32" s="5">
        <f t="shared" si="36"/>
        <v>0.29160700000000001</v>
      </c>
      <c r="AL32" s="5">
        <f t="shared" si="37"/>
        <v>4.8330999999999999E-2</v>
      </c>
      <c r="AM32" s="5">
        <v>-8.6139999999999994E-2</v>
      </c>
      <c r="AN32" s="5">
        <f t="shared" si="38"/>
        <v>100.52157599999998</v>
      </c>
      <c r="AP32" s="8">
        <f t="shared" si="39"/>
        <v>0.126655682686</v>
      </c>
      <c r="AQ32" s="8">
        <f t="shared" si="40"/>
        <v>1.0425564556200001E-2</v>
      </c>
      <c r="AR32" s="8">
        <f t="shared" si="41"/>
        <v>6.2415766833300003E-2</v>
      </c>
      <c r="AS32" s="8">
        <f t="shared" si="42"/>
        <v>1.3425349140000001E-2</v>
      </c>
      <c r="AT32" s="8">
        <f t="shared" si="43"/>
        <v>1.2434667544E-2</v>
      </c>
      <c r="AU32" s="8">
        <f t="shared" si="44"/>
        <v>7.5782423308999994E-2</v>
      </c>
      <c r="AV32" s="8">
        <f t="shared" si="45"/>
        <v>1.6211258452999998E-2</v>
      </c>
      <c r="AW32" s="8">
        <f t="shared" si="46"/>
        <v>1.44020544304E-2</v>
      </c>
      <c r="AX32" s="8">
        <f t="shared" si="47"/>
        <v>2.7234948384000004E-2</v>
      </c>
      <c r="AY32" s="8">
        <f t="shared" si="48"/>
        <v>2.2229309927999999E-2</v>
      </c>
      <c r="AZ32" s="8">
        <f t="shared" si="49"/>
        <v>1.8912789519999997E-2</v>
      </c>
      <c r="BA32" s="8">
        <f t="shared" si="50"/>
        <v>5.4761976720000001E-2</v>
      </c>
      <c r="BB32" s="8">
        <f t="shared" si="51"/>
        <v>1.6491358799999998E-2</v>
      </c>
      <c r="BC32" s="8">
        <f t="shared" si="52"/>
        <v>1.220553741E-2</v>
      </c>
      <c r="BD32" s="8">
        <f t="shared" si="53"/>
        <v>8.3009341800000004E-3</v>
      </c>
      <c r="BE32" s="8">
        <f t="shared" si="54"/>
        <v>2.1317346521000001E-2</v>
      </c>
      <c r="BF32" s="8">
        <f t="shared" si="55"/>
        <v>1.8169121161000001E-2</v>
      </c>
      <c r="BG32" s="7"/>
      <c r="BH32" s="7">
        <v>33.395299999999999</v>
      </c>
      <c r="BI32" s="7">
        <v>0.381411</v>
      </c>
      <c r="BJ32" s="7">
        <v>7.1690100000000001</v>
      </c>
      <c r="BK32" s="7">
        <v>2.1419999999999998E-3</v>
      </c>
      <c r="BL32" s="7">
        <v>2.0978E-2</v>
      </c>
      <c r="BM32" s="7">
        <v>3.3698899999999998</v>
      </c>
      <c r="BN32" s="7">
        <v>0.100753</v>
      </c>
      <c r="BO32" s="7">
        <v>0.43425200000000003</v>
      </c>
      <c r="BP32" s="7">
        <v>2.1306600000000002</v>
      </c>
      <c r="BQ32" s="7">
        <v>2.3252999999999999E-2</v>
      </c>
      <c r="BR32" s="7">
        <v>6.2884999999999996E-2</v>
      </c>
      <c r="BS32" s="7">
        <v>3.46665</v>
      </c>
      <c r="BT32" s="7">
        <v>1.3320000000000001</v>
      </c>
      <c r="BU32" s="7">
        <v>5.5418000000000002E-2</v>
      </c>
      <c r="BV32" s="7">
        <v>6.633E-3</v>
      </c>
      <c r="BW32" s="7">
        <v>0.29160700000000001</v>
      </c>
      <c r="BX32" s="7">
        <v>4.8330999999999999E-2</v>
      </c>
      <c r="BY32" s="7">
        <v>48.308399999999999</v>
      </c>
      <c r="BZ32" s="7">
        <v>100.6</v>
      </c>
      <c r="CA32" s="7"/>
      <c r="CB32" s="7">
        <v>71.444400000000002</v>
      </c>
      <c r="CC32" s="7">
        <v>0.63621499999999997</v>
      </c>
      <c r="CD32" s="7">
        <v>13.5457</v>
      </c>
      <c r="CE32" s="7">
        <v>3.15E-3</v>
      </c>
      <c r="CF32" s="7">
        <v>3.0661000000000001E-2</v>
      </c>
      <c r="CG32" s="7">
        <v>4.33535</v>
      </c>
      <c r="CH32" s="7">
        <v>0.13009599999999999</v>
      </c>
      <c r="CI32" s="7">
        <v>0.72011999999999998</v>
      </c>
      <c r="CJ32" s="7">
        <v>2.98122</v>
      </c>
      <c r="CK32" s="7">
        <v>2.75E-2</v>
      </c>
      <c r="CL32" s="7">
        <v>7.0210999999999996E-2</v>
      </c>
      <c r="CM32" s="7">
        <v>4.6729599999999998</v>
      </c>
      <c r="CN32" s="7">
        <v>1.6045199999999999</v>
      </c>
      <c r="CO32" s="7">
        <v>0.12698599999999999</v>
      </c>
      <c r="CP32" s="7">
        <v>1.6563000000000001E-2</v>
      </c>
      <c r="CQ32" s="7">
        <v>0.29160700000000001</v>
      </c>
      <c r="CR32" s="7">
        <v>4.8330999999999999E-2</v>
      </c>
      <c r="CS32" s="7">
        <v>-8.6139999999999994E-2</v>
      </c>
      <c r="CT32" s="7">
        <v>100.6</v>
      </c>
      <c r="CU32" s="7"/>
      <c r="CV32" s="7">
        <v>24.6998</v>
      </c>
      <c r="CW32" s="7">
        <v>0.165407</v>
      </c>
      <c r="CX32" s="7">
        <v>5.5192800000000002</v>
      </c>
      <c r="CY32" s="7">
        <v>8.7299999999999997E-4</v>
      </c>
      <c r="CZ32" s="7">
        <v>8.3809999999999996E-3</v>
      </c>
      <c r="DA32" s="7">
        <v>1.2534700000000001</v>
      </c>
      <c r="DB32" s="7">
        <v>3.8095999999999998E-2</v>
      </c>
      <c r="DC32" s="7">
        <v>0.371145</v>
      </c>
      <c r="DD32" s="7">
        <v>1.10429</v>
      </c>
      <c r="DE32" s="7">
        <v>5.5129999999999997E-3</v>
      </c>
      <c r="DF32" s="7">
        <v>9.5110000000000004E-3</v>
      </c>
      <c r="DG32" s="7">
        <v>3.1323400000000001</v>
      </c>
      <c r="DH32" s="7">
        <v>0.70762599999999998</v>
      </c>
      <c r="DI32" s="7">
        <v>3.7166999999999999E-2</v>
      </c>
      <c r="DJ32" s="7">
        <v>4.2969999999999996E-3</v>
      </c>
      <c r="DK32" s="7">
        <v>0.17086100000000001</v>
      </c>
      <c r="DL32" s="7">
        <v>5.2845999999999997E-2</v>
      </c>
      <c r="DM32" s="7">
        <v>62.719099999999997</v>
      </c>
      <c r="DN32" s="7">
        <v>100</v>
      </c>
      <c r="DO32" s="7"/>
      <c r="DP32" s="7">
        <v>3.0664E-2</v>
      </c>
      <c r="DQ32" s="7">
        <v>1.338E-2</v>
      </c>
      <c r="DR32" s="7">
        <v>1.6095000000000002E-2</v>
      </c>
      <c r="DS32" s="7">
        <v>2.8281000000000001E-2</v>
      </c>
      <c r="DT32" s="7">
        <v>2.4580000000000001E-2</v>
      </c>
      <c r="DU32" s="7">
        <v>4.2319000000000002E-2</v>
      </c>
      <c r="DV32" s="7">
        <v>2.8164999999999999E-2</v>
      </c>
      <c r="DW32" s="7">
        <v>1.2996000000000001E-2</v>
      </c>
      <c r="DX32" s="7">
        <v>1.3336000000000001E-2</v>
      </c>
      <c r="DY32" s="7">
        <v>4.5434000000000002E-2</v>
      </c>
      <c r="DZ32" s="7">
        <v>3.8217000000000001E-2</v>
      </c>
      <c r="EA32" s="7">
        <v>3.6163000000000001E-2</v>
      </c>
      <c r="EB32" s="7">
        <v>1.3311E-2</v>
      </c>
      <c r="EC32" s="7">
        <v>1.7732999999999999E-2</v>
      </c>
      <c r="ED32" s="7">
        <v>1.6587999999999999E-2</v>
      </c>
      <c r="EE32" s="7">
        <v>2.2815999999999999E-2</v>
      </c>
      <c r="EF32" s="7">
        <v>3.7560999999999997E-2</v>
      </c>
      <c r="EG32" s="7">
        <v>6.5601999999999994E-2</v>
      </c>
      <c r="EH32" s="7">
        <v>2.2318999999999999E-2</v>
      </c>
      <c r="EI32" s="7">
        <v>3.0411000000000001E-2</v>
      </c>
      <c r="EJ32" s="7">
        <v>4.1605000000000003E-2</v>
      </c>
      <c r="EK32" s="7">
        <v>3.5926E-2</v>
      </c>
      <c r="EL32" s="7">
        <v>5.4443999999999999E-2</v>
      </c>
      <c r="EM32" s="7">
        <v>3.6367999999999998E-2</v>
      </c>
      <c r="EN32" s="7">
        <v>2.1551000000000001E-2</v>
      </c>
      <c r="EO32" s="7">
        <v>1.866E-2</v>
      </c>
      <c r="EP32" s="7">
        <v>5.373E-2</v>
      </c>
      <c r="EQ32" s="7">
        <v>4.2668999999999999E-2</v>
      </c>
      <c r="ER32" s="7">
        <v>4.8746999999999999E-2</v>
      </c>
      <c r="ES32" s="7">
        <v>1.6035000000000001E-2</v>
      </c>
      <c r="ET32" s="7">
        <v>4.0633000000000002E-2</v>
      </c>
      <c r="EU32" s="7">
        <v>4.1418999999999997E-2</v>
      </c>
      <c r="EV32" s="7">
        <v>2.2815999999999999E-2</v>
      </c>
      <c r="EW32" s="7">
        <v>3.7560999999999997E-2</v>
      </c>
      <c r="EX32" s="7">
        <v>0.37926199999999999</v>
      </c>
      <c r="EY32" s="7">
        <v>2.7334200000000002</v>
      </c>
      <c r="EZ32" s="7">
        <v>0.87063299999999999</v>
      </c>
      <c r="FA32" s="7">
        <v>626.76700000000005</v>
      </c>
      <c r="FB32" s="7">
        <v>59.274799999999999</v>
      </c>
      <c r="FC32" s="7">
        <v>2.2488100000000002</v>
      </c>
      <c r="FD32" s="7">
        <v>16.0901</v>
      </c>
      <c r="FE32" s="7">
        <v>3.3165200000000001</v>
      </c>
      <c r="FF32" s="7">
        <v>1.27824</v>
      </c>
      <c r="FG32" s="7">
        <v>95.5976</v>
      </c>
      <c r="FH32" s="7">
        <v>30.075199999999999</v>
      </c>
      <c r="FI32" s="7">
        <v>1.57968</v>
      </c>
      <c r="FJ32" s="7">
        <v>1.2380899999999999</v>
      </c>
      <c r="FK32" s="7">
        <v>22.0245</v>
      </c>
      <c r="FL32" s="7">
        <v>125.146</v>
      </c>
      <c r="FM32" s="7">
        <v>7.3102999999999998</v>
      </c>
      <c r="FN32" s="7">
        <v>37.5931</v>
      </c>
      <c r="FO32" s="7">
        <v>30.463100000000001</v>
      </c>
      <c r="FP32" s="7">
        <v>-5.8147000000000002</v>
      </c>
      <c r="FQ32" s="7">
        <v>10.5115</v>
      </c>
      <c r="FR32" s="7">
        <v>40</v>
      </c>
      <c r="FS32" s="7">
        <v>15</v>
      </c>
      <c r="FT32" s="7">
        <v>10</v>
      </c>
      <c r="FU32" s="7">
        <v>5</v>
      </c>
      <c r="FV32" s="7">
        <v>44915.836678240703</v>
      </c>
    </row>
    <row r="33" spans="1:178" x14ac:dyDescent="0.25">
      <c r="A33" t="s">
        <v>145</v>
      </c>
      <c r="B33" s="5">
        <f t="shared" si="3"/>
        <v>26.098800000000001</v>
      </c>
      <c r="C33" s="5">
        <f t="shared" si="4"/>
        <v>0.59022799999999997</v>
      </c>
      <c r="D33" s="5">
        <f t="shared" si="5"/>
        <v>8.0147200000000005</v>
      </c>
      <c r="E33" s="5" t="str">
        <f t="shared" si="6"/>
        <v>&lt;0.028</v>
      </c>
      <c r="F33" s="5" t="str">
        <f t="shared" si="7"/>
        <v>&lt;0.026</v>
      </c>
      <c r="G33" s="5">
        <f t="shared" si="8"/>
        <v>8.2410099999999993</v>
      </c>
      <c r="H33" s="5">
        <f t="shared" si="9"/>
        <v>0.11666</v>
      </c>
      <c r="I33" s="5">
        <f t="shared" si="10"/>
        <v>2.0503800000000001</v>
      </c>
      <c r="J33" s="5">
        <f t="shared" si="11"/>
        <v>5.3313600000000001</v>
      </c>
      <c r="K33" s="5" t="str">
        <f t="shared" si="12"/>
        <v>&lt;0.046</v>
      </c>
      <c r="L33" s="5" t="str">
        <f t="shared" si="13"/>
        <v>&lt;0.039</v>
      </c>
      <c r="M33" s="5">
        <f t="shared" si="14"/>
        <v>2.2161900000000001</v>
      </c>
      <c r="N33" s="5">
        <f t="shared" si="15"/>
        <v>0.71903499999999998</v>
      </c>
      <c r="O33" s="5">
        <f t="shared" si="16"/>
        <v>9.2097999999999999E-2</v>
      </c>
      <c r="P33" s="5" t="str">
        <f t="shared" si="17"/>
        <v>&lt;0.020</v>
      </c>
      <c r="Q33" s="5">
        <f t="shared" si="18"/>
        <v>0.240781</v>
      </c>
      <c r="R33" s="5">
        <f t="shared" si="19"/>
        <v>4.2681999999999998E-2</v>
      </c>
      <c r="S33" s="7">
        <v>44.107999999999997</v>
      </c>
      <c r="T33" s="5">
        <f t="shared" si="20"/>
        <v>97.861943999999994</v>
      </c>
      <c r="V33" s="5">
        <f t="shared" si="21"/>
        <v>55.834699999999998</v>
      </c>
      <c r="W33" s="5">
        <f t="shared" si="22"/>
        <v>0.98453500000000005</v>
      </c>
      <c r="X33" s="5">
        <f t="shared" si="23"/>
        <v>15.143700000000001</v>
      </c>
      <c r="Y33" s="5" t="str">
        <f t="shared" si="24"/>
        <v>&lt;0.041</v>
      </c>
      <c r="Z33" s="5" t="str">
        <f t="shared" si="25"/>
        <v>&lt;0.038</v>
      </c>
      <c r="AA33" s="5">
        <f t="shared" si="26"/>
        <v>10.602</v>
      </c>
      <c r="AB33" s="5">
        <f t="shared" si="27"/>
        <v>0.15063599999999999</v>
      </c>
      <c r="AC33" s="5">
        <f t="shared" si="28"/>
        <v>3.40015</v>
      </c>
      <c r="AD33" s="5">
        <f t="shared" si="29"/>
        <v>7.4596499999999999</v>
      </c>
      <c r="AE33" s="5" t="str">
        <f t="shared" si="30"/>
        <v>&lt;0.054</v>
      </c>
      <c r="AF33" s="5" t="str">
        <f t="shared" si="31"/>
        <v>&lt;0.044</v>
      </c>
      <c r="AG33" s="5">
        <f t="shared" si="32"/>
        <v>2.9873699999999999</v>
      </c>
      <c r="AH33" s="5">
        <f t="shared" si="33"/>
        <v>0.86614400000000002</v>
      </c>
      <c r="AI33" s="5">
        <f t="shared" si="34"/>
        <v>0.211033</v>
      </c>
      <c r="AJ33" s="5" t="str">
        <f t="shared" si="35"/>
        <v>&lt;0.051</v>
      </c>
      <c r="AK33" s="5">
        <f t="shared" si="36"/>
        <v>0.240781</v>
      </c>
      <c r="AL33" s="5">
        <f t="shared" si="37"/>
        <v>4.2681999999999998E-2</v>
      </c>
      <c r="AM33" s="5">
        <v>-7.2309999999999999E-2</v>
      </c>
      <c r="AN33" s="5">
        <f t="shared" si="38"/>
        <v>97.851071000000005</v>
      </c>
      <c r="AP33" s="8">
        <f t="shared" si="39"/>
        <v>0.11387793799200001</v>
      </c>
      <c r="AQ33" s="8">
        <f t="shared" si="40"/>
        <v>1.2193933411599999E-2</v>
      </c>
      <c r="AR33" s="8">
        <f t="shared" si="41"/>
        <v>6.7472721792000007E-2</v>
      </c>
      <c r="AS33" s="8">
        <f t="shared" si="42"/>
        <v>1.4351126719999999E-2</v>
      </c>
      <c r="AT33" s="8">
        <f t="shared" si="43"/>
        <v>1.2671419099999999E-2</v>
      </c>
      <c r="AU33" s="8">
        <f t="shared" si="44"/>
        <v>0.115487041837</v>
      </c>
      <c r="AV33" s="8">
        <f t="shared" si="45"/>
        <v>1.7713304419999999E-2</v>
      </c>
      <c r="AW33" s="8">
        <f t="shared" si="46"/>
        <v>2.9581242335999999E-2</v>
      </c>
      <c r="AX33" s="8">
        <f t="shared" si="47"/>
        <v>4.20464637168E-2</v>
      </c>
      <c r="AY33" s="8">
        <f t="shared" si="48"/>
        <v>2.2462942579999999E-2</v>
      </c>
      <c r="AZ33" s="8">
        <f t="shared" si="49"/>
        <v>1.9189784250000005E-2</v>
      </c>
      <c r="BA33" s="8">
        <f t="shared" si="50"/>
        <v>4.5218475902999995E-2</v>
      </c>
      <c r="BB33" s="8">
        <f t="shared" si="51"/>
        <v>1.2358917387E-2</v>
      </c>
      <c r="BC33" s="8">
        <f t="shared" si="52"/>
        <v>1.3815252587999999E-2</v>
      </c>
      <c r="BD33" s="8" t="str">
        <f t="shared" si="53"/>
        <v>N/A</v>
      </c>
      <c r="BE33" s="8">
        <f t="shared" si="54"/>
        <v>1.9718832229299998E-2</v>
      </c>
      <c r="BF33" s="8">
        <f t="shared" si="55"/>
        <v>1.817036763E-2</v>
      </c>
      <c r="BG33" s="7"/>
      <c r="BH33" s="7">
        <v>26.098800000000001</v>
      </c>
      <c r="BI33" s="7">
        <v>0.59022799999999997</v>
      </c>
      <c r="BJ33" s="7">
        <v>8.0147200000000005</v>
      </c>
      <c r="BK33" s="7">
        <v>2.4929E-2</v>
      </c>
      <c r="BL33" s="7">
        <v>5.5820000000000002E-3</v>
      </c>
      <c r="BM33" s="7">
        <v>8.2410099999999993</v>
      </c>
      <c r="BN33" s="7">
        <v>0.11666</v>
      </c>
      <c r="BO33" s="7">
        <v>2.0503800000000001</v>
      </c>
      <c r="BP33" s="7">
        <v>5.3313600000000001</v>
      </c>
      <c r="BQ33" s="7">
        <v>1.6249E-2</v>
      </c>
      <c r="BR33" s="7">
        <v>3.1850000000000003E-2</v>
      </c>
      <c r="BS33" s="7">
        <v>2.2161900000000001</v>
      </c>
      <c r="BT33" s="7">
        <v>0.71903499999999998</v>
      </c>
      <c r="BU33" s="7">
        <v>9.2097999999999999E-2</v>
      </c>
      <c r="BV33" s="7">
        <v>-6.7400000000000003E-3</v>
      </c>
      <c r="BW33" s="7">
        <v>0.240781</v>
      </c>
      <c r="BX33" s="7">
        <v>4.2681999999999998E-2</v>
      </c>
      <c r="BY33" s="7">
        <v>44.107999999999997</v>
      </c>
      <c r="BZ33" s="7">
        <v>97.933800000000005</v>
      </c>
      <c r="CA33" s="7"/>
      <c r="CB33" s="7">
        <v>55.834699999999998</v>
      </c>
      <c r="CC33" s="7">
        <v>0.98453500000000005</v>
      </c>
      <c r="CD33" s="7">
        <v>15.143700000000001</v>
      </c>
      <c r="CE33" s="7">
        <v>3.6672999999999997E-2</v>
      </c>
      <c r="CF33" s="7">
        <v>8.1580000000000003E-3</v>
      </c>
      <c r="CG33" s="7">
        <v>10.602</v>
      </c>
      <c r="CH33" s="7">
        <v>0.15063599999999999</v>
      </c>
      <c r="CI33" s="7">
        <v>3.40015</v>
      </c>
      <c r="CJ33" s="7">
        <v>7.4596499999999999</v>
      </c>
      <c r="CK33" s="7">
        <v>1.9216E-2</v>
      </c>
      <c r="CL33" s="7">
        <v>3.5560000000000001E-2</v>
      </c>
      <c r="CM33" s="7">
        <v>2.9873699999999999</v>
      </c>
      <c r="CN33" s="7">
        <v>0.86614400000000002</v>
      </c>
      <c r="CO33" s="7">
        <v>0.211033</v>
      </c>
      <c r="CP33" s="7">
        <v>-1.6820000000000002E-2</v>
      </c>
      <c r="CQ33" s="7">
        <v>0.240781</v>
      </c>
      <c r="CR33" s="7">
        <v>4.2681999999999998E-2</v>
      </c>
      <c r="CS33" s="7">
        <v>-7.2309999999999999E-2</v>
      </c>
      <c r="CT33" s="7">
        <v>97.933800000000005</v>
      </c>
      <c r="CU33" s="7"/>
      <c r="CV33" s="7">
        <v>20.695799999999998</v>
      </c>
      <c r="CW33" s="7">
        <v>0.27443200000000001</v>
      </c>
      <c r="CX33" s="7">
        <v>6.6155400000000002</v>
      </c>
      <c r="CY33" s="7">
        <v>1.0899000000000001E-2</v>
      </c>
      <c r="CZ33" s="7">
        <v>2.3909999999999999E-3</v>
      </c>
      <c r="DA33" s="7">
        <v>3.2864900000000001</v>
      </c>
      <c r="DB33" s="7">
        <v>4.7293000000000002E-2</v>
      </c>
      <c r="DC33" s="7">
        <v>1.8788400000000001</v>
      </c>
      <c r="DD33" s="7">
        <v>2.96252</v>
      </c>
      <c r="DE33" s="7">
        <v>4.13E-3</v>
      </c>
      <c r="DF33" s="7">
        <v>5.1650000000000003E-3</v>
      </c>
      <c r="DG33" s="7">
        <v>2.1469399999999998</v>
      </c>
      <c r="DH33" s="7">
        <v>0.40954499999999999</v>
      </c>
      <c r="DI33" s="7">
        <v>6.6222000000000003E-2</v>
      </c>
      <c r="DJ33" s="7">
        <v>-4.6800000000000001E-3</v>
      </c>
      <c r="DK33" s="7">
        <v>0.151259</v>
      </c>
      <c r="DL33" s="7">
        <v>5.0036999999999998E-2</v>
      </c>
      <c r="DM33" s="7">
        <v>61.397199999999998</v>
      </c>
      <c r="DN33" s="7">
        <v>100</v>
      </c>
      <c r="DO33" s="7"/>
      <c r="DP33" s="7">
        <v>3.1618E-2</v>
      </c>
      <c r="DQ33" s="7">
        <v>1.3960999999999999E-2</v>
      </c>
      <c r="DR33" s="7">
        <v>1.8284000000000002E-2</v>
      </c>
      <c r="DS33" s="7">
        <v>2.8313000000000001E-2</v>
      </c>
      <c r="DT33" s="7">
        <v>2.6433000000000002E-2</v>
      </c>
      <c r="DU33" s="7">
        <v>4.1638000000000001E-2</v>
      </c>
      <c r="DV33" s="7">
        <v>3.1064000000000001E-2</v>
      </c>
      <c r="DW33" s="7">
        <v>1.4371999999999999E-2</v>
      </c>
      <c r="DX33" s="7">
        <v>1.3318999999999999E-2</v>
      </c>
      <c r="DY33" s="7">
        <v>4.6432000000000001E-2</v>
      </c>
      <c r="DZ33" s="7">
        <v>3.9780000000000003E-2</v>
      </c>
      <c r="EA33" s="7">
        <v>2.9909999999999999E-2</v>
      </c>
      <c r="EB33" s="7">
        <v>1.221E-2</v>
      </c>
      <c r="EC33" s="7">
        <v>1.6746E-2</v>
      </c>
      <c r="ED33" s="7">
        <v>2.0669E-2</v>
      </c>
      <c r="EE33" s="7">
        <v>2.2667E-2</v>
      </c>
      <c r="EF33" s="7">
        <v>3.7698000000000002E-2</v>
      </c>
      <c r="EG33" s="7">
        <v>6.7642999999999995E-2</v>
      </c>
      <c r="EH33" s="7">
        <v>2.3288E-2</v>
      </c>
      <c r="EI33" s="7">
        <v>3.4548000000000002E-2</v>
      </c>
      <c r="EJ33" s="7">
        <v>4.1652000000000002E-2</v>
      </c>
      <c r="EK33" s="7">
        <v>3.8633000000000001E-2</v>
      </c>
      <c r="EL33" s="7">
        <v>5.3566999999999997E-2</v>
      </c>
      <c r="EM33" s="7">
        <v>4.0111000000000001E-2</v>
      </c>
      <c r="EN33" s="7">
        <v>2.3834000000000001E-2</v>
      </c>
      <c r="EO33" s="7">
        <v>1.8636E-2</v>
      </c>
      <c r="EP33" s="7">
        <v>5.4911000000000001E-2</v>
      </c>
      <c r="EQ33" s="7">
        <v>4.4414000000000002E-2</v>
      </c>
      <c r="ER33" s="7">
        <v>4.0318E-2</v>
      </c>
      <c r="ES33" s="7">
        <v>1.4708000000000001E-2</v>
      </c>
      <c r="ET33" s="7">
        <v>3.8372999999999997E-2</v>
      </c>
      <c r="EU33" s="7">
        <v>5.1610000000000003E-2</v>
      </c>
      <c r="EV33" s="7">
        <v>2.2667E-2</v>
      </c>
      <c r="EW33" s="7">
        <v>3.7698000000000002E-2</v>
      </c>
      <c r="EX33" s="7">
        <v>0.436334</v>
      </c>
      <c r="EY33" s="7">
        <v>2.0659700000000001</v>
      </c>
      <c r="EZ33" s="7">
        <v>0.84186000000000005</v>
      </c>
      <c r="FA33" s="7">
        <v>57.567999999999998</v>
      </c>
      <c r="FB33" s="7">
        <v>227.005</v>
      </c>
      <c r="FC33" s="7">
        <v>1.40137</v>
      </c>
      <c r="FD33" s="7">
        <v>15.1837</v>
      </c>
      <c r="FE33" s="7">
        <v>1.44272</v>
      </c>
      <c r="FF33" s="7">
        <v>0.788663</v>
      </c>
      <c r="FG33" s="7">
        <v>138.24199999999999</v>
      </c>
      <c r="FH33" s="7">
        <v>60.250500000000002</v>
      </c>
      <c r="FI33" s="7">
        <v>2.0403699999999998</v>
      </c>
      <c r="FJ33" s="7">
        <v>1.71882</v>
      </c>
      <c r="FK33" s="7">
        <v>15.0006</v>
      </c>
      <c r="FL33" s="7">
        <v>-138.6</v>
      </c>
      <c r="FM33" s="7">
        <v>8.1895299999999995</v>
      </c>
      <c r="FN33" s="7">
        <v>42.5715</v>
      </c>
      <c r="FO33" s="7">
        <v>30.814299999999999</v>
      </c>
      <c r="FP33" s="7">
        <v>-7.1787999999999998</v>
      </c>
      <c r="FQ33" s="7">
        <v>10.512</v>
      </c>
      <c r="FR33" s="7">
        <v>40</v>
      </c>
      <c r="FS33" s="7">
        <v>15</v>
      </c>
      <c r="FT33" s="7">
        <v>10</v>
      </c>
      <c r="FU33" s="7">
        <v>5</v>
      </c>
      <c r="FV33" s="7">
        <v>44915.839780092603</v>
      </c>
    </row>
    <row r="34" spans="1:178" x14ac:dyDescent="0.25">
      <c r="A34" t="s">
        <v>146</v>
      </c>
      <c r="B34" s="5">
        <f t="shared" si="3"/>
        <v>25.700700000000001</v>
      </c>
      <c r="C34" s="5">
        <f t="shared" si="4"/>
        <v>1.8935E-2</v>
      </c>
      <c r="D34" s="5">
        <f t="shared" si="5"/>
        <v>14.895300000000001</v>
      </c>
      <c r="E34" s="5" t="str">
        <f t="shared" si="6"/>
        <v>&lt;0.026</v>
      </c>
      <c r="F34" s="5">
        <f t="shared" si="7"/>
        <v>2.5241E-2</v>
      </c>
      <c r="G34" s="5">
        <f t="shared" si="8"/>
        <v>0.45161400000000002</v>
      </c>
      <c r="H34" s="5" t="str">
        <f t="shared" si="9"/>
        <v>&lt;0.029</v>
      </c>
      <c r="I34" s="5">
        <f t="shared" si="10"/>
        <v>3.7938E-2</v>
      </c>
      <c r="J34" s="5">
        <f t="shared" si="11"/>
        <v>7.8235200000000003</v>
      </c>
      <c r="K34" s="5">
        <f t="shared" si="12"/>
        <v>5.0619999999999998E-2</v>
      </c>
      <c r="L34" s="5" t="str">
        <f t="shared" si="13"/>
        <v>&lt;0.038</v>
      </c>
      <c r="M34" s="5">
        <f t="shared" si="14"/>
        <v>3.8469600000000002</v>
      </c>
      <c r="N34" s="5">
        <f t="shared" si="15"/>
        <v>5.7700000000000001E-2</v>
      </c>
      <c r="O34" s="5" t="str">
        <f t="shared" si="16"/>
        <v>&lt;0.019</v>
      </c>
      <c r="P34" s="5" t="str">
        <f t="shared" si="17"/>
        <v>&lt;0.017</v>
      </c>
      <c r="Q34" s="5" t="str">
        <f t="shared" si="18"/>
        <v>&lt;0.019</v>
      </c>
      <c r="R34" s="5" t="str">
        <f t="shared" si="19"/>
        <v>&lt;0.039</v>
      </c>
      <c r="S34" s="7">
        <v>47.190899999999999</v>
      </c>
      <c r="T34" s="5">
        <f t="shared" si="20"/>
        <v>100.099428</v>
      </c>
      <c r="V34" s="5">
        <f t="shared" si="21"/>
        <v>54.982999999999997</v>
      </c>
      <c r="W34" s="5">
        <f t="shared" si="22"/>
        <v>3.1585000000000002E-2</v>
      </c>
      <c r="X34" s="5">
        <f t="shared" si="23"/>
        <v>28.144400000000001</v>
      </c>
      <c r="Y34" s="5" t="str">
        <f t="shared" si="24"/>
        <v>&lt;0.038</v>
      </c>
      <c r="Z34" s="5">
        <f t="shared" si="25"/>
        <v>3.6892000000000001E-2</v>
      </c>
      <c r="AA34" s="5">
        <f t="shared" si="26"/>
        <v>0.58099999999999996</v>
      </c>
      <c r="AB34" s="5" t="str">
        <f t="shared" si="27"/>
        <v>&lt;0.037</v>
      </c>
      <c r="AC34" s="5">
        <f t="shared" si="28"/>
        <v>6.2912999999999997E-2</v>
      </c>
      <c r="AD34" s="5">
        <f t="shared" si="29"/>
        <v>10.9467</v>
      </c>
      <c r="AE34" s="5">
        <f t="shared" si="30"/>
        <v>5.9864000000000001E-2</v>
      </c>
      <c r="AF34" s="5" t="str">
        <f t="shared" si="31"/>
        <v>&lt;0.042</v>
      </c>
      <c r="AG34" s="5">
        <f t="shared" si="32"/>
        <v>5.1856200000000001</v>
      </c>
      <c r="AH34" s="5">
        <f t="shared" si="33"/>
        <v>6.9504999999999997E-2</v>
      </c>
      <c r="AI34" s="5" t="str">
        <f t="shared" si="34"/>
        <v>&lt;0.045</v>
      </c>
      <c r="AJ34" s="5" t="str">
        <f t="shared" si="35"/>
        <v>&lt;0.042</v>
      </c>
      <c r="AK34" s="5" t="str">
        <f t="shared" si="36"/>
        <v>&lt;0.019</v>
      </c>
      <c r="AL34" s="5" t="str">
        <f t="shared" si="37"/>
        <v>&lt;0.039</v>
      </c>
      <c r="AM34" s="5">
        <v>-4.2399999999999998E-3</v>
      </c>
      <c r="AN34" s="5">
        <f t="shared" si="38"/>
        <v>100.097239</v>
      </c>
      <c r="AP34" s="8">
        <f t="shared" si="39"/>
        <v>0.11385332997900001</v>
      </c>
      <c r="AQ34" s="8">
        <f t="shared" si="40"/>
        <v>6.6308665850000007E-3</v>
      </c>
      <c r="AR34" s="8">
        <f t="shared" si="41"/>
        <v>8.9284215636000003E-2</v>
      </c>
      <c r="AS34" s="8" t="str">
        <f t="shared" si="42"/>
        <v>N/A</v>
      </c>
      <c r="AT34" s="8">
        <f t="shared" si="43"/>
        <v>1.2693623177000001E-2</v>
      </c>
      <c r="AU34" s="8">
        <f t="shared" si="44"/>
        <v>3.5204304850799999E-2</v>
      </c>
      <c r="AV34" s="8" t="str">
        <f t="shared" si="45"/>
        <v>N/A</v>
      </c>
      <c r="AW34" s="8">
        <f t="shared" si="46"/>
        <v>7.2427815179999999E-3</v>
      </c>
      <c r="AX34" s="8">
        <f t="shared" si="47"/>
        <v>5.1074285615999998E-2</v>
      </c>
      <c r="AY34" s="8">
        <f t="shared" si="48"/>
        <v>2.2644097699999997E-2</v>
      </c>
      <c r="AZ34" s="8">
        <f t="shared" si="49"/>
        <v>1.8271598521E-2</v>
      </c>
      <c r="BA34" s="8">
        <f t="shared" si="50"/>
        <v>5.5871708256000005E-2</v>
      </c>
      <c r="BB34" s="8">
        <f t="shared" si="51"/>
        <v>6.1611483000000005E-3</v>
      </c>
      <c r="BC34" s="8" t="str">
        <f t="shared" si="52"/>
        <v>N/A</v>
      </c>
      <c r="BD34" s="8">
        <f t="shared" si="53"/>
        <v>8.4600418799999997E-3</v>
      </c>
      <c r="BE34" s="8">
        <f t="shared" si="54"/>
        <v>9.7284725299999989E-3</v>
      </c>
      <c r="BF34" s="8">
        <f t="shared" si="55"/>
        <v>1.884828408E-2</v>
      </c>
      <c r="BG34" s="7"/>
      <c r="BH34" s="7">
        <v>25.700700000000001</v>
      </c>
      <c r="BI34" s="7">
        <v>1.8935E-2</v>
      </c>
      <c r="BJ34" s="7">
        <v>14.895300000000001</v>
      </c>
      <c r="BK34" s="7">
        <v>-6.3E-3</v>
      </c>
      <c r="BL34" s="7">
        <v>2.5241E-2</v>
      </c>
      <c r="BM34" s="7">
        <v>0.45161400000000002</v>
      </c>
      <c r="BN34" s="7">
        <v>-7.0499999999999998E-3</v>
      </c>
      <c r="BO34" s="7">
        <v>3.7938E-2</v>
      </c>
      <c r="BP34" s="7">
        <v>7.8235200000000003</v>
      </c>
      <c r="BQ34" s="7">
        <v>5.0619999999999998E-2</v>
      </c>
      <c r="BR34" s="7">
        <v>2.0008999999999999E-2</v>
      </c>
      <c r="BS34" s="7">
        <v>3.8469600000000002</v>
      </c>
      <c r="BT34" s="7">
        <v>5.7700000000000001E-2</v>
      </c>
      <c r="BU34" s="7">
        <v>-2.3800000000000002E-3</v>
      </c>
      <c r="BV34" s="7">
        <v>5.3160000000000004E-3</v>
      </c>
      <c r="BW34" s="7">
        <v>7.5110000000000003E-3</v>
      </c>
      <c r="BX34" s="7">
        <v>6.0460000000000002E-3</v>
      </c>
      <c r="BY34" s="7">
        <v>47.190899999999999</v>
      </c>
      <c r="BZ34" s="7">
        <v>100.123</v>
      </c>
      <c r="CA34" s="7"/>
      <c r="CB34" s="7">
        <v>54.982999999999997</v>
      </c>
      <c r="CC34" s="7">
        <v>3.1585000000000002E-2</v>
      </c>
      <c r="CD34" s="7">
        <v>28.144400000000001</v>
      </c>
      <c r="CE34" s="7">
        <v>-9.2599999999999991E-3</v>
      </c>
      <c r="CF34" s="7">
        <v>3.6892000000000001E-2</v>
      </c>
      <c r="CG34" s="7">
        <v>0.58099999999999996</v>
      </c>
      <c r="CH34" s="7">
        <v>-9.1000000000000004E-3</v>
      </c>
      <c r="CI34" s="7">
        <v>6.2912999999999997E-2</v>
      </c>
      <c r="CJ34" s="7">
        <v>10.9467</v>
      </c>
      <c r="CK34" s="7">
        <v>5.9864000000000001E-2</v>
      </c>
      <c r="CL34" s="7">
        <v>2.2339999999999999E-2</v>
      </c>
      <c r="CM34" s="7">
        <v>5.1856200000000001</v>
      </c>
      <c r="CN34" s="7">
        <v>6.9504999999999997E-2</v>
      </c>
      <c r="CO34" s="7">
        <v>-5.4400000000000004E-3</v>
      </c>
      <c r="CP34" s="7">
        <v>1.3273E-2</v>
      </c>
      <c r="CQ34" s="7">
        <v>7.5110000000000003E-3</v>
      </c>
      <c r="CR34" s="7">
        <v>6.0460000000000002E-3</v>
      </c>
      <c r="CS34" s="7">
        <v>-4.2399999999999998E-3</v>
      </c>
      <c r="CT34" s="7">
        <v>100.123</v>
      </c>
      <c r="CU34" s="7"/>
      <c r="CV34" s="7">
        <v>19.095099999999999</v>
      </c>
      <c r="CW34" s="7">
        <v>8.2489999999999994E-3</v>
      </c>
      <c r="CX34" s="7">
        <v>11.5197</v>
      </c>
      <c r="CY34" s="7">
        <v>-2.5799999999999998E-3</v>
      </c>
      <c r="CZ34" s="7">
        <v>1.013E-2</v>
      </c>
      <c r="DA34" s="7">
        <v>0.16874700000000001</v>
      </c>
      <c r="DB34" s="7">
        <v>-2.6800000000000001E-3</v>
      </c>
      <c r="DC34" s="7">
        <v>3.2571999999999997E-2</v>
      </c>
      <c r="DD34" s="7">
        <v>4.0732600000000003</v>
      </c>
      <c r="DE34" s="7">
        <v>1.2056000000000001E-2</v>
      </c>
      <c r="DF34" s="7">
        <v>3.0400000000000002E-3</v>
      </c>
      <c r="DG34" s="7">
        <v>3.4917799999999999</v>
      </c>
      <c r="DH34" s="7">
        <v>3.0793000000000001E-2</v>
      </c>
      <c r="DI34" s="7">
        <v>-1.6000000000000001E-3</v>
      </c>
      <c r="DJ34" s="7">
        <v>3.46E-3</v>
      </c>
      <c r="DK34" s="7">
        <v>4.4209999999999996E-3</v>
      </c>
      <c r="DL34" s="7">
        <v>6.6410000000000002E-3</v>
      </c>
      <c r="DM34" s="7">
        <v>61.546799999999998</v>
      </c>
      <c r="DN34" s="7">
        <v>100</v>
      </c>
      <c r="DO34" s="7"/>
      <c r="DP34" s="7">
        <v>2.8725000000000001E-2</v>
      </c>
      <c r="DQ34" s="7">
        <v>1.3502E-2</v>
      </c>
      <c r="DR34" s="7">
        <v>1.7305000000000001E-2</v>
      </c>
      <c r="DS34" s="7">
        <v>2.631E-2</v>
      </c>
      <c r="DT34" s="7">
        <v>2.4764000000000001E-2</v>
      </c>
      <c r="DU34" s="7">
        <v>4.8412999999999998E-2</v>
      </c>
      <c r="DV34" s="7">
        <v>2.9366E-2</v>
      </c>
      <c r="DW34" s="7">
        <v>1.3055000000000001E-2</v>
      </c>
      <c r="DX34" s="7">
        <v>1.3538E-2</v>
      </c>
      <c r="DY34" s="7">
        <v>4.4096999999999997E-2</v>
      </c>
      <c r="DZ34" s="7">
        <v>3.8135000000000002E-2</v>
      </c>
      <c r="EA34" s="7">
        <v>2.7085999999999999E-2</v>
      </c>
      <c r="EB34" s="7">
        <v>1.2878000000000001E-2</v>
      </c>
      <c r="EC34" s="7">
        <v>1.9701E-2</v>
      </c>
      <c r="ED34" s="7">
        <v>1.7156999999999999E-2</v>
      </c>
      <c r="EE34" s="7">
        <v>1.9673E-2</v>
      </c>
      <c r="EF34" s="7">
        <v>3.9863000000000003E-2</v>
      </c>
      <c r="EG34" s="7">
        <v>6.1453000000000001E-2</v>
      </c>
      <c r="EH34" s="7">
        <v>2.2522E-2</v>
      </c>
      <c r="EI34" s="7">
        <v>3.2696999999999997E-2</v>
      </c>
      <c r="EJ34" s="7">
        <v>3.8705999999999997E-2</v>
      </c>
      <c r="EK34" s="7">
        <v>3.6193999999999997E-2</v>
      </c>
      <c r="EL34" s="7">
        <v>6.2282999999999998E-2</v>
      </c>
      <c r="EM34" s="7">
        <v>3.7918E-2</v>
      </c>
      <c r="EN34" s="7">
        <v>2.1649000000000002E-2</v>
      </c>
      <c r="EO34" s="7">
        <v>1.8942000000000001E-2</v>
      </c>
      <c r="EP34" s="7">
        <v>5.2149000000000001E-2</v>
      </c>
      <c r="EQ34" s="7">
        <v>4.2577999999999998E-2</v>
      </c>
      <c r="ER34" s="7">
        <v>3.6511000000000002E-2</v>
      </c>
      <c r="ES34" s="7">
        <v>1.5513000000000001E-2</v>
      </c>
      <c r="ET34" s="7">
        <v>4.5143999999999997E-2</v>
      </c>
      <c r="EU34" s="7">
        <v>4.2840000000000003E-2</v>
      </c>
      <c r="EV34" s="7">
        <v>1.9673E-2</v>
      </c>
      <c r="EW34" s="7">
        <v>3.9863000000000003E-2</v>
      </c>
      <c r="EX34" s="7">
        <v>0.44299699999999997</v>
      </c>
      <c r="EY34" s="7">
        <v>35.019100000000002</v>
      </c>
      <c r="EZ34" s="7">
        <v>0.59941199999999994</v>
      </c>
      <c r="FA34" s="7">
        <v>-192.32</v>
      </c>
      <c r="FB34" s="7">
        <v>50.289700000000003</v>
      </c>
      <c r="FC34" s="7">
        <v>7.7952199999999996</v>
      </c>
      <c r="FD34" s="7">
        <v>-193.24</v>
      </c>
      <c r="FE34" s="7">
        <v>19.091100000000001</v>
      </c>
      <c r="FF34" s="7">
        <v>0.65283000000000002</v>
      </c>
      <c r="FG34" s="7">
        <v>44.733499999999999</v>
      </c>
      <c r="FH34" s="7">
        <v>91.316900000000004</v>
      </c>
      <c r="FI34" s="7">
        <v>1.4523600000000001</v>
      </c>
      <c r="FJ34" s="7">
        <v>10.677899999999999</v>
      </c>
      <c r="FK34" s="7">
        <v>-383.26</v>
      </c>
      <c r="FL34" s="7">
        <v>159.143</v>
      </c>
      <c r="FM34" s="7">
        <v>129.523</v>
      </c>
      <c r="FN34" s="7">
        <v>311.74799999999999</v>
      </c>
      <c r="FO34" s="7">
        <v>22.429300000000001</v>
      </c>
      <c r="FP34" s="7">
        <v>31.869900000000001</v>
      </c>
      <c r="FQ34" s="7">
        <v>10.430999999999999</v>
      </c>
      <c r="FR34" s="7">
        <v>40</v>
      </c>
      <c r="FS34" s="7">
        <v>15</v>
      </c>
      <c r="FT34" s="7">
        <v>10</v>
      </c>
      <c r="FU34" s="7">
        <v>5</v>
      </c>
      <c r="FV34" s="7">
        <v>44915.842928240701</v>
      </c>
    </row>
    <row r="35" spans="1:178" x14ac:dyDescent="0.25">
      <c r="A35" t="s">
        <v>147</v>
      </c>
      <c r="B35" s="5">
        <f t="shared" si="3"/>
        <v>33.495199999999997</v>
      </c>
      <c r="C35" s="5">
        <f t="shared" si="4"/>
        <v>0.33189299999999999</v>
      </c>
      <c r="D35" s="5">
        <f t="shared" si="5"/>
        <v>7.8719299999999999</v>
      </c>
      <c r="E35" s="5" t="str">
        <f t="shared" si="6"/>
        <v>&lt;0.027</v>
      </c>
      <c r="F35" s="5" t="str">
        <f t="shared" si="7"/>
        <v>&lt;0.023</v>
      </c>
      <c r="G35" s="5">
        <f t="shared" si="8"/>
        <v>3.20364</v>
      </c>
      <c r="H35" s="5">
        <f t="shared" si="9"/>
        <v>9.2929999999999999E-2</v>
      </c>
      <c r="I35" s="5">
        <f t="shared" si="10"/>
        <v>0.38459900000000002</v>
      </c>
      <c r="J35" s="5">
        <f t="shared" si="11"/>
        <v>1.9392400000000001</v>
      </c>
      <c r="K35" s="5" t="str">
        <f t="shared" si="12"/>
        <v>&lt;0.046</v>
      </c>
      <c r="L35" s="5">
        <f t="shared" si="13"/>
        <v>5.5042000000000001E-2</v>
      </c>
      <c r="M35" s="5">
        <f t="shared" si="14"/>
        <v>3.4185300000000001</v>
      </c>
      <c r="N35" s="5">
        <f t="shared" si="15"/>
        <v>1.37104</v>
      </c>
      <c r="O35" s="5">
        <f t="shared" si="16"/>
        <v>6.2114999999999997E-2</v>
      </c>
      <c r="P35" s="5" t="str">
        <f t="shared" si="17"/>
        <v>&lt;0.017</v>
      </c>
      <c r="Q35" s="5">
        <f t="shared" si="18"/>
        <v>0.31300899999999998</v>
      </c>
      <c r="R35" s="5">
        <f t="shared" si="19"/>
        <v>8.6201E-2</v>
      </c>
      <c r="S35" s="7">
        <v>48.8249</v>
      </c>
      <c r="T35" s="5">
        <f t="shared" si="20"/>
        <v>101.45026899999999</v>
      </c>
      <c r="V35" s="5">
        <f t="shared" si="21"/>
        <v>71.658100000000005</v>
      </c>
      <c r="W35" s="5">
        <f t="shared" si="22"/>
        <v>0.55361700000000003</v>
      </c>
      <c r="X35" s="5">
        <f t="shared" si="23"/>
        <v>14.873900000000001</v>
      </c>
      <c r="Y35" s="5" t="str">
        <f t="shared" si="24"/>
        <v>&lt;0.041</v>
      </c>
      <c r="Z35" s="5" t="str">
        <f t="shared" si="25"/>
        <v>&lt;0.033</v>
      </c>
      <c r="AA35" s="5">
        <f t="shared" si="26"/>
        <v>4.1214700000000004</v>
      </c>
      <c r="AB35" s="5">
        <f t="shared" si="27"/>
        <v>0.119994</v>
      </c>
      <c r="AC35" s="5">
        <f t="shared" si="28"/>
        <v>0.63778000000000001</v>
      </c>
      <c r="AD35" s="5">
        <f t="shared" si="29"/>
        <v>2.71339</v>
      </c>
      <c r="AE35" s="5" t="str">
        <f t="shared" si="30"/>
        <v>&lt;0.054</v>
      </c>
      <c r="AF35" s="5">
        <f t="shared" si="31"/>
        <v>6.1454000000000002E-2</v>
      </c>
      <c r="AG35" s="5">
        <f t="shared" si="32"/>
        <v>4.6081000000000003</v>
      </c>
      <c r="AH35" s="5">
        <f t="shared" si="33"/>
        <v>1.65154</v>
      </c>
      <c r="AI35" s="5">
        <f t="shared" si="34"/>
        <v>0.14233100000000001</v>
      </c>
      <c r="AJ35" s="5" t="str">
        <f t="shared" si="35"/>
        <v>&lt;0.043</v>
      </c>
      <c r="AK35" s="5">
        <f t="shared" si="36"/>
        <v>0.31300899999999998</v>
      </c>
      <c r="AL35" s="5">
        <f t="shared" si="37"/>
        <v>8.6201E-2</v>
      </c>
      <c r="AM35" s="5">
        <v>-0.10693999999999999</v>
      </c>
      <c r="AN35" s="5">
        <f t="shared" si="38"/>
        <v>101.43394600000002</v>
      </c>
      <c r="AP35" s="8">
        <f t="shared" si="39"/>
        <v>0.12700441974399998</v>
      </c>
      <c r="AQ35" s="8">
        <f t="shared" si="40"/>
        <v>1.0013344567199999E-2</v>
      </c>
      <c r="AR35" s="8">
        <f t="shared" si="41"/>
        <v>6.5272705331899994E-2</v>
      </c>
      <c r="AS35" s="8" t="str">
        <f t="shared" si="42"/>
        <v>N/A</v>
      </c>
      <c r="AT35" s="8">
        <f t="shared" si="43"/>
        <v>1.1647052345999999E-2</v>
      </c>
      <c r="AU35" s="8">
        <f t="shared" si="44"/>
        <v>7.4354562215999995E-2</v>
      </c>
      <c r="AV35" s="8">
        <f t="shared" si="45"/>
        <v>1.5906735170000002E-2</v>
      </c>
      <c r="AW35" s="8">
        <f t="shared" si="46"/>
        <v>1.3874485844800001E-2</v>
      </c>
      <c r="AX35" s="8">
        <f t="shared" si="47"/>
        <v>2.6129707608000003E-2</v>
      </c>
      <c r="AY35" s="8" t="str">
        <f t="shared" si="48"/>
        <v>N/A</v>
      </c>
      <c r="AZ35" s="8">
        <f t="shared" si="49"/>
        <v>1.8903789605999997E-2</v>
      </c>
      <c r="BA35" s="8">
        <f t="shared" si="50"/>
        <v>5.3436751695E-2</v>
      </c>
      <c r="BB35" s="8">
        <f t="shared" si="51"/>
        <v>1.6564219760000002E-2</v>
      </c>
      <c r="BC35" s="8">
        <f t="shared" si="52"/>
        <v>1.2441510269999999E-2</v>
      </c>
      <c r="BD35" s="8">
        <f t="shared" si="53"/>
        <v>9.0294111959999986E-3</v>
      </c>
      <c r="BE35" s="8">
        <f t="shared" si="54"/>
        <v>2.1167890943899998E-2</v>
      </c>
      <c r="BF35" s="8">
        <f t="shared" si="55"/>
        <v>1.8880518829E-2</v>
      </c>
      <c r="BG35" s="7"/>
      <c r="BH35" s="7">
        <v>33.495199999999997</v>
      </c>
      <c r="BI35" s="7">
        <v>0.33189299999999999</v>
      </c>
      <c r="BJ35" s="7">
        <v>7.8719299999999999</v>
      </c>
      <c r="BK35" s="7">
        <v>-1.2829999999999999E-2</v>
      </c>
      <c r="BL35" s="7">
        <v>1.7545999999999999E-2</v>
      </c>
      <c r="BM35" s="7">
        <v>3.20364</v>
      </c>
      <c r="BN35" s="7">
        <v>9.2929999999999999E-2</v>
      </c>
      <c r="BO35" s="7">
        <v>0.38459900000000002</v>
      </c>
      <c r="BP35" s="7">
        <v>1.9392400000000001</v>
      </c>
      <c r="BQ35" s="7">
        <v>-3.125E-2</v>
      </c>
      <c r="BR35" s="7">
        <v>5.5042000000000001E-2</v>
      </c>
      <c r="BS35" s="7">
        <v>3.4185300000000001</v>
      </c>
      <c r="BT35" s="7">
        <v>1.37104</v>
      </c>
      <c r="BU35" s="7">
        <v>6.2114999999999997E-2</v>
      </c>
      <c r="BV35" s="7">
        <v>1.3309E-2</v>
      </c>
      <c r="BW35" s="7">
        <v>0.31300899999999998</v>
      </c>
      <c r="BX35" s="7">
        <v>8.6201E-2</v>
      </c>
      <c r="BY35" s="7">
        <v>48.8249</v>
      </c>
      <c r="BZ35" s="7">
        <v>101.437</v>
      </c>
      <c r="CA35" s="7"/>
      <c r="CB35" s="7">
        <v>71.658100000000005</v>
      </c>
      <c r="CC35" s="7">
        <v>0.55361700000000003</v>
      </c>
      <c r="CD35" s="7">
        <v>14.873900000000001</v>
      </c>
      <c r="CE35" s="7">
        <v>-1.8870000000000001E-2</v>
      </c>
      <c r="CF35" s="7">
        <v>2.5644E-2</v>
      </c>
      <c r="CG35" s="7">
        <v>4.1214700000000004</v>
      </c>
      <c r="CH35" s="7">
        <v>0.119994</v>
      </c>
      <c r="CI35" s="7">
        <v>0.63778000000000001</v>
      </c>
      <c r="CJ35" s="7">
        <v>2.71339</v>
      </c>
      <c r="CK35" s="7">
        <v>-3.696E-2</v>
      </c>
      <c r="CL35" s="7">
        <v>6.1454000000000002E-2</v>
      </c>
      <c r="CM35" s="7">
        <v>4.6081000000000003</v>
      </c>
      <c r="CN35" s="7">
        <v>1.65154</v>
      </c>
      <c r="CO35" s="7">
        <v>0.14233100000000001</v>
      </c>
      <c r="CP35" s="7">
        <v>3.3231999999999998E-2</v>
      </c>
      <c r="CQ35" s="7">
        <v>0.31300899999999998</v>
      </c>
      <c r="CR35" s="7">
        <v>8.6201E-2</v>
      </c>
      <c r="CS35" s="7">
        <v>-0.10693999999999999</v>
      </c>
      <c r="CT35" s="7">
        <v>101.437</v>
      </c>
      <c r="CU35" s="7"/>
      <c r="CV35" s="7">
        <v>24.509899999999998</v>
      </c>
      <c r="CW35" s="7">
        <v>0.142401</v>
      </c>
      <c r="CX35" s="7">
        <v>5.9959199999999999</v>
      </c>
      <c r="CY35" s="7">
        <v>-5.1799999999999997E-3</v>
      </c>
      <c r="CZ35" s="7">
        <v>6.9350000000000002E-3</v>
      </c>
      <c r="DA35" s="7">
        <v>1.1789400000000001</v>
      </c>
      <c r="DB35" s="7">
        <v>3.4764000000000003E-2</v>
      </c>
      <c r="DC35" s="7">
        <v>0.325208</v>
      </c>
      <c r="DD35" s="7">
        <v>0.99438199999999999</v>
      </c>
      <c r="DE35" s="7">
        <v>-7.3299999999999997E-3</v>
      </c>
      <c r="DF35" s="7">
        <v>8.2369999999999995E-3</v>
      </c>
      <c r="DG35" s="7">
        <v>3.0559699999999999</v>
      </c>
      <c r="DH35" s="7">
        <v>0.72060800000000003</v>
      </c>
      <c r="DI35" s="7">
        <v>4.1214000000000001E-2</v>
      </c>
      <c r="DJ35" s="7">
        <v>8.5299999999999994E-3</v>
      </c>
      <c r="DK35" s="7">
        <v>0.181448</v>
      </c>
      <c r="DL35" s="7">
        <v>9.3251000000000001E-2</v>
      </c>
      <c r="DM35" s="7">
        <v>62.714799999999997</v>
      </c>
      <c r="DN35" s="7">
        <v>100</v>
      </c>
      <c r="DO35" s="7"/>
      <c r="DP35" s="7">
        <v>2.9503999999999999E-2</v>
      </c>
      <c r="DQ35" s="7">
        <v>1.346E-2</v>
      </c>
      <c r="DR35" s="7">
        <v>1.5876000000000001E-2</v>
      </c>
      <c r="DS35" s="7">
        <v>2.7876000000000001E-2</v>
      </c>
      <c r="DT35" s="7">
        <v>2.3102000000000001E-2</v>
      </c>
      <c r="DU35" s="7">
        <v>4.4691000000000002E-2</v>
      </c>
      <c r="DV35" s="7">
        <v>2.7914999999999999E-2</v>
      </c>
      <c r="DW35" s="7">
        <v>1.3837E-2</v>
      </c>
      <c r="DX35" s="7">
        <v>1.3899E-2</v>
      </c>
      <c r="DY35" s="7">
        <v>4.6431E-2</v>
      </c>
      <c r="DZ35" s="7">
        <v>3.8438E-2</v>
      </c>
      <c r="EA35" s="7">
        <v>2.7112000000000001E-2</v>
      </c>
      <c r="EB35" s="7">
        <v>1.2116999999999999E-2</v>
      </c>
      <c r="EC35" s="7">
        <v>1.7239000000000001E-2</v>
      </c>
      <c r="ED35" s="7">
        <v>1.7225000000000001E-2</v>
      </c>
      <c r="EE35" s="7">
        <v>1.9455E-2</v>
      </c>
      <c r="EF35" s="7">
        <v>3.8355E-2</v>
      </c>
      <c r="EG35" s="7">
        <v>6.3119999999999996E-2</v>
      </c>
      <c r="EH35" s="7">
        <v>2.2453000000000001E-2</v>
      </c>
      <c r="EI35" s="7">
        <v>2.9996999999999999E-2</v>
      </c>
      <c r="EJ35" s="7">
        <v>4.1009999999999998E-2</v>
      </c>
      <c r="EK35" s="7">
        <v>3.3765000000000003E-2</v>
      </c>
      <c r="EL35" s="7">
        <v>5.7494999999999997E-2</v>
      </c>
      <c r="EM35" s="7">
        <v>3.6045000000000001E-2</v>
      </c>
      <c r="EN35" s="7">
        <v>2.2946000000000001E-2</v>
      </c>
      <c r="EO35" s="7">
        <v>1.9446999999999999E-2</v>
      </c>
      <c r="EP35" s="7">
        <v>5.491E-2</v>
      </c>
      <c r="EQ35" s="7">
        <v>4.2916000000000003E-2</v>
      </c>
      <c r="ER35" s="7">
        <v>3.6546000000000002E-2</v>
      </c>
      <c r="ES35" s="7">
        <v>1.4596E-2</v>
      </c>
      <c r="ET35" s="7">
        <v>3.9502000000000002E-2</v>
      </c>
      <c r="EU35" s="7">
        <v>4.3012000000000002E-2</v>
      </c>
      <c r="EV35" s="7">
        <v>1.9455E-2</v>
      </c>
      <c r="EW35" s="7">
        <v>3.8355E-2</v>
      </c>
      <c r="EX35" s="7">
        <v>0.37917200000000001</v>
      </c>
      <c r="EY35" s="7">
        <v>3.0170400000000002</v>
      </c>
      <c r="EZ35" s="7">
        <v>0.829183</v>
      </c>
      <c r="FA35" s="7">
        <v>-97.998000000000005</v>
      </c>
      <c r="FB35" s="7">
        <v>66.380099999999999</v>
      </c>
      <c r="FC35" s="7">
        <v>2.3209399999999998</v>
      </c>
      <c r="FD35" s="7">
        <v>17.116900000000001</v>
      </c>
      <c r="FE35" s="7">
        <v>3.6075200000000001</v>
      </c>
      <c r="FF35" s="7">
        <v>1.3474200000000001</v>
      </c>
      <c r="FG35" s="7">
        <v>-66.45</v>
      </c>
      <c r="FH35" s="7">
        <v>34.344299999999997</v>
      </c>
      <c r="FI35" s="7">
        <v>1.56315</v>
      </c>
      <c r="FJ35" s="7">
        <v>1.2081500000000001</v>
      </c>
      <c r="FK35" s="7">
        <v>20.029800000000002</v>
      </c>
      <c r="FL35" s="7">
        <v>67.844399999999993</v>
      </c>
      <c r="FM35" s="7">
        <v>6.7627100000000002</v>
      </c>
      <c r="FN35" s="7">
        <v>21.902899999999999</v>
      </c>
      <c r="FO35" s="7">
        <v>22.411799999999999</v>
      </c>
      <c r="FP35" s="7">
        <v>28.0382</v>
      </c>
      <c r="FQ35" s="7">
        <v>10.449</v>
      </c>
      <c r="FR35" s="7">
        <v>40</v>
      </c>
      <c r="FS35" s="7">
        <v>15</v>
      </c>
      <c r="FT35" s="7">
        <v>10</v>
      </c>
      <c r="FU35" s="7">
        <v>5</v>
      </c>
      <c r="FV35" s="7">
        <v>44915.846053240697</v>
      </c>
    </row>
    <row r="36" spans="1:178" x14ac:dyDescent="0.25">
      <c r="A36" t="s">
        <v>148</v>
      </c>
      <c r="B36" s="5">
        <f t="shared" si="3"/>
        <v>33.837499999999999</v>
      </c>
      <c r="C36" s="5">
        <f t="shared" si="4"/>
        <v>0.38489000000000001</v>
      </c>
      <c r="D36" s="5">
        <f t="shared" si="5"/>
        <v>7.0603199999999999</v>
      </c>
      <c r="E36" s="5" t="str">
        <f t="shared" si="6"/>
        <v>&lt;0.029</v>
      </c>
      <c r="F36" s="5" t="str">
        <f t="shared" si="7"/>
        <v>&lt;0.028</v>
      </c>
      <c r="G36" s="5">
        <f t="shared" si="8"/>
        <v>3.67055</v>
      </c>
      <c r="H36" s="5">
        <f t="shared" si="9"/>
        <v>8.3224999999999993E-2</v>
      </c>
      <c r="I36" s="5">
        <f t="shared" si="10"/>
        <v>0.438527</v>
      </c>
      <c r="J36" s="5">
        <f t="shared" si="11"/>
        <v>2.2303899999999999</v>
      </c>
      <c r="K36" s="5" t="str">
        <f t="shared" si="12"/>
        <v>&lt;0.044</v>
      </c>
      <c r="L36" s="5">
        <f t="shared" si="13"/>
        <v>5.9437999999999998E-2</v>
      </c>
      <c r="M36" s="5">
        <f t="shared" si="14"/>
        <v>3.6351900000000001</v>
      </c>
      <c r="N36" s="5">
        <f t="shared" si="15"/>
        <v>1.19068</v>
      </c>
      <c r="O36" s="5">
        <f t="shared" si="16"/>
        <v>7.5734999999999997E-2</v>
      </c>
      <c r="P36" s="5">
        <f t="shared" si="17"/>
        <v>2.2724000000000001E-2</v>
      </c>
      <c r="Q36" s="5">
        <f t="shared" si="18"/>
        <v>0.29938700000000001</v>
      </c>
      <c r="R36" s="5">
        <f t="shared" si="19"/>
        <v>6.9101999999999997E-2</v>
      </c>
      <c r="S36" s="7">
        <v>48.8977</v>
      </c>
      <c r="T36" s="12">
        <f t="shared" si="20"/>
        <v>101.95535799999999</v>
      </c>
      <c r="V36" s="5">
        <f t="shared" si="21"/>
        <v>72.3904</v>
      </c>
      <c r="W36" s="5">
        <f t="shared" si="22"/>
        <v>0.64201900000000001</v>
      </c>
      <c r="X36" s="5">
        <f t="shared" si="23"/>
        <v>13.340299999999999</v>
      </c>
      <c r="Y36" s="5" t="str">
        <f t="shared" si="24"/>
        <v>&lt;0.043</v>
      </c>
      <c r="Z36" s="5" t="str">
        <f t="shared" si="25"/>
        <v>&lt;0.041</v>
      </c>
      <c r="AA36" s="5">
        <f t="shared" si="26"/>
        <v>4.7221500000000001</v>
      </c>
      <c r="AB36" s="5">
        <f t="shared" si="27"/>
        <v>0.107463</v>
      </c>
      <c r="AC36" s="5">
        <f t="shared" si="28"/>
        <v>0.72721000000000002</v>
      </c>
      <c r="AD36" s="5">
        <f t="shared" si="29"/>
        <v>3.1207699999999998</v>
      </c>
      <c r="AE36" s="5" t="str">
        <f t="shared" si="30"/>
        <v>&lt;0.052</v>
      </c>
      <c r="AF36" s="5">
        <f t="shared" si="31"/>
        <v>6.6362000000000004E-2</v>
      </c>
      <c r="AG36" s="5">
        <f t="shared" si="32"/>
        <v>4.90015</v>
      </c>
      <c r="AH36" s="5">
        <f t="shared" si="33"/>
        <v>1.43428</v>
      </c>
      <c r="AI36" s="5">
        <f t="shared" si="34"/>
        <v>0.173539</v>
      </c>
      <c r="AJ36" s="5">
        <f t="shared" si="35"/>
        <v>5.6742000000000001E-2</v>
      </c>
      <c r="AK36" s="5">
        <f t="shared" si="36"/>
        <v>0.29938700000000001</v>
      </c>
      <c r="AL36" s="5">
        <f t="shared" si="37"/>
        <v>6.9101999999999997E-2</v>
      </c>
      <c r="AM36" s="5">
        <v>-9.665E-2</v>
      </c>
      <c r="AN36" s="5">
        <f t="shared" si="38"/>
        <v>101.95322399999999</v>
      </c>
      <c r="AP36" s="8">
        <f t="shared" si="39"/>
        <v>0.12743879249999998</v>
      </c>
      <c r="AQ36" s="8">
        <f t="shared" si="40"/>
        <v>1.0462233936000001E-2</v>
      </c>
      <c r="AR36" s="8">
        <f t="shared" si="41"/>
        <v>6.2114506660800005E-2</v>
      </c>
      <c r="AS36" s="8">
        <f t="shared" si="42"/>
        <v>1.4384474999999999E-2</v>
      </c>
      <c r="AT36" s="8" t="str">
        <f t="shared" si="43"/>
        <v>N/A</v>
      </c>
      <c r="AU36" s="8">
        <f t="shared" si="44"/>
        <v>7.8891498204999994E-2</v>
      </c>
      <c r="AV36" s="8">
        <f t="shared" si="45"/>
        <v>1.6017649950000001E-2</v>
      </c>
      <c r="AW36" s="8">
        <f t="shared" si="46"/>
        <v>1.4754328620399999E-2</v>
      </c>
      <c r="AX36" s="8">
        <f t="shared" si="47"/>
        <v>2.7914892122999999E-2</v>
      </c>
      <c r="AY36" s="8">
        <f t="shared" si="48"/>
        <v>2.1824651160000003E-2</v>
      </c>
      <c r="AZ36" s="8">
        <f t="shared" si="49"/>
        <v>1.8426077189999997E-2</v>
      </c>
      <c r="BA36" s="8">
        <f t="shared" si="50"/>
        <v>5.5458458640000007E-2</v>
      </c>
      <c r="BB36" s="8">
        <f t="shared" si="51"/>
        <v>1.5648273763999999E-2</v>
      </c>
      <c r="BC36" s="8">
        <f t="shared" si="52"/>
        <v>1.265501556E-2</v>
      </c>
      <c r="BD36" s="8">
        <f t="shared" si="53"/>
        <v>7.8011492000000003E-3</v>
      </c>
      <c r="BE36" s="8">
        <f t="shared" si="54"/>
        <v>2.1578437779800001E-2</v>
      </c>
      <c r="BF36" s="8">
        <f t="shared" si="55"/>
        <v>1.8429918011999998E-2</v>
      </c>
      <c r="BG36" s="7"/>
      <c r="BH36" s="7">
        <v>33.837499999999999</v>
      </c>
      <c r="BI36" s="7">
        <v>0.38489000000000001</v>
      </c>
      <c r="BJ36" s="7">
        <v>7.0603199999999999</v>
      </c>
      <c r="BK36" s="7">
        <v>2.0999999999999999E-5</v>
      </c>
      <c r="BL36" s="7">
        <v>-4.2599999999999999E-3</v>
      </c>
      <c r="BM36" s="7">
        <v>3.67055</v>
      </c>
      <c r="BN36" s="7">
        <v>8.3224999999999993E-2</v>
      </c>
      <c r="BO36" s="7">
        <v>0.438527</v>
      </c>
      <c r="BP36" s="7">
        <v>2.2303899999999999</v>
      </c>
      <c r="BQ36" s="7">
        <v>2.1996000000000002E-2</v>
      </c>
      <c r="BR36" s="7">
        <v>5.9437999999999998E-2</v>
      </c>
      <c r="BS36" s="7">
        <v>3.6351900000000001</v>
      </c>
      <c r="BT36" s="7">
        <v>1.19068</v>
      </c>
      <c r="BU36" s="7">
        <v>7.5734999999999997E-2</v>
      </c>
      <c r="BV36" s="7">
        <v>2.2724000000000001E-2</v>
      </c>
      <c r="BW36" s="7">
        <v>0.29938700000000001</v>
      </c>
      <c r="BX36" s="7">
        <v>6.9101999999999997E-2</v>
      </c>
      <c r="BY36" s="7">
        <v>48.8977</v>
      </c>
      <c r="BZ36" s="7">
        <v>101.973</v>
      </c>
      <c r="CA36" s="7"/>
      <c r="CB36" s="7">
        <v>72.3904</v>
      </c>
      <c r="CC36" s="7">
        <v>0.64201900000000001</v>
      </c>
      <c r="CD36" s="7">
        <v>13.340299999999999</v>
      </c>
      <c r="CE36" s="7">
        <v>3.0000000000000001E-5</v>
      </c>
      <c r="CF36" s="7">
        <v>-6.2199999999999998E-3</v>
      </c>
      <c r="CG36" s="7">
        <v>4.7221500000000001</v>
      </c>
      <c r="CH36" s="7">
        <v>0.107463</v>
      </c>
      <c r="CI36" s="7">
        <v>0.72721000000000002</v>
      </c>
      <c r="CJ36" s="7">
        <v>3.1207699999999998</v>
      </c>
      <c r="CK36" s="7">
        <v>2.6013000000000001E-2</v>
      </c>
      <c r="CL36" s="7">
        <v>6.6362000000000004E-2</v>
      </c>
      <c r="CM36" s="7">
        <v>4.90015</v>
      </c>
      <c r="CN36" s="7">
        <v>1.43428</v>
      </c>
      <c r="CO36" s="7">
        <v>0.173539</v>
      </c>
      <c r="CP36" s="7">
        <v>5.6742000000000001E-2</v>
      </c>
      <c r="CQ36" s="7">
        <v>0.29938700000000001</v>
      </c>
      <c r="CR36" s="7">
        <v>6.9101999999999997E-2</v>
      </c>
      <c r="CS36" s="7">
        <v>-9.665E-2</v>
      </c>
      <c r="CT36" s="7">
        <v>101.973</v>
      </c>
      <c r="CU36" s="7"/>
      <c r="CV36" s="7">
        <v>24.7087</v>
      </c>
      <c r="CW36" s="7">
        <v>0.164795</v>
      </c>
      <c r="CX36" s="7">
        <v>5.3665200000000004</v>
      </c>
      <c r="CY36" s="7">
        <v>7.9999999999999996E-6</v>
      </c>
      <c r="CZ36" s="7">
        <v>-1.6800000000000001E-3</v>
      </c>
      <c r="DA36" s="7">
        <v>1.34795</v>
      </c>
      <c r="DB36" s="7">
        <v>3.1068999999999999E-2</v>
      </c>
      <c r="DC36" s="7">
        <v>0.370035</v>
      </c>
      <c r="DD36" s="7">
        <v>1.1412899999999999</v>
      </c>
      <c r="DE36" s="7">
        <v>5.1489999999999999E-3</v>
      </c>
      <c r="DF36" s="7">
        <v>8.8760000000000002E-3</v>
      </c>
      <c r="DG36" s="7">
        <v>3.24288</v>
      </c>
      <c r="DH36" s="7">
        <v>0.62450700000000003</v>
      </c>
      <c r="DI36" s="7">
        <v>5.0146000000000003E-2</v>
      </c>
      <c r="DJ36" s="7">
        <v>1.4534999999999999E-2</v>
      </c>
      <c r="DK36" s="7">
        <v>0.17319000000000001</v>
      </c>
      <c r="DL36" s="7">
        <v>7.4596999999999997E-2</v>
      </c>
      <c r="DM36" s="7">
        <v>62.677399999999999</v>
      </c>
      <c r="DN36" s="7">
        <v>100</v>
      </c>
      <c r="DO36" s="7"/>
      <c r="DP36" s="7">
        <v>3.1022999999999998E-2</v>
      </c>
      <c r="DQ36" s="7">
        <v>1.3419E-2</v>
      </c>
      <c r="DR36" s="7">
        <v>1.8197999999999999E-2</v>
      </c>
      <c r="DS36" s="7">
        <v>2.9791999999999999E-2</v>
      </c>
      <c r="DT36" s="7">
        <v>2.8566999999999999E-2</v>
      </c>
      <c r="DU36" s="7">
        <v>4.2867000000000002E-2</v>
      </c>
      <c r="DV36" s="7">
        <v>2.8867E-2</v>
      </c>
      <c r="DW36" s="7">
        <v>1.4348E-2</v>
      </c>
      <c r="DX36" s="7">
        <v>1.4265999999999999E-2</v>
      </c>
      <c r="DY36" s="7">
        <v>4.4639999999999999E-2</v>
      </c>
      <c r="DZ36" s="7">
        <v>3.7243999999999999E-2</v>
      </c>
      <c r="EA36" s="7">
        <v>3.0533999999999999E-2</v>
      </c>
      <c r="EB36" s="7">
        <v>1.3056E-2</v>
      </c>
      <c r="EC36" s="7">
        <v>1.5322000000000001E-2</v>
      </c>
      <c r="ED36" s="7">
        <v>1.2422000000000001E-2</v>
      </c>
      <c r="EE36" s="7">
        <v>2.3057999999999999E-2</v>
      </c>
      <c r="EF36" s="7">
        <v>3.771E-2</v>
      </c>
      <c r="EG36" s="7">
        <v>6.6368999999999997E-2</v>
      </c>
      <c r="EH36" s="7">
        <v>2.2384000000000001E-2</v>
      </c>
      <c r="EI36" s="7">
        <v>3.4384999999999999E-2</v>
      </c>
      <c r="EJ36" s="7">
        <v>4.3826999999999998E-2</v>
      </c>
      <c r="EK36" s="7">
        <v>4.1752999999999998E-2</v>
      </c>
      <c r="EL36" s="7">
        <v>5.5148000000000003E-2</v>
      </c>
      <c r="EM36" s="7">
        <v>3.7274000000000002E-2</v>
      </c>
      <c r="EN36" s="7">
        <v>2.3793000000000002E-2</v>
      </c>
      <c r="EO36" s="7">
        <v>1.9961E-2</v>
      </c>
      <c r="EP36" s="7">
        <v>5.2790999999999998E-2</v>
      </c>
      <c r="EQ36" s="7">
        <v>4.1582000000000001E-2</v>
      </c>
      <c r="ER36" s="7">
        <v>4.1159000000000001E-2</v>
      </c>
      <c r="ES36" s="7">
        <v>1.5727000000000001E-2</v>
      </c>
      <c r="ET36" s="7">
        <v>3.5110000000000002E-2</v>
      </c>
      <c r="EU36" s="7">
        <v>3.1016999999999999E-2</v>
      </c>
      <c r="EV36" s="7">
        <v>2.3057999999999999E-2</v>
      </c>
      <c r="EW36" s="7">
        <v>3.771E-2</v>
      </c>
      <c r="EX36" s="7">
        <v>0.37662000000000001</v>
      </c>
      <c r="EY36" s="7">
        <v>2.7182400000000002</v>
      </c>
      <c r="EZ36" s="7">
        <v>0.87976900000000002</v>
      </c>
      <c r="FA36" s="7">
        <v>68497.5</v>
      </c>
      <c r="FB36" s="7">
        <v>-312.56</v>
      </c>
      <c r="FC36" s="7">
        <v>2.1493099999999998</v>
      </c>
      <c r="FD36" s="7">
        <v>19.246200000000002</v>
      </c>
      <c r="FE36" s="7">
        <v>3.3645200000000002</v>
      </c>
      <c r="FF36" s="7">
        <v>1.2515700000000001</v>
      </c>
      <c r="FG36" s="7">
        <v>99.221000000000004</v>
      </c>
      <c r="FH36" s="7">
        <v>31.000499999999999</v>
      </c>
      <c r="FI36" s="7">
        <v>1.5256000000000001</v>
      </c>
      <c r="FJ36" s="7">
        <v>1.31423</v>
      </c>
      <c r="FK36" s="7">
        <v>16.709599999999998</v>
      </c>
      <c r="FL36" s="7">
        <v>34.33</v>
      </c>
      <c r="FM36" s="7">
        <v>7.2075399999999998</v>
      </c>
      <c r="FN36" s="7">
        <v>26.6706</v>
      </c>
      <c r="FO36" s="7">
        <v>23.96</v>
      </c>
      <c r="FP36" s="7">
        <v>29.2195</v>
      </c>
      <c r="FQ36" s="7">
        <v>10.445</v>
      </c>
      <c r="FR36" s="7">
        <v>40</v>
      </c>
      <c r="FS36" s="7">
        <v>15</v>
      </c>
      <c r="FT36" s="7">
        <v>10</v>
      </c>
      <c r="FU36" s="7">
        <v>5</v>
      </c>
      <c r="FV36" s="7">
        <v>44915.8492708333</v>
      </c>
    </row>
    <row r="37" spans="1:178" x14ac:dyDescent="0.25">
      <c r="A37" t="s">
        <v>149</v>
      </c>
      <c r="B37" s="5">
        <f t="shared" si="3"/>
        <v>33.856000000000002</v>
      </c>
      <c r="C37" s="5">
        <f t="shared" si="4"/>
        <v>0.36702000000000001</v>
      </c>
      <c r="D37" s="5">
        <f t="shared" si="5"/>
        <v>7.2576299999999998</v>
      </c>
      <c r="E37" s="5" t="str">
        <f t="shared" si="6"/>
        <v>&lt;0.026</v>
      </c>
      <c r="F37" s="5" t="str">
        <f t="shared" si="7"/>
        <v>&lt;0.026</v>
      </c>
      <c r="G37" s="5">
        <f t="shared" si="8"/>
        <v>3.1392000000000002</v>
      </c>
      <c r="H37" s="5">
        <f t="shared" si="9"/>
        <v>9.4531000000000004E-2</v>
      </c>
      <c r="I37" s="5">
        <f t="shared" si="10"/>
        <v>0.39794099999999999</v>
      </c>
      <c r="J37" s="5">
        <f t="shared" si="11"/>
        <v>2.0064600000000001</v>
      </c>
      <c r="K37" s="5" t="str">
        <f t="shared" si="12"/>
        <v>&lt;0.047</v>
      </c>
      <c r="L37" s="5">
        <f t="shared" si="13"/>
        <v>4.6700999999999999E-2</v>
      </c>
      <c r="M37" s="5">
        <f t="shared" si="14"/>
        <v>3.4188399999999999</v>
      </c>
      <c r="N37" s="5">
        <f t="shared" si="15"/>
        <v>1.3436600000000001</v>
      </c>
      <c r="O37" s="5">
        <f t="shared" si="16"/>
        <v>5.1062999999999997E-2</v>
      </c>
      <c r="P37" s="5" t="str">
        <f t="shared" si="17"/>
        <v>&lt;0.020</v>
      </c>
      <c r="Q37" s="5">
        <f t="shared" si="18"/>
        <v>0.34213399999999999</v>
      </c>
      <c r="R37" s="5">
        <f t="shared" si="19"/>
        <v>5.3318999999999998E-2</v>
      </c>
      <c r="S37" s="7">
        <v>48.700800000000001</v>
      </c>
      <c r="T37" s="5">
        <f t="shared" si="20"/>
        <v>101.075299</v>
      </c>
      <c r="V37" s="5">
        <f t="shared" si="21"/>
        <v>72.430000000000007</v>
      </c>
      <c r="W37" s="5">
        <f t="shared" si="22"/>
        <v>0.61221099999999995</v>
      </c>
      <c r="X37" s="5">
        <f t="shared" si="23"/>
        <v>13.713200000000001</v>
      </c>
      <c r="Y37" s="5" t="str">
        <f t="shared" si="24"/>
        <v>&lt;0.038</v>
      </c>
      <c r="Z37" s="5" t="str">
        <f t="shared" si="25"/>
        <v>&lt;0.038</v>
      </c>
      <c r="AA37" s="5">
        <f t="shared" si="26"/>
        <v>4.0385799999999996</v>
      </c>
      <c r="AB37" s="5">
        <f t="shared" si="27"/>
        <v>0.122062</v>
      </c>
      <c r="AC37" s="5">
        <f t="shared" si="28"/>
        <v>0.65990599999999999</v>
      </c>
      <c r="AD37" s="5">
        <f t="shared" si="29"/>
        <v>2.8074400000000002</v>
      </c>
      <c r="AE37" s="5" t="str">
        <f t="shared" si="30"/>
        <v>&lt;0.056</v>
      </c>
      <c r="AF37" s="5">
        <f t="shared" si="31"/>
        <v>5.2141E-2</v>
      </c>
      <c r="AG37" s="5">
        <f t="shared" si="32"/>
        <v>4.6085200000000004</v>
      </c>
      <c r="AH37" s="5">
        <f t="shared" si="33"/>
        <v>1.6185700000000001</v>
      </c>
      <c r="AI37" s="5">
        <f t="shared" si="34"/>
        <v>0.117006</v>
      </c>
      <c r="AJ37" s="5" t="str">
        <f t="shared" si="35"/>
        <v>&lt;0.050</v>
      </c>
      <c r="AK37" s="5">
        <f t="shared" si="36"/>
        <v>0.34213399999999999</v>
      </c>
      <c r="AL37" s="5">
        <f t="shared" si="37"/>
        <v>5.3318999999999998E-2</v>
      </c>
      <c r="AM37" s="5">
        <v>-9.9659999999999999E-2</v>
      </c>
      <c r="AN37" s="5">
        <f t="shared" si="38"/>
        <v>101.07542900000003</v>
      </c>
      <c r="AP37" s="8">
        <f t="shared" si="39"/>
        <v>0.12724337472</v>
      </c>
      <c r="AQ37" s="8">
        <f t="shared" si="40"/>
        <v>1.032537366E-2</v>
      </c>
      <c r="AR37" s="8">
        <f t="shared" si="41"/>
        <v>6.27067215393E-2</v>
      </c>
      <c r="AS37" s="8">
        <f t="shared" si="42"/>
        <v>1.3418714508999998E-2</v>
      </c>
      <c r="AT37" s="8">
        <f t="shared" si="43"/>
        <v>1.250635412E-2</v>
      </c>
      <c r="AU37" s="8">
        <f t="shared" si="44"/>
        <v>7.3061112959999994E-2</v>
      </c>
      <c r="AV37" s="8">
        <f t="shared" si="45"/>
        <v>1.5797926189E-2</v>
      </c>
      <c r="AW37" s="8">
        <f t="shared" si="46"/>
        <v>1.38047324664E-2</v>
      </c>
      <c r="AX37" s="8">
        <f t="shared" si="47"/>
        <v>2.6482663602000002E-2</v>
      </c>
      <c r="AY37" s="8" t="str">
        <f t="shared" si="48"/>
        <v>N/A</v>
      </c>
      <c r="AZ37" s="8">
        <f t="shared" si="49"/>
        <v>1.8525352679999999E-2</v>
      </c>
      <c r="BA37" s="8">
        <f t="shared" si="50"/>
        <v>5.3605018011999996E-2</v>
      </c>
      <c r="BB37" s="8">
        <f t="shared" si="51"/>
        <v>1.6457013314000003E-2</v>
      </c>
      <c r="BC37" s="8">
        <f t="shared" si="52"/>
        <v>1.1938427273999999E-2</v>
      </c>
      <c r="BD37" s="8" t="str">
        <f t="shared" si="53"/>
        <v>N/A</v>
      </c>
      <c r="BE37" s="8">
        <f t="shared" si="54"/>
        <v>2.2336389256999999E-2</v>
      </c>
      <c r="BF37" s="8">
        <f t="shared" si="55"/>
        <v>1.8318169002E-2</v>
      </c>
      <c r="BG37" s="7"/>
      <c r="BH37" s="7">
        <v>33.856000000000002</v>
      </c>
      <c r="BI37" s="7">
        <v>0.36702000000000001</v>
      </c>
      <c r="BJ37" s="7">
        <v>7.2576299999999998</v>
      </c>
      <c r="BK37" s="7">
        <v>2.4636999999999999E-2</v>
      </c>
      <c r="BL37" s="7">
        <v>2.0539999999999998E-3</v>
      </c>
      <c r="BM37" s="7">
        <v>3.1392000000000002</v>
      </c>
      <c r="BN37" s="7">
        <v>9.4531000000000004E-2</v>
      </c>
      <c r="BO37" s="7">
        <v>0.39794099999999999</v>
      </c>
      <c r="BP37" s="7">
        <v>2.0064600000000001</v>
      </c>
      <c r="BQ37" s="7">
        <v>-2.316E-2</v>
      </c>
      <c r="BR37" s="7">
        <v>4.6700999999999999E-2</v>
      </c>
      <c r="BS37" s="7">
        <v>3.4188399999999999</v>
      </c>
      <c r="BT37" s="7">
        <v>1.3436600000000001</v>
      </c>
      <c r="BU37" s="7">
        <v>5.1062999999999997E-2</v>
      </c>
      <c r="BV37" s="7">
        <v>-5.64E-3</v>
      </c>
      <c r="BW37" s="7">
        <v>0.34213399999999999</v>
      </c>
      <c r="BX37" s="7">
        <v>5.3318999999999998E-2</v>
      </c>
      <c r="BY37" s="7">
        <v>48.700800000000001</v>
      </c>
      <c r="BZ37" s="7">
        <v>101.07299999999999</v>
      </c>
      <c r="CA37" s="7"/>
      <c r="CB37" s="7">
        <v>72.430000000000007</v>
      </c>
      <c r="CC37" s="7">
        <v>0.61221099999999995</v>
      </c>
      <c r="CD37" s="7">
        <v>13.713200000000001</v>
      </c>
      <c r="CE37" s="7">
        <v>3.6244999999999999E-2</v>
      </c>
      <c r="CF37" s="7">
        <v>3.0019999999999999E-3</v>
      </c>
      <c r="CG37" s="7">
        <v>4.0385799999999996</v>
      </c>
      <c r="CH37" s="7">
        <v>0.122062</v>
      </c>
      <c r="CI37" s="7">
        <v>0.65990599999999999</v>
      </c>
      <c r="CJ37" s="7">
        <v>2.8074400000000002</v>
      </c>
      <c r="CK37" s="7">
        <v>-2.7380000000000002E-2</v>
      </c>
      <c r="CL37" s="7">
        <v>5.2141E-2</v>
      </c>
      <c r="CM37" s="7">
        <v>4.6085200000000004</v>
      </c>
      <c r="CN37" s="7">
        <v>1.6185700000000001</v>
      </c>
      <c r="CO37" s="7">
        <v>0.117006</v>
      </c>
      <c r="CP37" s="7">
        <v>-1.409E-2</v>
      </c>
      <c r="CQ37" s="7">
        <v>0.34213399999999999</v>
      </c>
      <c r="CR37" s="7">
        <v>5.3318999999999998E-2</v>
      </c>
      <c r="CS37" s="7">
        <v>-9.9659999999999999E-2</v>
      </c>
      <c r="CT37" s="7">
        <v>101.07299999999999</v>
      </c>
      <c r="CU37" s="7"/>
      <c r="CV37" s="7">
        <v>24.865400000000001</v>
      </c>
      <c r="CW37" s="7">
        <v>0.158054</v>
      </c>
      <c r="CX37" s="7">
        <v>5.5484400000000003</v>
      </c>
      <c r="CY37" s="7">
        <v>9.9760000000000005E-3</v>
      </c>
      <c r="CZ37" s="7">
        <v>8.1499999999999997E-4</v>
      </c>
      <c r="DA37" s="7">
        <v>1.1595</v>
      </c>
      <c r="DB37" s="7">
        <v>3.5493999999999998E-2</v>
      </c>
      <c r="DC37" s="7">
        <v>0.33773300000000001</v>
      </c>
      <c r="DD37" s="7">
        <v>1.0326500000000001</v>
      </c>
      <c r="DE37" s="7">
        <v>-5.45E-3</v>
      </c>
      <c r="DF37" s="7">
        <v>7.0140000000000003E-3</v>
      </c>
      <c r="DG37" s="7">
        <v>3.0675400000000002</v>
      </c>
      <c r="DH37" s="7">
        <v>0.70882999999999996</v>
      </c>
      <c r="DI37" s="7">
        <v>3.4006000000000002E-2</v>
      </c>
      <c r="DJ37" s="7">
        <v>-3.63E-3</v>
      </c>
      <c r="DK37" s="7">
        <v>0.19906399999999999</v>
      </c>
      <c r="DL37" s="7">
        <v>5.7893E-2</v>
      </c>
      <c r="DM37" s="7">
        <v>62.7866</v>
      </c>
      <c r="DN37" s="7">
        <v>100</v>
      </c>
      <c r="DO37" s="7"/>
      <c r="DP37" s="7">
        <v>2.8367E-2</v>
      </c>
      <c r="DQ37" s="7">
        <v>1.3480000000000001E-2</v>
      </c>
      <c r="DR37" s="7">
        <v>1.7002E-2</v>
      </c>
      <c r="DS37" s="7">
        <v>2.6166999999999999E-2</v>
      </c>
      <c r="DT37" s="7">
        <v>2.6357999999999999E-2</v>
      </c>
      <c r="DU37" s="7">
        <v>4.0547E-2</v>
      </c>
      <c r="DV37" s="7">
        <v>2.7536999999999999E-2</v>
      </c>
      <c r="DW37" s="7">
        <v>1.2669E-2</v>
      </c>
      <c r="DX37" s="7">
        <v>1.3535E-2</v>
      </c>
      <c r="DY37" s="7">
        <v>4.7452000000000001E-2</v>
      </c>
      <c r="DZ37" s="7">
        <v>3.7864000000000002E-2</v>
      </c>
      <c r="EA37" s="7">
        <v>2.9493999999999999E-2</v>
      </c>
      <c r="EB37" s="7">
        <v>1.2599000000000001E-2</v>
      </c>
      <c r="EC37" s="7">
        <v>1.7711999999999999E-2</v>
      </c>
      <c r="ED37" s="7">
        <v>2.0421000000000002E-2</v>
      </c>
      <c r="EE37" s="7">
        <v>2.1416000000000001E-2</v>
      </c>
      <c r="EF37" s="7">
        <v>3.7784999999999999E-2</v>
      </c>
      <c r="EG37" s="7">
        <v>6.0685999999999997E-2</v>
      </c>
      <c r="EH37" s="7">
        <v>2.2485000000000002E-2</v>
      </c>
      <c r="EI37" s="7">
        <v>3.2124E-2</v>
      </c>
      <c r="EJ37" s="7">
        <v>3.8496000000000002E-2</v>
      </c>
      <c r="EK37" s="7">
        <v>3.8524000000000003E-2</v>
      </c>
      <c r="EL37" s="7">
        <v>5.2163000000000001E-2</v>
      </c>
      <c r="EM37" s="7">
        <v>3.5556999999999998E-2</v>
      </c>
      <c r="EN37" s="7">
        <v>2.1009E-2</v>
      </c>
      <c r="EO37" s="7">
        <v>1.8938E-2</v>
      </c>
      <c r="EP37" s="7">
        <v>5.6117E-2</v>
      </c>
      <c r="EQ37" s="7">
        <v>4.2276000000000001E-2</v>
      </c>
      <c r="ER37" s="7">
        <v>3.9757000000000001E-2</v>
      </c>
      <c r="ES37" s="7">
        <v>1.5176E-2</v>
      </c>
      <c r="ET37" s="7">
        <v>4.0584000000000002E-2</v>
      </c>
      <c r="EU37" s="7">
        <v>5.0992000000000003E-2</v>
      </c>
      <c r="EV37" s="7">
        <v>2.1416000000000001E-2</v>
      </c>
      <c r="EW37" s="7">
        <v>3.7784999999999999E-2</v>
      </c>
      <c r="EX37" s="7">
        <v>0.37583699999999998</v>
      </c>
      <c r="EY37" s="7">
        <v>2.8132999999999999</v>
      </c>
      <c r="EZ37" s="7">
        <v>0.86401099999999997</v>
      </c>
      <c r="FA37" s="7">
        <v>54.465699999999998</v>
      </c>
      <c r="FB37" s="7">
        <v>608.87800000000004</v>
      </c>
      <c r="FC37" s="7">
        <v>2.3273799999999998</v>
      </c>
      <c r="FD37" s="7">
        <v>16.7119</v>
      </c>
      <c r="FE37" s="7">
        <v>3.4690400000000001</v>
      </c>
      <c r="FF37" s="7">
        <v>1.3198700000000001</v>
      </c>
      <c r="FG37" s="7">
        <v>-93.143000000000001</v>
      </c>
      <c r="FH37" s="7">
        <v>39.667999999999999</v>
      </c>
      <c r="FI37" s="7">
        <v>1.56793</v>
      </c>
      <c r="FJ37" s="7">
        <v>1.22479</v>
      </c>
      <c r="FK37" s="7">
        <v>23.379799999999999</v>
      </c>
      <c r="FL37" s="7">
        <v>-164.4</v>
      </c>
      <c r="FM37" s="7">
        <v>6.5285500000000001</v>
      </c>
      <c r="FN37" s="7">
        <v>34.355800000000002</v>
      </c>
      <c r="FO37" s="7">
        <v>23.707599999999999</v>
      </c>
      <c r="FP37" s="7">
        <v>29.9711</v>
      </c>
      <c r="FQ37" s="7">
        <v>10.4405</v>
      </c>
      <c r="FR37" s="7">
        <v>40</v>
      </c>
      <c r="FS37" s="7">
        <v>15</v>
      </c>
      <c r="FT37" s="7">
        <v>10</v>
      </c>
      <c r="FU37" s="7">
        <v>5</v>
      </c>
      <c r="FV37" s="7">
        <v>44915.852337962999</v>
      </c>
    </row>
    <row r="38" spans="1:178" x14ac:dyDescent="0.25">
      <c r="A38" t="s">
        <v>150</v>
      </c>
      <c r="B38" s="5">
        <f t="shared" si="3"/>
        <v>28.944700000000001</v>
      </c>
      <c r="C38" s="5">
        <f t="shared" si="4"/>
        <v>0.31497000000000003</v>
      </c>
      <c r="D38" s="5">
        <f t="shared" si="5"/>
        <v>7.8825599999999998</v>
      </c>
      <c r="E38" s="5" t="str">
        <f t="shared" si="6"/>
        <v>&lt;0.025</v>
      </c>
      <c r="F38" s="5" t="str">
        <f t="shared" si="7"/>
        <v>&lt;0.025</v>
      </c>
      <c r="G38" s="5">
        <f t="shared" si="8"/>
        <v>2.70472</v>
      </c>
      <c r="H38" s="5">
        <f t="shared" si="9"/>
        <v>7.3007000000000002E-2</v>
      </c>
      <c r="I38" s="5">
        <f t="shared" si="10"/>
        <v>0.33036599999999999</v>
      </c>
      <c r="J38" s="5">
        <f t="shared" si="11"/>
        <v>1.7061999999999999</v>
      </c>
      <c r="K38" s="5">
        <f t="shared" si="12"/>
        <v>5.8768000000000001E-2</v>
      </c>
      <c r="L38" s="5">
        <f t="shared" si="13"/>
        <v>7.9356999999999997E-2</v>
      </c>
      <c r="M38" s="5">
        <f t="shared" si="14"/>
        <v>2.7082999999999999</v>
      </c>
      <c r="N38" s="5">
        <f t="shared" si="15"/>
        <v>1.22173</v>
      </c>
      <c r="O38" s="5">
        <f t="shared" si="16"/>
        <v>2.7245999999999999E-2</v>
      </c>
      <c r="P38" s="5">
        <f t="shared" si="17"/>
        <v>2.4098000000000001E-2</v>
      </c>
      <c r="Q38" s="5">
        <f t="shared" si="18"/>
        <v>0.32802100000000001</v>
      </c>
      <c r="R38" s="5">
        <f t="shared" si="19"/>
        <v>5.9091999999999999E-2</v>
      </c>
      <c r="S38" s="7">
        <v>43.082999999999998</v>
      </c>
      <c r="T38" s="12">
        <f t="shared" si="20"/>
        <v>89.546134999999992</v>
      </c>
      <c r="V38" s="5">
        <f t="shared" si="21"/>
        <v>61.923000000000002</v>
      </c>
      <c r="W38" s="5">
        <f t="shared" si="22"/>
        <v>0.52538899999999999</v>
      </c>
      <c r="X38" s="5">
        <f t="shared" si="23"/>
        <v>14.894</v>
      </c>
      <c r="Y38" s="5" t="str">
        <f t="shared" si="24"/>
        <v>&lt;0.036</v>
      </c>
      <c r="Z38" s="5" t="str">
        <f t="shared" si="25"/>
        <v>&lt;0.036</v>
      </c>
      <c r="AA38" s="5">
        <f t="shared" si="26"/>
        <v>3.4796100000000001</v>
      </c>
      <c r="AB38" s="5">
        <f t="shared" si="27"/>
        <v>9.4269000000000006E-2</v>
      </c>
      <c r="AC38" s="5">
        <f t="shared" si="28"/>
        <v>0.54784600000000006</v>
      </c>
      <c r="AD38" s="5">
        <f t="shared" si="29"/>
        <v>2.3873199999999999</v>
      </c>
      <c r="AE38" s="5">
        <f t="shared" si="30"/>
        <v>6.9499000000000005E-2</v>
      </c>
      <c r="AF38" s="5">
        <f t="shared" si="31"/>
        <v>8.8602E-2</v>
      </c>
      <c r="AG38" s="5">
        <f t="shared" si="32"/>
        <v>3.6507299999999998</v>
      </c>
      <c r="AH38" s="5">
        <f t="shared" si="33"/>
        <v>1.4716899999999999</v>
      </c>
      <c r="AI38" s="5">
        <f t="shared" si="34"/>
        <v>6.2431E-2</v>
      </c>
      <c r="AJ38" s="5">
        <f t="shared" si="35"/>
        <v>6.0172999999999997E-2</v>
      </c>
      <c r="AK38" s="5">
        <f t="shared" si="36"/>
        <v>0.32802100000000001</v>
      </c>
      <c r="AL38" s="5">
        <f t="shared" si="37"/>
        <v>5.9091999999999999E-2</v>
      </c>
      <c r="AM38" s="5">
        <v>-9.8919999999999994E-2</v>
      </c>
      <c r="AN38" s="5">
        <f t="shared" si="38"/>
        <v>89.542751999999993</v>
      </c>
      <c r="AP38" s="8">
        <f t="shared" si="39"/>
        <v>0.118235047242</v>
      </c>
      <c r="AQ38" s="8">
        <f t="shared" si="40"/>
        <v>9.6596889420000019E-3</v>
      </c>
      <c r="AR38" s="8">
        <f t="shared" si="41"/>
        <v>6.5077548278399996E-2</v>
      </c>
      <c r="AS38" s="8">
        <f t="shared" si="42"/>
        <v>1.2064376640000001E-2</v>
      </c>
      <c r="AT38" s="8">
        <f t="shared" si="43"/>
        <v>1.2006348500000001E-2</v>
      </c>
      <c r="AU38" s="8">
        <f t="shared" si="44"/>
        <v>6.7829779575999991E-2</v>
      </c>
      <c r="AV38" s="8">
        <f t="shared" si="45"/>
        <v>1.5319350838E-2</v>
      </c>
      <c r="AW38" s="8">
        <f t="shared" si="46"/>
        <v>1.2904921874999999E-2</v>
      </c>
      <c r="AX38" s="8">
        <f t="shared" si="47"/>
        <v>2.4537374059999999E-2</v>
      </c>
      <c r="AY38" s="8">
        <f t="shared" si="48"/>
        <v>2.1727763727999998E-2</v>
      </c>
      <c r="AZ38" s="8">
        <f t="shared" si="49"/>
        <v>1.7759541101E-2</v>
      </c>
      <c r="BA38" s="8">
        <f t="shared" si="50"/>
        <v>4.7422874659999996E-2</v>
      </c>
      <c r="BB38" s="8">
        <f t="shared" si="51"/>
        <v>1.5725497695E-2</v>
      </c>
      <c r="BC38" s="8">
        <f t="shared" si="52"/>
        <v>1.2472646634E-2</v>
      </c>
      <c r="BD38" s="8">
        <f t="shared" si="53"/>
        <v>9.4273544819999996E-3</v>
      </c>
      <c r="BE38" s="8">
        <f t="shared" si="54"/>
        <v>2.17419863283E-2</v>
      </c>
      <c r="BF38" s="8">
        <f t="shared" si="55"/>
        <v>2.1242569436000003E-2</v>
      </c>
      <c r="BG38" s="7"/>
      <c r="BH38" s="7">
        <v>28.944700000000001</v>
      </c>
      <c r="BI38" s="7">
        <v>0.31497000000000003</v>
      </c>
      <c r="BJ38" s="7">
        <v>7.8825599999999998</v>
      </c>
      <c r="BK38" s="7">
        <v>5.4869999999999997E-3</v>
      </c>
      <c r="BL38" s="7">
        <v>1.7750000000000001E-3</v>
      </c>
      <c r="BM38" s="7">
        <v>2.70472</v>
      </c>
      <c r="BN38" s="7">
        <v>7.3007000000000002E-2</v>
      </c>
      <c r="BO38" s="7">
        <v>0.33036599999999999</v>
      </c>
      <c r="BP38" s="7">
        <v>1.7061999999999999</v>
      </c>
      <c r="BQ38" s="7">
        <v>5.8768000000000001E-2</v>
      </c>
      <c r="BR38" s="7">
        <v>7.9356999999999997E-2</v>
      </c>
      <c r="BS38" s="7">
        <v>2.7082999999999999</v>
      </c>
      <c r="BT38" s="7">
        <v>1.22173</v>
      </c>
      <c r="BU38" s="7">
        <v>2.7245999999999999E-2</v>
      </c>
      <c r="BV38" s="7">
        <v>2.4098000000000001E-2</v>
      </c>
      <c r="BW38" s="7">
        <v>0.32802100000000001</v>
      </c>
      <c r="BX38" s="7">
        <v>5.9091999999999999E-2</v>
      </c>
      <c r="BY38" s="7">
        <v>43.082999999999998</v>
      </c>
      <c r="BZ38" s="7">
        <v>89.553399999999996</v>
      </c>
      <c r="CA38" s="7"/>
      <c r="CB38" s="7">
        <v>61.923000000000002</v>
      </c>
      <c r="CC38" s="7">
        <v>0.52538899999999999</v>
      </c>
      <c r="CD38" s="7">
        <v>14.894</v>
      </c>
      <c r="CE38" s="7">
        <v>8.071E-3</v>
      </c>
      <c r="CF38" s="7">
        <v>2.594E-3</v>
      </c>
      <c r="CG38" s="7">
        <v>3.4796100000000001</v>
      </c>
      <c r="CH38" s="7">
        <v>9.4269000000000006E-2</v>
      </c>
      <c r="CI38" s="7">
        <v>0.54784600000000006</v>
      </c>
      <c r="CJ38" s="7">
        <v>2.3873199999999999</v>
      </c>
      <c r="CK38" s="7">
        <v>6.9499000000000005E-2</v>
      </c>
      <c r="CL38" s="7">
        <v>8.8602E-2</v>
      </c>
      <c r="CM38" s="7">
        <v>3.6507299999999998</v>
      </c>
      <c r="CN38" s="7">
        <v>1.4716899999999999</v>
      </c>
      <c r="CO38" s="7">
        <v>6.2431E-2</v>
      </c>
      <c r="CP38" s="7">
        <v>6.0172999999999997E-2</v>
      </c>
      <c r="CQ38" s="7">
        <v>0.32802100000000001</v>
      </c>
      <c r="CR38" s="7">
        <v>5.9091999999999999E-2</v>
      </c>
      <c r="CS38" s="7">
        <v>-9.8919999999999994E-2</v>
      </c>
      <c r="CT38" s="7">
        <v>89.553399999999996</v>
      </c>
      <c r="CU38" s="7"/>
      <c r="CV38" s="7">
        <v>24.009599999999999</v>
      </c>
      <c r="CW38" s="7">
        <v>0.153194</v>
      </c>
      <c r="CX38" s="7">
        <v>6.8061199999999999</v>
      </c>
      <c r="CY38" s="7">
        <v>2.5089999999999999E-3</v>
      </c>
      <c r="CZ38" s="7">
        <v>7.9500000000000003E-4</v>
      </c>
      <c r="DA38" s="7">
        <v>1.1283099999999999</v>
      </c>
      <c r="DB38" s="7">
        <v>3.0960000000000001E-2</v>
      </c>
      <c r="DC38" s="7">
        <v>0.31666899999999998</v>
      </c>
      <c r="DD38" s="7">
        <v>0.99176600000000004</v>
      </c>
      <c r="DE38" s="7">
        <v>1.5626000000000001E-2</v>
      </c>
      <c r="DF38" s="7">
        <v>1.3462E-2</v>
      </c>
      <c r="DG38" s="7">
        <v>2.74451</v>
      </c>
      <c r="DH38" s="7">
        <v>0.72791799999999995</v>
      </c>
      <c r="DI38" s="7">
        <v>2.0493000000000001E-2</v>
      </c>
      <c r="DJ38" s="7">
        <v>1.7510000000000001E-2</v>
      </c>
      <c r="DK38" s="7">
        <v>0.215554</v>
      </c>
      <c r="DL38" s="7">
        <v>7.2465000000000002E-2</v>
      </c>
      <c r="DM38" s="7">
        <v>62.732500000000002</v>
      </c>
      <c r="DN38" s="7">
        <v>100</v>
      </c>
      <c r="DO38" s="7"/>
      <c r="DP38" s="7">
        <v>2.9073999999999999E-2</v>
      </c>
      <c r="DQ38" s="7">
        <v>1.2829E-2</v>
      </c>
      <c r="DR38" s="7">
        <v>1.5435000000000001E-2</v>
      </c>
      <c r="DS38" s="7">
        <v>2.5038999999999999E-2</v>
      </c>
      <c r="DT38" s="7">
        <v>2.5312999999999999E-2</v>
      </c>
      <c r="DU38" s="7">
        <v>3.8233999999999997E-2</v>
      </c>
      <c r="DV38" s="7">
        <v>2.7836E-2</v>
      </c>
      <c r="DW38" s="7">
        <v>1.3228E-2</v>
      </c>
      <c r="DX38" s="7">
        <v>1.3625999999999999E-2</v>
      </c>
      <c r="DY38" s="7">
        <v>4.1466999999999997E-2</v>
      </c>
      <c r="DZ38" s="7">
        <v>3.5095000000000001E-2</v>
      </c>
      <c r="EA38" s="7">
        <v>2.3879000000000001E-2</v>
      </c>
      <c r="EB38" s="7">
        <v>1.2352E-2</v>
      </c>
      <c r="EC38" s="7">
        <v>2.2924E-2</v>
      </c>
      <c r="ED38" s="7">
        <v>1.6535000000000001E-2</v>
      </c>
      <c r="EE38" s="7">
        <v>2.0428999999999999E-2</v>
      </c>
      <c r="EF38" s="7">
        <v>4.4040999999999997E-2</v>
      </c>
      <c r="EG38" s="7">
        <v>6.2198999999999997E-2</v>
      </c>
      <c r="EH38" s="7">
        <v>2.1399000000000001E-2</v>
      </c>
      <c r="EI38" s="7">
        <v>2.9163999999999999E-2</v>
      </c>
      <c r="EJ38" s="7">
        <v>3.6835E-2</v>
      </c>
      <c r="EK38" s="7">
        <v>3.6997000000000002E-2</v>
      </c>
      <c r="EL38" s="7">
        <v>4.9188000000000003E-2</v>
      </c>
      <c r="EM38" s="7">
        <v>3.5943999999999997E-2</v>
      </c>
      <c r="EN38" s="7">
        <v>2.1935E-2</v>
      </c>
      <c r="EO38" s="7">
        <v>1.9064999999999999E-2</v>
      </c>
      <c r="EP38" s="7">
        <v>4.9038999999999999E-2</v>
      </c>
      <c r="EQ38" s="7">
        <v>3.9183999999999997E-2</v>
      </c>
      <c r="ER38" s="7">
        <v>3.2188000000000001E-2</v>
      </c>
      <c r="ES38" s="7">
        <v>1.4880000000000001E-2</v>
      </c>
      <c r="ET38" s="7">
        <v>5.2527999999999998E-2</v>
      </c>
      <c r="EU38" s="7">
        <v>4.1287999999999998E-2</v>
      </c>
      <c r="EV38" s="7">
        <v>2.0428999999999999E-2</v>
      </c>
      <c r="EW38" s="7">
        <v>4.4040999999999997E-2</v>
      </c>
      <c r="EX38" s="7">
        <v>0.40848600000000002</v>
      </c>
      <c r="EY38" s="7">
        <v>3.0668600000000001</v>
      </c>
      <c r="EZ38" s="7">
        <v>0.82558900000000002</v>
      </c>
      <c r="FA38" s="7">
        <v>219.87200000000001</v>
      </c>
      <c r="FB38" s="7">
        <v>676.41399999999999</v>
      </c>
      <c r="FC38" s="7">
        <v>2.5078299999999998</v>
      </c>
      <c r="FD38" s="7">
        <v>20.9834</v>
      </c>
      <c r="FE38" s="7">
        <v>3.90625</v>
      </c>
      <c r="FF38" s="7">
        <v>1.4381299999999999</v>
      </c>
      <c r="FG38" s="7">
        <v>36.972099999999998</v>
      </c>
      <c r="FH38" s="7">
        <v>22.379300000000001</v>
      </c>
      <c r="FI38" s="7">
        <v>1.75102</v>
      </c>
      <c r="FJ38" s="7">
        <v>1.28715</v>
      </c>
      <c r="FK38" s="7">
        <v>45.777900000000002</v>
      </c>
      <c r="FL38" s="7">
        <v>39.120899999999999</v>
      </c>
      <c r="FM38" s="7">
        <v>6.6282300000000003</v>
      </c>
      <c r="FN38" s="7">
        <v>35.948300000000003</v>
      </c>
      <c r="FO38" s="7">
        <v>24.356400000000001</v>
      </c>
      <c r="FP38" s="7">
        <v>21.61</v>
      </c>
      <c r="FQ38" s="7">
        <v>10.4825</v>
      </c>
      <c r="FR38" s="7">
        <v>40</v>
      </c>
      <c r="FS38" s="7">
        <v>15</v>
      </c>
      <c r="FT38" s="7">
        <v>10</v>
      </c>
      <c r="FU38" s="7">
        <v>5</v>
      </c>
      <c r="FV38" s="7">
        <v>44915.855393518497</v>
      </c>
    </row>
    <row r="39" spans="1:178" x14ac:dyDescent="0.25">
      <c r="A39" t="s">
        <v>151</v>
      </c>
      <c r="B39" s="5">
        <f t="shared" si="3"/>
        <v>33.903199999999998</v>
      </c>
      <c r="C39" s="5">
        <f t="shared" si="4"/>
        <v>0.32702599999999998</v>
      </c>
      <c r="D39" s="5">
        <f t="shared" si="5"/>
        <v>7.1337099999999998</v>
      </c>
      <c r="E39" s="5" t="str">
        <f t="shared" si="6"/>
        <v>&lt;0.030</v>
      </c>
      <c r="F39" s="5" t="str">
        <f t="shared" si="7"/>
        <v>&lt;0.023</v>
      </c>
      <c r="G39" s="5">
        <f t="shared" si="8"/>
        <v>3.1033599999999999</v>
      </c>
      <c r="H39" s="5">
        <f t="shared" si="9"/>
        <v>8.6527000000000007E-2</v>
      </c>
      <c r="I39" s="5">
        <f t="shared" si="10"/>
        <v>0.36197600000000002</v>
      </c>
      <c r="J39" s="5">
        <f t="shared" si="11"/>
        <v>1.893</v>
      </c>
      <c r="K39" s="5" t="str">
        <f t="shared" si="12"/>
        <v>&lt;0.042</v>
      </c>
      <c r="L39" s="5">
        <f t="shared" si="13"/>
        <v>4.1098999999999997E-2</v>
      </c>
      <c r="M39" s="5">
        <f t="shared" si="14"/>
        <v>3.2254499999999999</v>
      </c>
      <c r="N39" s="5">
        <f t="shared" si="15"/>
        <v>1.3539699999999999</v>
      </c>
      <c r="O39" s="5">
        <f t="shared" si="16"/>
        <v>2.8660000000000001E-2</v>
      </c>
      <c r="P39" s="5">
        <f t="shared" si="17"/>
        <v>1.6916E-2</v>
      </c>
      <c r="Q39" s="5">
        <f t="shared" si="18"/>
        <v>0.30360300000000001</v>
      </c>
      <c r="R39" s="5">
        <f t="shared" si="19"/>
        <v>4.5650999999999997E-2</v>
      </c>
      <c r="S39" s="7">
        <v>48.481200000000001</v>
      </c>
      <c r="T39" s="5">
        <f t="shared" si="20"/>
        <v>100.30534800000001</v>
      </c>
      <c r="V39" s="5">
        <f t="shared" si="21"/>
        <v>72.531000000000006</v>
      </c>
      <c r="W39" s="5">
        <f t="shared" si="22"/>
        <v>0.54549899999999996</v>
      </c>
      <c r="X39" s="5">
        <f t="shared" si="23"/>
        <v>13.478999999999999</v>
      </c>
      <c r="Y39" s="5" t="str">
        <f t="shared" si="24"/>
        <v>&lt;0.045</v>
      </c>
      <c r="Z39" s="5" t="str">
        <f t="shared" si="25"/>
        <v>&lt;0.034</v>
      </c>
      <c r="AA39" s="5">
        <f t="shared" si="26"/>
        <v>3.9924599999999999</v>
      </c>
      <c r="AB39" s="5">
        <f t="shared" si="27"/>
        <v>0.11172700000000001</v>
      </c>
      <c r="AC39" s="5">
        <f t="shared" si="28"/>
        <v>0.60026500000000005</v>
      </c>
      <c r="AD39" s="5">
        <f t="shared" si="29"/>
        <v>2.6486900000000002</v>
      </c>
      <c r="AE39" s="5" t="str">
        <f t="shared" si="30"/>
        <v>&lt;0.050</v>
      </c>
      <c r="AF39" s="5">
        <f t="shared" si="31"/>
        <v>4.5886999999999997E-2</v>
      </c>
      <c r="AG39" s="5">
        <f t="shared" si="32"/>
        <v>4.3478300000000001</v>
      </c>
      <c r="AH39" s="5">
        <f t="shared" si="33"/>
        <v>1.6309800000000001</v>
      </c>
      <c r="AI39" s="5">
        <f t="shared" si="34"/>
        <v>6.5671999999999994E-2</v>
      </c>
      <c r="AJ39" s="5">
        <f t="shared" si="35"/>
        <v>4.2238999999999999E-2</v>
      </c>
      <c r="AK39" s="5">
        <f t="shared" si="36"/>
        <v>0.30360300000000001</v>
      </c>
      <c r="AL39" s="5">
        <f t="shared" si="37"/>
        <v>4.5650999999999997E-2</v>
      </c>
      <c r="AM39" s="5">
        <v>-8.7730000000000002E-2</v>
      </c>
      <c r="AN39" s="5">
        <f t="shared" si="38"/>
        <v>100.302773</v>
      </c>
      <c r="AP39" s="8">
        <f t="shared" si="39"/>
        <v>0.12716649578399999</v>
      </c>
      <c r="AQ39" s="8">
        <f t="shared" si="40"/>
        <v>9.9532979307999994E-3</v>
      </c>
      <c r="AR39" s="8">
        <f t="shared" si="41"/>
        <v>6.20577840433E-2</v>
      </c>
      <c r="AS39" s="8" t="str">
        <f t="shared" si="42"/>
        <v>N/A</v>
      </c>
      <c r="AT39" s="8">
        <f t="shared" si="43"/>
        <v>1.1919894360000001E-2</v>
      </c>
      <c r="AU39" s="8">
        <f t="shared" si="44"/>
        <v>7.2652760960000007E-2</v>
      </c>
      <c r="AV39" s="8">
        <f t="shared" si="45"/>
        <v>1.6047470474E-2</v>
      </c>
      <c r="AW39" s="8">
        <f t="shared" si="46"/>
        <v>1.3401546040800001E-2</v>
      </c>
      <c r="AX39" s="8">
        <f t="shared" si="47"/>
        <v>2.58752277E-2</v>
      </c>
      <c r="AY39" s="8">
        <f t="shared" si="48"/>
        <v>2.0218083000000001E-2</v>
      </c>
      <c r="AZ39" s="8">
        <f t="shared" si="49"/>
        <v>1.8720964390999999E-2</v>
      </c>
      <c r="BA39" s="8">
        <f t="shared" si="50"/>
        <v>5.1862333094999997E-2</v>
      </c>
      <c r="BB39" s="8">
        <f t="shared" si="51"/>
        <v>1.6531973700000001E-2</v>
      </c>
      <c r="BC39" s="8">
        <f t="shared" si="52"/>
        <v>1.081662792E-2</v>
      </c>
      <c r="BD39" s="8">
        <f t="shared" si="53"/>
        <v>8.6831519600000014E-3</v>
      </c>
      <c r="BE39" s="8">
        <f t="shared" si="54"/>
        <v>2.10034377018E-2</v>
      </c>
      <c r="BF39" s="8">
        <f t="shared" si="55"/>
        <v>1.8449440790999999E-2</v>
      </c>
      <c r="BG39" s="7"/>
      <c r="BH39" s="7">
        <v>33.903199999999998</v>
      </c>
      <c r="BI39" s="7">
        <v>0.32702599999999998</v>
      </c>
      <c r="BJ39" s="7">
        <v>7.1337099999999998</v>
      </c>
      <c r="BK39" s="7">
        <v>-1.2370000000000001E-2</v>
      </c>
      <c r="BL39" s="7">
        <v>1.7291999999999998E-2</v>
      </c>
      <c r="BM39" s="7">
        <v>3.1033599999999999</v>
      </c>
      <c r="BN39" s="7">
        <v>8.6527000000000007E-2</v>
      </c>
      <c r="BO39" s="7">
        <v>0.36197600000000002</v>
      </c>
      <c r="BP39" s="7">
        <v>1.893</v>
      </c>
      <c r="BQ39" s="7">
        <v>1.853E-3</v>
      </c>
      <c r="BR39" s="7">
        <v>4.1098999999999997E-2</v>
      </c>
      <c r="BS39" s="7">
        <v>3.2254499999999999</v>
      </c>
      <c r="BT39" s="7">
        <v>1.3539699999999999</v>
      </c>
      <c r="BU39" s="7">
        <v>2.8660000000000001E-2</v>
      </c>
      <c r="BV39" s="7">
        <v>1.6916E-2</v>
      </c>
      <c r="BW39" s="7">
        <v>0.30360300000000001</v>
      </c>
      <c r="BX39" s="7">
        <v>4.5650999999999997E-2</v>
      </c>
      <c r="BY39" s="7">
        <v>48.481200000000001</v>
      </c>
      <c r="BZ39" s="7">
        <v>100.312</v>
      </c>
      <c r="CA39" s="7"/>
      <c r="CB39" s="7">
        <v>72.531000000000006</v>
      </c>
      <c r="CC39" s="7">
        <v>0.54549899999999996</v>
      </c>
      <c r="CD39" s="7">
        <v>13.478999999999999</v>
      </c>
      <c r="CE39" s="7">
        <v>-1.8200000000000001E-2</v>
      </c>
      <c r="CF39" s="7">
        <v>2.5273E-2</v>
      </c>
      <c r="CG39" s="7">
        <v>3.9924599999999999</v>
      </c>
      <c r="CH39" s="7">
        <v>0.11172700000000001</v>
      </c>
      <c r="CI39" s="7">
        <v>0.60026500000000005</v>
      </c>
      <c r="CJ39" s="7">
        <v>2.6486900000000002</v>
      </c>
      <c r="CK39" s="7">
        <v>2.1919999999999999E-3</v>
      </c>
      <c r="CL39" s="7">
        <v>4.5886999999999997E-2</v>
      </c>
      <c r="CM39" s="7">
        <v>4.3478300000000001</v>
      </c>
      <c r="CN39" s="7">
        <v>1.6309800000000001</v>
      </c>
      <c r="CO39" s="7">
        <v>6.5671999999999994E-2</v>
      </c>
      <c r="CP39" s="7">
        <v>4.2238999999999999E-2</v>
      </c>
      <c r="CQ39" s="7">
        <v>0.30360300000000001</v>
      </c>
      <c r="CR39" s="7">
        <v>4.5650999999999997E-2</v>
      </c>
      <c r="CS39" s="7">
        <v>-8.7730000000000002E-2</v>
      </c>
      <c r="CT39" s="7">
        <v>100.312</v>
      </c>
      <c r="CU39" s="7"/>
      <c r="CV39" s="7">
        <v>25.067799999999998</v>
      </c>
      <c r="CW39" s="7">
        <v>0.14177899999999999</v>
      </c>
      <c r="CX39" s="7">
        <v>5.4904299999999999</v>
      </c>
      <c r="CY39" s="7">
        <v>-5.0400000000000002E-3</v>
      </c>
      <c r="CZ39" s="7">
        <v>6.9059999999999998E-3</v>
      </c>
      <c r="DA39" s="7">
        <v>1.15398</v>
      </c>
      <c r="DB39" s="7">
        <v>3.2707E-2</v>
      </c>
      <c r="DC39" s="7">
        <v>0.309278</v>
      </c>
      <c r="DD39" s="7">
        <v>0.98081600000000002</v>
      </c>
      <c r="DE39" s="7">
        <v>4.3899999999999999E-4</v>
      </c>
      <c r="DF39" s="7">
        <v>6.2139999999999999E-3</v>
      </c>
      <c r="DG39" s="7">
        <v>2.91351</v>
      </c>
      <c r="DH39" s="7">
        <v>0.71907500000000002</v>
      </c>
      <c r="DI39" s="7">
        <v>1.9214999999999999E-2</v>
      </c>
      <c r="DJ39" s="7">
        <v>1.0956E-2</v>
      </c>
      <c r="DK39" s="7">
        <v>0.17783499999999999</v>
      </c>
      <c r="DL39" s="7">
        <v>4.9901000000000001E-2</v>
      </c>
      <c r="DM39" s="7">
        <v>62.924300000000002</v>
      </c>
      <c r="DN39" s="7">
        <v>100</v>
      </c>
      <c r="DO39" s="7"/>
      <c r="DP39" s="7">
        <v>3.1731000000000002E-2</v>
      </c>
      <c r="DQ39" s="7">
        <v>1.3457E-2</v>
      </c>
      <c r="DR39" s="7">
        <v>1.7656999999999999E-2</v>
      </c>
      <c r="DS39" s="7">
        <v>3.0907E-2</v>
      </c>
      <c r="DT39" s="7">
        <v>2.3751000000000001E-2</v>
      </c>
      <c r="DU39" s="7">
        <v>4.1259999999999998E-2</v>
      </c>
      <c r="DV39" s="7">
        <v>2.8740000000000002E-2</v>
      </c>
      <c r="DW39" s="7">
        <v>1.3323E-2</v>
      </c>
      <c r="DX39" s="7">
        <v>1.4703000000000001E-2</v>
      </c>
      <c r="DY39" s="7">
        <v>4.2750999999999997E-2</v>
      </c>
      <c r="DZ39" s="7">
        <v>3.8471999999999999E-2</v>
      </c>
      <c r="EA39" s="7">
        <v>2.7293000000000001E-2</v>
      </c>
      <c r="EB39" s="7">
        <v>1.2893999999999999E-2</v>
      </c>
      <c r="EC39" s="7">
        <v>1.8520999999999999E-2</v>
      </c>
      <c r="ED39" s="7">
        <v>1.5827999999999998E-2</v>
      </c>
      <c r="EE39" s="7">
        <v>2.0098999999999999E-2</v>
      </c>
      <c r="EF39" s="7">
        <v>3.8228999999999999E-2</v>
      </c>
      <c r="EG39" s="7">
        <v>6.7885000000000001E-2</v>
      </c>
      <c r="EH39" s="7">
        <v>2.2447000000000002E-2</v>
      </c>
      <c r="EI39" s="7">
        <v>3.3363999999999998E-2</v>
      </c>
      <c r="EJ39" s="7">
        <v>4.5468000000000001E-2</v>
      </c>
      <c r="EK39" s="7">
        <v>3.4714000000000002E-2</v>
      </c>
      <c r="EL39" s="7">
        <v>5.3080000000000002E-2</v>
      </c>
      <c r="EM39" s="7">
        <v>3.7110999999999998E-2</v>
      </c>
      <c r="EN39" s="7">
        <v>2.2093999999999999E-2</v>
      </c>
      <c r="EO39" s="7">
        <v>2.0573000000000001E-2</v>
      </c>
      <c r="EP39" s="7">
        <v>5.0556999999999998E-2</v>
      </c>
      <c r="EQ39" s="7">
        <v>4.2953999999999999E-2</v>
      </c>
      <c r="ER39" s="7">
        <v>3.6790000000000003E-2</v>
      </c>
      <c r="ES39" s="7">
        <v>1.5532000000000001E-2</v>
      </c>
      <c r="ET39" s="7">
        <v>4.2438999999999998E-2</v>
      </c>
      <c r="EU39" s="7">
        <v>3.9522000000000002E-2</v>
      </c>
      <c r="EV39" s="7">
        <v>2.0098999999999999E-2</v>
      </c>
      <c r="EW39" s="7">
        <v>3.8228999999999999E-2</v>
      </c>
      <c r="EX39" s="7">
        <v>0.375087</v>
      </c>
      <c r="EY39" s="7">
        <v>3.04358</v>
      </c>
      <c r="EZ39" s="7">
        <v>0.869923</v>
      </c>
      <c r="FA39" s="7">
        <v>-113.77</v>
      </c>
      <c r="FB39" s="7">
        <v>68.933000000000007</v>
      </c>
      <c r="FC39" s="7">
        <v>2.3411</v>
      </c>
      <c r="FD39" s="7">
        <v>18.546199999999999</v>
      </c>
      <c r="FE39" s="7">
        <v>3.7023299999999999</v>
      </c>
      <c r="FF39" s="7">
        <v>1.3668899999999999</v>
      </c>
      <c r="FG39" s="7">
        <v>1091.0999999999999</v>
      </c>
      <c r="FH39" s="7">
        <v>45.550899999999999</v>
      </c>
      <c r="FI39" s="7">
        <v>1.60791</v>
      </c>
      <c r="FJ39" s="7">
        <v>1.2210000000000001</v>
      </c>
      <c r="FK39" s="7">
        <v>37.741199999999999</v>
      </c>
      <c r="FL39" s="7">
        <v>51.331000000000003</v>
      </c>
      <c r="FM39" s="7">
        <v>6.9180599999999997</v>
      </c>
      <c r="FN39" s="7">
        <v>40.414099999999998</v>
      </c>
      <c r="FO39" s="7">
        <v>21.8931</v>
      </c>
      <c r="FP39" s="7">
        <v>24.347200000000001</v>
      </c>
      <c r="FQ39" s="7">
        <v>10.47</v>
      </c>
      <c r="FR39" s="7">
        <v>40</v>
      </c>
      <c r="FS39" s="7">
        <v>15</v>
      </c>
      <c r="FT39" s="7">
        <v>10</v>
      </c>
      <c r="FU39" s="7">
        <v>5</v>
      </c>
      <c r="FV39" s="7">
        <v>44915.858495370398</v>
      </c>
    </row>
    <row r="40" spans="1:178" x14ac:dyDescent="0.25">
      <c r="A40" t="s">
        <v>152</v>
      </c>
      <c r="B40" s="5">
        <f t="shared" si="3"/>
        <v>32.439300000000003</v>
      </c>
      <c r="C40" s="5">
        <f t="shared" si="4"/>
        <v>0.36744599999999999</v>
      </c>
      <c r="D40" s="5">
        <f t="shared" si="5"/>
        <v>7.6683899999999996</v>
      </c>
      <c r="E40" s="5" t="str">
        <f t="shared" si="6"/>
        <v>&lt;0.029</v>
      </c>
      <c r="F40" s="5" t="str">
        <f t="shared" si="7"/>
        <v>&lt;0.026</v>
      </c>
      <c r="G40" s="5">
        <f t="shared" si="8"/>
        <v>3.8283299999999998</v>
      </c>
      <c r="H40" s="5">
        <f t="shared" si="9"/>
        <v>0.152558</v>
      </c>
      <c r="I40" s="5">
        <f t="shared" si="10"/>
        <v>0.73831599999999997</v>
      </c>
      <c r="J40" s="5">
        <f t="shared" si="11"/>
        <v>3.0731799999999998</v>
      </c>
      <c r="K40" s="5" t="str">
        <f t="shared" si="12"/>
        <v>&lt;0.048</v>
      </c>
      <c r="L40" s="5">
        <f t="shared" si="13"/>
        <v>5.5764000000000001E-2</v>
      </c>
      <c r="M40" s="5">
        <f t="shared" si="14"/>
        <v>3.1122999999999998</v>
      </c>
      <c r="N40" s="5">
        <f t="shared" si="15"/>
        <v>0.59535300000000002</v>
      </c>
      <c r="O40" s="5">
        <f t="shared" si="16"/>
        <v>5.1922000000000003E-2</v>
      </c>
      <c r="P40" s="5">
        <f t="shared" si="17"/>
        <v>1.6531000000000001E-2</v>
      </c>
      <c r="Q40" s="5">
        <f t="shared" si="18"/>
        <v>0.15082999999999999</v>
      </c>
      <c r="R40" s="5">
        <f t="shared" si="19"/>
        <v>5.1013000000000003E-2</v>
      </c>
      <c r="S40" s="7">
        <v>48.130400000000002</v>
      </c>
      <c r="T40" s="5">
        <f t="shared" si="20"/>
        <v>100.43163300000001</v>
      </c>
      <c r="V40" s="5">
        <f t="shared" si="21"/>
        <v>69.399299999999997</v>
      </c>
      <c r="W40" s="5">
        <f t="shared" si="22"/>
        <v>0.61292199999999997</v>
      </c>
      <c r="X40" s="5">
        <f t="shared" si="23"/>
        <v>14.4893</v>
      </c>
      <c r="Y40" s="5" t="str">
        <f t="shared" si="24"/>
        <v>&lt;0.042</v>
      </c>
      <c r="Z40" s="5" t="str">
        <f t="shared" si="25"/>
        <v>&lt;0.039</v>
      </c>
      <c r="AA40" s="5">
        <f t="shared" si="26"/>
        <v>4.9251300000000002</v>
      </c>
      <c r="AB40" s="5">
        <f t="shared" si="27"/>
        <v>0.196989</v>
      </c>
      <c r="AC40" s="5">
        <f t="shared" si="28"/>
        <v>1.22435</v>
      </c>
      <c r="AD40" s="5">
        <f t="shared" si="29"/>
        <v>4.3</v>
      </c>
      <c r="AE40" s="5" t="str">
        <f t="shared" si="30"/>
        <v>&lt;0.057</v>
      </c>
      <c r="AF40" s="5">
        <f t="shared" si="31"/>
        <v>6.2260999999999997E-2</v>
      </c>
      <c r="AG40" s="5">
        <f t="shared" si="32"/>
        <v>4.1953100000000001</v>
      </c>
      <c r="AH40" s="5">
        <f t="shared" si="33"/>
        <v>0.71715799999999996</v>
      </c>
      <c r="AI40" s="5">
        <f t="shared" si="34"/>
        <v>0.118974</v>
      </c>
      <c r="AJ40" s="5">
        <f t="shared" si="35"/>
        <v>4.1278000000000002E-2</v>
      </c>
      <c r="AK40" s="5">
        <f t="shared" si="36"/>
        <v>0.15082999999999999</v>
      </c>
      <c r="AL40" s="5">
        <f t="shared" si="37"/>
        <v>5.1013000000000003E-2</v>
      </c>
      <c r="AM40" s="5">
        <v>-5.552E-2</v>
      </c>
      <c r="AN40" s="5">
        <f t="shared" si="38"/>
        <v>100.429295</v>
      </c>
      <c r="AP40" s="8">
        <f t="shared" si="39"/>
        <v>0.12485854130700001</v>
      </c>
      <c r="AQ40" s="8">
        <f t="shared" si="40"/>
        <v>1.02952490064E-2</v>
      </c>
      <c r="AR40" s="8">
        <f t="shared" si="41"/>
        <v>6.4521910143899991E-2</v>
      </c>
      <c r="AS40" s="8" t="str">
        <f t="shared" si="42"/>
        <v>N/A</v>
      </c>
      <c r="AT40" s="8">
        <f t="shared" si="43"/>
        <v>1.3112988903999999E-2</v>
      </c>
      <c r="AU40" s="8">
        <f t="shared" si="44"/>
        <v>8.0061099623999987E-2</v>
      </c>
      <c r="AV40" s="8">
        <f t="shared" si="45"/>
        <v>1.7784448850000002E-2</v>
      </c>
      <c r="AW40" s="8">
        <f t="shared" si="46"/>
        <v>1.7900545251600002E-2</v>
      </c>
      <c r="AX40" s="8">
        <f t="shared" si="47"/>
        <v>3.2362736625999991E-2</v>
      </c>
      <c r="AY40" s="8" t="str">
        <f t="shared" si="48"/>
        <v>N/A</v>
      </c>
      <c r="AZ40" s="8">
        <f t="shared" si="49"/>
        <v>1.8624562596E-2</v>
      </c>
      <c r="BA40" s="8">
        <f t="shared" si="50"/>
        <v>5.1438227019999998E-2</v>
      </c>
      <c r="BB40" s="8">
        <f t="shared" si="51"/>
        <v>1.1570685555000002E-2</v>
      </c>
      <c r="BC40" s="8">
        <f t="shared" si="52"/>
        <v>1.2122540871999999E-2</v>
      </c>
      <c r="BD40" s="8">
        <f t="shared" si="53"/>
        <v>8.190763349000001E-3</v>
      </c>
      <c r="BE40" s="8">
        <f t="shared" si="54"/>
        <v>1.5768673179999998E-2</v>
      </c>
      <c r="BF40" s="8">
        <f t="shared" si="55"/>
        <v>1.8213477468000002E-2</v>
      </c>
      <c r="BG40" s="7"/>
      <c r="BH40" s="7">
        <v>32.439300000000003</v>
      </c>
      <c r="BI40" s="7">
        <v>0.36744599999999999</v>
      </c>
      <c r="BJ40" s="7">
        <v>7.6683899999999996</v>
      </c>
      <c r="BK40" s="7">
        <v>-3.49E-3</v>
      </c>
      <c r="BL40" s="7">
        <v>1.3731999999999999E-2</v>
      </c>
      <c r="BM40" s="7">
        <v>3.8283299999999998</v>
      </c>
      <c r="BN40" s="7">
        <v>0.152558</v>
      </c>
      <c r="BO40" s="7">
        <v>0.73831599999999997</v>
      </c>
      <c r="BP40" s="7">
        <v>3.0731799999999998</v>
      </c>
      <c r="BQ40" s="7">
        <v>-1.294E-2</v>
      </c>
      <c r="BR40" s="7">
        <v>5.5764000000000001E-2</v>
      </c>
      <c r="BS40" s="7">
        <v>3.1122999999999998</v>
      </c>
      <c r="BT40" s="7">
        <v>0.59535300000000002</v>
      </c>
      <c r="BU40" s="7">
        <v>5.1922000000000003E-2</v>
      </c>
      <c r="BV40" s="7">
        <v>1.6531000000000001E-2</v>
      </c>
      <c r="BW40" s="7">
        <v>0.15082999999999999</v>
      </c>
      <c r="BX40" s="7">
        <v>5.1013000000000003E-2</v>
      </c>
      <c r="BY40" s="7">
        <v>48.130400000000002</v>
      </c>
      <c r="BZ40" s="7">
        <v>100.429</v>
      </c>
      <c r="CA40" s="7"/>
      <c r="CB40" s="7">
        <v>69.399299999999997</v>
      </c>
      <c r="CC40" s="7">
        <v>0.61292199999999997</v>
      </c>
      <c r="CD40" s="7">
        <v>14.4893</v>
      </c>
      <c r="CE40" s="7">
        <v>-5.13E-3</v>
      </c>
      <c r="CF40" s="7">
        <v>2.0070999999999999E-2</v>
      </c>
      <c r="CG40" s="7">
        <v>4.9251300000000002</v>
      </c>
      <c r="CH40" s="7">
        <v>0.196989</v>
      </c>
      <c r="CI40" s="7">
        <v>1.22435</v>
      </c>
      <c r="CJ40" s="7">
        <v>4.3</v>
      </c>
      <c r="CK40" s="7">
        <v>-1.5299999999999999E-2</v>
      </c>
      <c r="CL40" s="7">
        <v>6.2260999999999997E-2</v>
      </c>
      <c r="CM40" s="7">
        <v>4.1953100000000001</v>
      </c>
      <c r="CN40" s="7">
        <v>0.71715799999999996</v>
      </c>
      <c r="CO40" s="7">
        <v>0.118974</v>
      </c>
      <c r="CP40" s="7">
        <v>4.1278000000000002E-2</v>
      </c>
      <c r="CQ40" s="7">
        <v>0.15082999999999999</v>
      </c>
      <c r="CR40" s="7">
        <v>5.1013000000000003E-2</v>
      </c>
      <c r="CS40" s="7">
        <v>-5.552E-2</v>
      </c>
      <c r="CT40" s="7">
        <v>100.429</v>
      </c>
      <c r="CU40" s="7"/>
      <c r="CV40" s="7">
        <v>24.0947</v>
      </c>
      <c r="CW40" s="7">
        <v>0.160029</v>
      </c>
      <c r="CX40" s="7">
        <v>5.9288299999999996</v>
      </c>
      <c r="CY40" s="7">
        <v>-1.4300000000000001E-3</v>
      </c>
      <c r="CZ40" s="7">
        <v>5.5100000000000001E-3</v>
      </c>
      <c r="DA40" s="7">
        <v>1.43004</v>
      </c>
      <c r="DB40" s="7">
        <v>5.7930000000000002E-2</v>
      </c>
      <c r="DC40" s="7">
        <v>0.63370300000000002</v>
      </c>
      <c r="DD40" s="7">
        <v>1.5995600000000001</v>
      </c>
      <c r="DE40" s="7">
        <v>-3.0799999999999998E-3</v>
      </c>
      <c r="DF40" s="7">
        <v>8.4700000000000001E-3</v>
      </c>
      <c r="DG40" s="7">
        <v>2.8241100000000001</v>
      </c>
      <c r="DH40" s="7">
        <v>0.31762499999999999</v>
      </c>
      <c r="DI40" s="7">
        <v>3.4970000000000001E-2</v>
      </c>
      <c r="DJ40" s="7">
        <v>1.0755000000000001E-2</v>
      </c>
      <c r="DK40" s="7">
        <v>8.8750999999999997E-2</v>
      </c>
      <c r="DL40" s="7">
        <v>5.6016000000000003E-2</v>
      </c>
      <c r="DM40" s="7">
        <v>62.753599999999999</v>
      </c>
      <c r="DN40" s="7">
        <v>100</v>
      </c>
      <c r="DO40" s="7"/>
      <c r="DP40" s="7">
        <v>3.0304999999999999E-2</v>
      </c>
      <c r="DQ40" s="7">
        <v>1.3429999999999999E-2</v>
      </c>
      <c r="DR40" s="7">
        <v>1.6812000000000001E-2</v>
      </c>
      <c r="DS40" s="7">
        <v>2.9101999999999999E-2</v>
      </c>
      <c r="DT40" s="7">
        <v>2.6727000000000001E-2</v>
      </c>
      <c r="DU40" s="7">
        <v>4.1260999999999999E-2</v>
      </c>
      <c r="DV40" s="7">
        <v>2.8943E-2</v>
      </c>
      <c r="DW40" s="7">
        <v>1.2179000000000001E-2</v>
      </c>
      <c r="DX40" s="7">
        <v>1.4069999999999999E-2</v>
      </c>
      <c r="DY40" s="7">
        <v>4.8502000000000003E-2</v>
      </c>
      <c r="DZ40" s="7">
        <v>3.7810999999999997E-2</v>
      </c>
      <c r="EA40" s="7">
        <v>2.9624999999999999E-2</v>
      </c>
      <c r="EB40" s="7">
        <v>1.2631E-2</v>
      </c>
      <c r="EC40" s="7">
        <v>1.8176999999999999E-2</v>
      </c>
      <c r="ED40" s="7">
        <v>1.468E-2</v>
      </c>
      <c r="EE40" s="7">
        <v>1.8338E-2</v>
      </c>
      <c r="EF40" s="7">
        <v>3.7608999999999997E-2</v>
      </c>
      <c r="EG40" s="7">
        <v>6.4833000000000002E-2</v>
      </c>
      <c r="EH40" s="7">
        <v>2.2401000000000001E-2</v>
      </c>
      <c r="EI40" s="7">
        <v>3.1765000000000002E-2</v>
      </c>
      <c r="EJ40" s="7">
        <v>4.2812999999999997E-2</v>
      </c>
      <c r="EK40" s="7">
        <v>3.9064000000000002E-2</v>
      </c>
      <c r="EL40" s="7">
        <v>5.3082999999999998E-2</v>
      </c>
      <c r="EM40" s="7">
        <v>3.7372000000000002E-2</v>
      </c>
      <c r="EN40" s="7">
        <v>2.0195999999999999E-2</v>
      </c>
      <c r="EO40" s="7">
        <v>1.9687E-2</v>
      </c>
      <c r="EP40" s="7">
        <v>5.7359E-2</v>
      </c>
      <c r="EQ40" s="7">
        <v>4.2215999999999997E-2</v>
      </c>
      <c r="ER40" s="7">
        <v>3.9933999999999997E-2</v>
      </c>
      <c r="ES40" s="7">
        <v>1.5214999999999999E-2</v>
      </c>
      <c r="ET40" s="7">
        <v>4.1651000000000001E-2</v>
      </c>
      <c r="EU40" s="7">
        <v>3.6655E-2</v>
      </c>
      <c r="EV40" s="7">
        <v>1.8338E-2</v>
      </c>
      <c r="EW40" s="7">
        <v>3.7608999999999997E-2</v>
      </c>
      <c r="EX40" s="7">
        <v>0.38489899999999999</v>
      </c>
      <c r="EY40" s="7">
        <v>2.8018399999999999</v>
      </c>
      <c r="EZ40" s="7">
        <v>0.84140099999999995</v>
      </c>
      <c r="FA40" s="7">
        <v>-389.3</v>
      </c>
      <c r="FB40" s="7">
        <v>95.492199999999997</v>
      </c>
      <c r="FC40" s="7">
        <v>2.0912799999999998</v>
      </c>
      <c r="FD40" s="7">
        <v>11.657500000000001</v>
      </c>
      <c r="FE40" s="7">
        <v>2.4245100000000002</v>
      </c>
      <c r="FF40" s="7">
        <v>1.05307</v>
      </c>
      <c r="FG40" s="7">
        <v>-173.36</v>
      </c>
      <c r="FH40" s="7">
        <v>33.398899999999998</v>
      </c>
      <c r="FI40" s="7">
        <v>1.6527400000000001</v>
      </c>
      <c r="FJ40" s="7">
        <v>1.9435</v>
      </c>
      <c r="FK40" s="7">
        <v>23.3476</v>
      </c>
      <c r="FL40" s="7">
        <v>49.547899999999998</v>
      </c>
      <c r="FM40" s="7">
        <v>10.454599999999999</v>
      </c>
      <c r="FN40" s="7">
        <v>35.703600000000002</v>
      </c>
      <c r="FO40" s="7">
        <v>22.635899999999999</v>
      </c>
      <c r="FP40" s="7">
        <v>24.681899999999999</v>
      </c>
      <c r="FQ40" s="7">
        <v>10.467499999999999</v>
      </c>
      <c r="FR40" s="7">
        <v>40</v>
      </c>
      <c r="FS40" s="7">
        <v>15</v>
      </c>
      <c r="FT40" s="7">
        <v>10</v>
      </c>
      <c r="FU40" s="7">
        <v>5</v>
      </c>
      <c r="FV40" s="7">
        <v>44915.861597222203</v>
      </c>
    </row>
    <row r="41" spans="1:178" x14ac:dyDescent="0.25">
      <c r="A41" t="s">
        <v>153</v>
      </c>
      <c r="B41" s="5">
        <f t="shared" si="3"/>
        <v>33.755200000000002</v>
      </c>
      <c r="C41" s="5">
        <f t="shared" si="4"/>
        <v>0.35782700000000001</v>
      </c>
      <c r="D41" s="5">
        <f t="shared" si="5"/>
        <v>7.2686099999999998</v>
      </c>
      <c r="E41" s="5" t="str">
        <f t="shared" si="6"/>
        <v>&lt;0.030</v>
      </c>
      <c r="F41" s="5" t="str">
        <f t="shared" si="7"/>
        <v>&lt;0.026</v>
      </c>
      <c r="G41" s="5">
        <f t="shared" si="8"/>
        <v>3.27867</v>
      </c>
      <c r="H41" s="5">
        <f t="shared" si="9"/>
        <v>0.104157</v>
      </c>
      <c r="I41" s="5">
        <f t="shared" si="10"/>
        <v>0.36732199999999998</v>
      </c>
      <c r="J41" s="5">
        <f t="shared" si="11"/>
        <v>1.9456599999999999</v>
      </c>
      <c r="K41" s="5" t="str">
        <f t="shared" si="12"/>
        <v>&lt;0.042</v>
      </c>
      <c r="L41" s="5">
        <f t="shared" si="13"/>
        <v>7.4274000000000007E-2</v>
      </c>
      <c r="M41" s="5">
        <f t="shared" si="14"/>
        <v>3.4639000000000002</v>
      </c>
      <c r="N41" s="5">
        <f t="shared" si="15"/>
        <v>1.3315699999999999</v>
      </c>
      <c r="O41" s="5">
        <f t="shared" si="16"/>
        <v>4.8427999999999999E-2</v>
      </c>
      <c r="P41" s="5" t="str">
        <f t="shared" si="17"/>
        <v>&lt;0.017</v>
      </c>
      <c r="Q41" s="5">
        <f t="shared" si="18"/>
        <v>0.32091999999999998</v>
      </c>
      <c r="R41" s="5">
        <f t="shared" si="19"/>
        <v>6.6338999999999995E-2</v>
      </c>
      <c r="S41" s="7">
        <v>48.603900000000003</v>
      </c>
      <c r="T41" s="5">
        <f t="shared" si="20"/>
        <v>100.98677700000002</v>
      </c>
      <c r="V41" s="5">
        <f t="shared" si="21"/>
        <v>72.214399999999998</v>
      </c>
      <c r="W41" s="5">
        <f t="shared" si="22"/>
        <v>0.59687599999999996</v>
      </c>
      <c r="X41" s="5">
        <f t="shared" si="23"/>
        <v>13.7339</v>
      </c>
      <c r="Y41" s="5" t="str">
        <f t="shared" si="24"/>
        <v>&lt;0.044</v>
      </c>
      <c r="Z41" s="5" t="str">
        <f t="shared" si="25"/>
        <v>&lt;0.038</v>
      </c>
      <c r="AA41" s="5">
        <f t="shared" si="26"/>
        <v>4.218</v>
      </c>
      <c r="AB41" s="5">
        <f t="shared" si="27"/>
        <v>0.134492</v>
      </c>
      <c r="AC41" s="5">
        <f t="shared" si="28"/>
        <v>0.60912999999999995</v>
      </c>
      <c r="AD41" s="5">
        <f t="shared" si="29"/>
        <v>2.7223700000000002</v>
      </c>
      <c r="AE41" s="5" t="str">
        <f t="shared" si="30"/>
        <v>&lt;0.050</v>
      </c>
      <c r="AF41" s="5">
        <f t="shared" si="31"/>
        <v>8.2927000000000001E-2</v>
      </c>
      <c r="AG41" s="5">
        <f t="shared" si="32"/>
        <v>4.6692600000000004</v>
      </c>
      <c r="AH41" s="5">
        <f t="shared" si="33"/>
        <v>1.6040000000000001</v>
      </c>
      <c r="AI41" s="5">
        <f t="shared" si="34"/>
        <v>0.110969</v>
      </c>
      <c r="AJ41" s="5" t="str">
        <f t="shared" si="35"/>
        <v>&lt;0.044</v>
      </c>
      <c r="AK41" s="5">
        <f t="shared" si="36"/>
        <v>0.32091999999999998</v>
      </c>
      <c r="AL41" s="5">
        <f t="shared" si="37"/>
        <v>6.6338999999999995E-2</v>
      </c>
      <c r="AM41" s="5">
        <v>-0.10034999999999999</v>
      </c>
      <c r="AN41" s="5">
        <f t="shared" si="38"/>
        <v>100.98323299999997</v>
      </c>
      <c r="AP41" s="8">
        <f t="shared" si="39"/>
        <v>0.12676326542400002</v>
      </c>
      <c r="AQ41" s="8">
        <f t="shared" si="40"/>
        <v>1.02735352143E-2</v>
      </c>
      <c r="AR41" s="8">
        <f t="shared" si="41"/>
        <v>6.2660215482600007E-2</v>
      </c>
      <c r="AS41" s="8" t="str">
        <f t="shared" si="42"/>
        <v>N/A</v>
      </c>
      <c r="AT41" s="8">
        <f t="shared" si="43"/>
        <v>1.2621852199999999E-2</v>
      </c>
      <c r="AU41" s="8">
        <f t="shared" si="44"/>
        <v>7.412843363100001E-2</v>
      </c>
      <c r="AV41" s="8">
        <f t="shared" si="45"/>
        <v>1.6347857777999998E-2</v>
      </c>
      <c r="AW41" s="8">
        <f t="shared" si="46"/>
        <v>1.3430357553799998E-2</v>
      </c>
      <c r="AX41" s="8">
        <f t="shared" si="47"/>
        <v>2.6110757200000001E-2</v>
      </c>
      <c r="AY41" s="8">
        <f t="shared" si="48"/>
        <v>2.0784785359999999E-2</v>
      </c>
      <c r="AZ41" s="8">
        <f t="shared" si="49"/>
        <v>1.8969579600000001E-2</v>
      </c>
      <c r="BA41" s="8">
        <f t="shared" si="50"/>
        <v>5.3739983770000006E-2</v>
      </c>
      <c r="BB41" s="8">
        <f t="shared" si="51"/>
        <v>1.6422652281E-2</v>
      </c>
      <c r="BC41" s="8">
        <f t="shared" si="52"/>
        <v>1.0211576508E-2</v>
      </c>
      <c r="BD41" s="8">
        <f t="shared" si="53"/>
        <v>9.0514601400000002E-3</v>
      </c>
      <c r="BE41" s="8">
        <f t="shared" si="54"/>
        <v>2.1829203043999997E-2</v>
      </c>
      <c r="BF41" s="8">
        <f t="shared" si="55"/>
        <v>1.8131377445999998E-2</v>
      </c>
      <c r="BG41" s="7"/>
      <c r="BH41" s="7">
        <v>33.755200000000002</v>
      </c>
      <c r="BI41" s="7">
        <v>0.35782700000000001</v>
      </c>
      <c r="BJ41" s="7">
        <v>7.2686099999999998</v>
      </c>
      <c r="BK41" s="7">
        <v>-3.3529999999999997E-2</v>
      </c>
      <c r="BL41" s="7">
        <v>6.2119999999999996E-3</v>
      </c>
      <c r="BM41" s="7">
        <v>3.27867</v>
      </c>
      <c r="BN41" s="7">
        <v>0.104157</v>
      </c>
      <c r="BO41" s="7">
        <v>0.36732199999999998</v>
      </c>
      <c r="BP41" s="7">
        <v>1.9456599999999999</v>
      </c>
      <c r="BQ41" s="7">
        <v>1.9826E-2</v>
      </c>
      <c r="BR41" s="7">
        <v>7.4274000000000007E-2</v>
      </c>
      <c r="BS41" s="7">
        <v>3.4639000000000002</v>
      </c>
      <c r="BT41" s="7">
        <v>1.3315699999999999</v>
      </c>
      <c r="BU41" s="7">
        <v>4.8427999999999999E-2</v>
      </c>
      <c r="BV41" s="7">
        <v>8.5830000000000004E-3</v>
      </c>
      <c r="BW41" s="7">
        <v>0.32091999999999998</v>
      </c>
      <c r="BX41" s="7">
        <v>6.6338999999999995E-2</v>
      </c>
      <c r="BY41" s="7">
        <v>48.603900000000003</v>
      </c>
      <c r="BZ41" s="7">
        <v>100.988</v>
      </c>
      <c r="CA41" s="7"/>
      <c r="CB41" s="7">
        <v>72.214399999999998</v>
      </c>
      <c r="CC41" s="7">
        <v>0.59687599999999996</v>
      </c>
      <c r="CD41" s="7">
        <v>13.7339</v>
      </c>
      <c r="CE41" s="7">
        <v>-4.9329999999999999E-2</v>
      </c>
      <c r="CF41" s="7">
        <v>9.0790000000000003E-3</v>
      </c>
      <c r="CG41" s="7">
        <v>4.218</v>
      </c>
      <c r="CH41" s="7">
        <v>0.134492</v>
      </c>
      <c r="CI41" s="7">
        <v>0.60912999999999995</v>
      </c>
      <c r="CJ41" s="7">
        <v>2.7223700000000002</v>
      </c>
      <c r="CK41" s="7">
        <v>2.3446999999999999E-2</v>
      </c>
      <c r="CL41" s="7">
        <v>8.2927000000000001E-2</v>
      </c>
      <c r="CM41" s="7">
        <v>4.6692600000000004</v>
      </c>
      <c r="CN41" s="7">
        <v>1.6040000000000001</v>
      </c>
      <c r="CO41" s="7">
        <v>0.110969</v>
      </c>
      <c r="CP41" s="7">
        <v>2.1433000000000001E-2</v>
      </c>
      <c r="CQ41" s="7">
        <v>0.32091999999999998</v>
      </c>
      <c r="CR41" s="7">
        <v>6.6338999999999995E-2</v>
      </c>
      <c r="CS41" s="7">
        <v>-0.10034999999999999</v>
      </c>
      <c r="CT41" s="7">
        <v>100.988</v>
      </c>
      <c r="CU41" s="7"/>
      <c r="CV41" s="7">
        <v>24.831399999999999</v>
      </c>
      <c r="CW41" s="7">
        <v>0.15434400000000001</v>
      </c>
      <c r="CX41" s="7">
        <v>5.5658099999999999</v>
      </c>
      <c r="CY41" s="7">
        <v>-1.3599999999999999E-2</v>
      </c>
      <c r="CZ41" s="7">
        <v>2.4680000000000001E-3</v>
      </c>
      <c r="DA41" s="7">
        <v>1.2129700000000001</v>
      </c>
      <c r="DB41" s="7">
        <v>3.9170999999999997E-2</v>
      </c>
      <c r="DC41" s="7">
        <v>0.31225000000000003</v>
      </c>
      <c r="DD41" s="7">
        <v>1.0029699999999999</v>
      </c>
      <c r="DE41" s="7">
        <v>4.6750000000000003E-3</v>
      </c>
      <c r="DF41" s="7">
        <v>1.1174E-2</v>
      </c>
      <c r="DG41" s="7">
        <v>3.1129899999999999</v>
      </c>
      <c r="DH41" s="7">
        <v>0.70358500000000002</v>
      </c>
      <c r="DI41" s="7">
        <v>3.2303999999999999E-2</v>
      </c>
      <c r="DJ41" s="7">
        <v>5.5310000000000003E-3</v>
      </c>
      <c r="DK41" s="7">
        <v>0.18702299999999999</v>
      </c>
      <c r="DL41" s="7">
        <v>7.2146000000000002E-2</v>
      </c>
      <c r="DM41" s="7">
        <v>62.762799999999999</v>
      </c>
      <c r="DN41" s="7">
        <v>100</v>
      </c>
      <c r="DO41" s="7"/>
      <c r="DP41" s="7">
        <v>2.8351999999999999E-2</v>
      </c>
      <c r="DQ41" s="7">
        <v>1.3639999999999999E-2</v>
      </c>
      <c r="DR41" s="7">
        <v>1.7743999999999999E-2</v>
      </c>
      <c r="DS41" s="7">
        <v>3.0176000000000001E-2</v>
      </c>
      <c r="DT41" s="7">
        <v>2.6266999999999999E-2</v>
      </c>
      <c r="DU41" s="7">
        <v>3.8578000000000001E-2</v>
      </c>
      <c r="DV41" s="7">
        <v>2.8337000000000001E-2</v>
      </c>
      <c r="DW41" s="7">
        <v>1.3065E-2</v>
      </c>
      <c r="DX41" s="7">
        <v>1.4182999999999999E-2</v>
      </c>
      <c r="DY41" s="7">
        <v>4.2534000000000002E-2</v>
      </c>
      <c r="DZ41" s="7">
        <v>3.8005999999999998E-2</v>
      </c>
      <c r="EA41" s="7">
        <v>2.844E-2</v>
      </c>
      <c r="EB41" s="7">
        <v>1.3147000000000001E-2</v>
      </c>
      <c r="EC41" s="7">
        <v>1.2652E-2</v>
      </c>
      <c r="ED41" s="7">
        <v>1.7994E-2</v>
      </c>
      <c r="EE41" s="7">
        <v>2.1846999999999998E-2</v>
      </c>
      <c r="EF41" s="7">
        <v>3.7116999999999997E-2</v>
      </c>
      <c r="EG41" s="7">
        <v>6.0655000000000001E-2</v>
      </c>
      <c r="EH41" s="7">
        <v>2.2752999999999999E-2</v>
      </c>
      <c r="EI41" s="7">
        <v>3.3527000000000001E-2</v>
      </c>
      <c r="EJ41" s="7">
        <v>4.4392000000000001E-2</v>
      </c>
      <c r="EK41" s="7">
        <v>3.8391000000000002E-2</v>
      </c>
      <c r="EL41" s="7">
        <v>4.9631000000000002E-2</v>
      </c>
      <c r="EM41" s="7">
        <v>3.6589000000000003E-2</v>
      </c>
      <c r="EN41" s="7">
        <v>2.1666000000000001E-2</v>
      </c>
      <c r="EO41" s="7">
        <v>1.9845999999999999E-2</v>
      </c>
      <c r="EP41" s="7">
        <v>5.0300999999999998E-2</v>
      </c>
      <c r="EQ41" s="7">
        <v>4.2432999999999998E-2</v>
      </c>
      <c r="ER41" s="7">
        <v>3.8336000000000002E-2</v>
      </c>
      <c r="ES41" s="7">
        <v>1.5835999999999999E-2</v>
      </c>
      <c r="ET41" s="7">
        <v>2.8990999999999999E-2</v>
      </c>
      <c r="EU41" s="7">
        <v>4.4930999999999999E-2</v>
      </c>
      <c r="EV41" s="7">
        <v>2.1846999999999998E-2</v>
      </c>
      <c r="EW41" s="7">
        <v>3.7116999999999997E-2</v>
      </c>
      <c r="EX41" s="7">
        <v>0.37553700000000001</v>
      </c>
      <c r="EY41" s="7">
        <v>2.8710900000000001</v>
      </c>
      <c r="EZ41" s="7">
        <v>0.862066</v>
      </c>
      <c r="FA41" s="7">
        <v>-38.231999999999999</v>
      </c>
      <c r="FB41" s="7">
        <v>203.185</v>
      </c>
      <c r="FC41" s="7">
        <v>2.2609300000000001</v>
      </c>
      <c r="FD41" s="7">
        <v>15.695399999999999</v>
      </c>
      <c r="FE41" s="7">
        <v>3.6562899999999998</v>
      </c>
      <c r="FF41" s="7">
        <v>1.3420000000000001</v>
      </c>
      <c r="FG41" s="7">
        <v>104.836</v>
      </c>
      <c r="FH41" s="7">
        <v>25.54</v>
      </c>
      <c r="FI41" s="7">
        <v>1.5514300000000001</v>
      </c>
      <c r="FJ41" s="7">
        <v>1.23333</v>
      </c>
      <c r="FK41" s="7">
        <v>21.086099999999998</v>
      </c>
      <c r="FL41" s="7">
        <v>105.458</v>
      </c>
      <c r="FM41" s="7">
        <v>6.8020699999999996</v>
      </c>
      <c r="FN41" s="7">
        <v>27.331399999999999</v>
      </c>
      <c r="FO41" s="7">
        <v>21.696300000000001</v>
      </c>
      <c r="FP41" s="7">
        <v>24.4998</v>
      </c>
      <c r="FQ41" s="7">
        <v>10.4695</v>
      </c>
      <c r="FR41" s="7">
        <v>40</v>
      </c>
      <c r="FS41" s="7">
        <v>15</v>
      </c>
      <c r="FT41" s="7">
        <v>10</v>
      </c>
      <c r="FU41" s="7">
        <v>5</v>
      </c>
      <c r="FV41" s="7">
        <v>44915.864710648202</v>
      </c>
    </row>
    <row r="42" spans="1:178" x14ac:dyDescent="0.25">
      <c r="A42" t="s">
        <v>154</v>
      </c>
      <c r="B42" s="5">
        <f t="shared" si="3"/>
        <v>33.725700000000003</v>
      </c>
      <c r="C42" s="5">
        <f t="shared" si="4"/>
        <v>0.34685500000000002</v>
      </c>
      <c r="D42" s="5">
        <f t="shared" si="5"/>
        <v>7.2118900000000004</v>
      </c>
      <c r="E42" s="5" t="str">
        <f t="shared" si="6"/>
        <v>&lt;0.028</v>
      </c>
      <c r="F42" s="5" t="str">
        <f t="shared" si="7"/>
        <v>&lt;0.024</v>
      </c>
      <c r="G42" s="5">
        <f t="shared" si="8"/>
        <v>3.2932600000000001</v>
      </c>
      <c r="H42" s="5">
        <f t="shared" si="9"/>
        <v>0.121686</v>
      </c>
      <c r="I42" s="5">
        <f t="shared" si="10"/>
        <v>0.36926900000000001</v>
      </c>
      <c r="J42" s="5">
        <f t="shared" si="11"/>
        <v>2.08568</v>
      </c>
      <c r="K42" s="5" t="str">
        <f t="shared" si="12"/>
        <v>&lt;0.048</v>
      </c>
      <c r="L42" s="5">
        <f t="shared" si="13"/>
        <v>4.6709000000000001E-2</v>
      </c>
      <c r="M42" s="5">
        <f t="shared" si="14"/>
        <v>3.33229</v>
      </c>
      <c r="N42" s="5">
        <f t="shared" si="15"/>
        <v>1.3565400000000001</v>
      </c>
      <c r="O42" s="5">
        <f t="shared" si="16"/>
        <v>4.8475999999999998E-2</v>
      </c>
      <c r="P42" s="5" t="str">
        <f t="shared" si="17"/>
        <v>&lt;0.017</v>
      </c>
      <c r="Q42" s="5">
        <f t="shared" si="18"/>
        <v>0.368871</v>
      </c>
      <c r="R42" s="5">
        <f t="shared" si="19"/>
        <v>0.10233299999999999</v>
      </c>
      <c r="S42" s="7">
        <v>48.523099999999999</v>
      </c>
      <c r="T42" s="5">
        <f t="shared" si="20"/>
        <v>100.932659</v>
      </c>
      <c r="V42" s="5">
        <f t="shared" si="21"/>
        <v>72.151399999999995</v>
      </c>
      <c r="W42" s="5">
        <f t="shared" si="22"/>
        <v>0.57857499999999995</v>
      </c>
      <c r="X42" s="5">
        <f t="shared" si="23"/>
        <v>13.6267</v>
      </c>
      <c r="Y42" s="5" t="str">
        <f t="shared" si="24"/>
        <v>&lt;0.042</v>
      </c>
      <c r="Z42" s="5" t="str">
        <f t="shared" si="25"/>
        <v>&lt;0.036</v>
      </c>
      <c r="AA42" s="5">
        <f t="shared" si="26"/>
        <v>4.2367699999999999</v>
      </c>
      <c r="AB42" s="5">
        <f t="shared" si="27"/>
        <v>0.15712599999999999</v>
      </c>
      <c r="AC42" s="5">
        <f t="shared" si="28"/>
        <v>0.61235899999999999</v>
      </c>
      <c r="AD42" s="5">
        <f t="shared" si="29"/>
        <v>2.9182899999999998</v>
      </c>
      <c r="AE42" s="5" t="str">
        <f t="shared" si="30"/>
        <v>&lt;0.057</v>
      </c>
      <c r="AF42" s="5">
        <f t="shared" si="31"/>
        <v>5.2151000000000003E-2</v>
      </c>
      <c r="AG42" s="5">
        <f t="shared" si="32"/>
        <v>4.4918500000000003</v>
      </c>
      <c r="AH42" s="5">
        <f t="shared" si="33"/>
        <v>1.63408</v>
      </c>
      <c r="AI42" s="5">
        <f t="shared" si="34"/>
        <v>0.111079</v>
      </c>
      <c r="AJ42" s="5" t="str">
        <f t="shared" si="35"/>
        <v>&lt;0.043</v>
      </c>
      <c r="AK42" s="5">
        <f t="shared" si="36"/>
        <v>0.368871</v>
      </c>
      <c r="AL42" s="5">
        <f t="shared" si="37"/>
        <v>0.10233299999999999</v>
      </c>
      <c r="AM42" s="5">
        <v>-0.12633</v>
      </c>
      <c r="AN42" s="5">
        <f t="shared" si="38"/>
        <v>100.915254</v>
      </c>
      <c r="AP42" s="8">
        <f t="shared" si="39"/>
        <v>0.12666259971900001</v>
      </c>
      <c r="AQ42" s="8">
        <f t="shared" si="40"/>
        <v>1.0195976152500001E-2</v>
      </c>
      <c r="AR42" s="8">
        <f t="shared" si="41"/>
        <v>6.2335971215000001E-2</v>
      </c>
      <c r="AS42" s="8" t="str">
        <f t="shared" si="42"/>
        <v>N/A</v>
      </c>
      <c r="AT42" s="8">
        <f t="shared" si="43"/>
        <v>1.1949526559999998E-2</v>
      </c>
      <c r="AU42" s="8">
        <f t="shared" si="44"/>
        <v>7.531092833200001E-2</v>
      </c>
      <c r="AV42" s="8">
        <f t="shared" si="45"/>
        <v>1.6314076962000004E-2</v>
      </c>
      <c r="AW42" s="8">
        <f t="shared" si="46"/>
        <v>1.3503798060999999E-2</v>
      </c>
      <c r="AX42" s="8">
        <f t="shared" si="47"/>
        <v>2.6886918015999999E-2</v>
      </c>
      <c r="AY42" s="8">
        <f t="shared" si="48"/>
        <v>2.2816186700000001E-2</v>
      </c>
      <c r="AZ42" s="8">
        <f t="shared" si="49"/>
        <v>1.8887484785000002E-2</v>
      </c>
      <c r="BA42" s="8">
        <f t="shared" si="50"/>
        <v>5.2364271518000001E-2</v>
      </c>
      <c r="BB42" s="8">
        <f t="shared" si="51"/>
        <v>1.6467717330000003E-2</v>
      </c>
      <c r="BC42" s="8">
        <f t="shared" si="52"/>
        <v>1.1301500736E-2</v>
      </c>
      <c r="BD42" s="8">
        <f t="shared" si="53"/>
        <v>8.9220759930000015E-3</v>
      </c>
      <c r="BE42" s="8">
        <f t="shared" si="54"/>
        <v>2.2568117973599998E-2</v>
      </c>
      <c r="BF42" s="8">
        <f t="shared" si="55"/>
        <v>1.8213227339999995E-2</v>
      </c>
      <c r="BG42" s="7"/>
      <c r="BH42" s="7">
        <v>33.725700000000003</v>
      </c>
      <c r="BI42" s="7">
        <v>0.34685500000000002</v>
      </c>
      <c r="BJ42" s="7">
        <v>7.2118900000000004</v>
      </c>
      <c r="BK42" s="7">
        <v>-4.1200000000000004E-3</v>
      </c>
      <c r="BL42" s="7">
        <v>7.5979999999999997E-3</v>
      </c>
      <c r="BM42" s="7">
        <v>3.2932600000000001</v>
      </c>
      <c r="BN42" s="7">
        <v>0.121686</v>
      </c>
      <c r="BO42" s="7">
        <v>0.36926900000000001</v>
      </c>
      <c r="BP42" s="7">
        <v>2.08568</v>
      </c>
      <c r="BQ42" s="7">
        <v>2.2070000000000002E-3</v>
      </c>
      <c r="BR42" s="7">
        <v>4.6709000000000001E-2</v>
      </c>
      <c r="BS42" s="7">
        <v>3.33229</v>
      </c>
      <c r="BT42" s="7">
        <v>1.3565400000000001</v>
      </c>
      <c r="BU42" s="7">
        <v>4.8475999999999998E-2</v>
      </c>
      <c r="BV42" s="7">
        <v>1.0323000000000001E-2</v>
      </c>
      <c r="BW42" s="7">
        <v>0.368871</v>
      </c>
      <c r="BX42" s="7">
        <v>0.10233299999999999</v>
      </c>
      <c r="BY42" s="7">
        <v>48.523099999999999</v>
      </c>
      <c r="BZ42" s="7">
        <v>100.949</v>
      </c>
      <c r="CA42" s="7"/>
      <c r="CB42" s="7">
        <v>72.151399999999995</v>
      </c>
      <c r="CC42" s="7">
        <v>0.57857499999999995</v>
      </c>
      <c r="CD42" s="7">
        <v>13.6267</v>
      </c>
      <c r="CE42" s="7">
        <v>-6.0600000000000003E-3</v>
      </c>
      <c r="CF42" s="7">
        <v>1.1106E-2</v>
      </c>
      <c r="CG42" s="7">
        <v>4.2367699999999999</v>
      </c>
      <c r="CH42" s="7">
        <v>0.15712599999999999</v>
      </c>
      <c r="CI42" s="7">
        <v>0.61235899999999999</v>
      </c>
      <c r="CJ42" s="7">
        <v>2.9182899999999998</v>
      </c>
      <c r="CK42" s="7">
        <v>2.611E-3</v>
      </c>
      <c r="CL42" s="7">
        <v>5.2151000000000003E-2</v>
      </c>
      <c r="CM42" s="7">
        <v>4.4918500000000003</v>
      </c>
      <c r="CN42" s="7">
        <v>1.63408</v>
      </c>
      <c r="CO42" s="7">
        <v>0.111079</v>
      </c>
      <c r="CP42" s="7">
        <v>2.5777000000000001E-2</v>
      </c>
      <c r="CQ42" s="7">
        <v>0.368871</v>
      </c>
      <c r="CR42" s="7">
        <v>0.10233299999999999</v>
      </c>
      <c r="CS42" s="7">
        <v>-0.12633</v>
      </c>
      <c r="CT42" s="7">
        <v>100.949</v>
      </c>
      <c r="CU42" s="7"/>
      <c r="CV42" s="7">
        <v>24.8398</v>
      </c>
      <c r="CW42" s="7">
        <v>0.14979200000000001</v>
      </c>
      <c r="CX42" s="7">
        <v>5.5290600000000003</v>
      </c>
      <c r="CY42" s="7">
        <v>-1.67E-3</v>
      </c>
      <c r="CZ42" s="7">
        <v>3.0230000000000001E-3</v>
      </c>
      <c r="DA42" s="7">
        <v>1.21984</v>
      </c>
      <c r="DB42" s="7">
        <v>4.5818999999999999E-2</v>
      </c>
      <c r="DC42" s="7">
        <v>0.31428499999999998</v>
      </c>
      <c r="DD42" s="7">
        <v>1.07646</v>
      </c>
      <c r="DE42" s="7">
        <v>5.2099999999999998E-4</v>
      </c>
      <c r="DF42" s="7">
        <v>7.0349999999999996E-3</v>
      </c>
      <c r="DG42" s="7">
        <v>2.9983399999999998</v>
      </c>
      <c r="DH42" s="7">
        <v>0.71764600000000001</v>
      </c>
      <c r="DI42" s="7">
        <v>3.2375000000000001E-2</v>
      </c>
      <c r="DJ42" s="7">
        <v>6.6600000000000001E-3</v>
      </c>
      <c r="DK42" s="7">
        <v>0.215228</v>
      </c>
      <c r="DL42" s="7">
        <v>0.111425</v>
      </c>
      <c r="DM42" s="7">
        <v>62.734400000000001</v>
      </c>
      <c r="DN42" s="7">
        <v>100</v>
      </c>
      <c r="DO42" s="7"/>
      <c r="DP42" s="7">
        <v>2.9930999999999999E-2</v>
      </c>
      <c r="DQ42" s="7">
        <v>1.3712E-2</v>
      </c>
      <c r="DR42" s="7">
        <v>1.7125999999999999E-2</v>
      </c>
      <c r="DS42" s="7">
        <v>2.8993999999999999E-2</v>
      </c>
      <c r="DT42" s="7">
        <v>2.4691999999999999E-2</v>
      </c>
      <c r="DU42" s="7">
        <v>4.6940000000000003E-2</v>
      </c>
      <c r="DV42" s="7">
        <v>2.7040000000000002E-2</v>
      </c>
      <c r="DW42" s="7">
        <v>1.3313E-2</v>
      </c>
      <c r="DX42" s="7">
        <v>1.3533999999999999E-2</v>
      </c>
      <c r="DY42" s="7">
        <v>4.8256E-2</v>
      </c>
      <c r="DZ42" s="7">
        <v>3.8670999999999997E-2</v>
      </c>
      <c r="EA42" s="7">
        <v>2.3542E-2</v>
      </c>
      <c r="EB42" s="7">
        <v>1.2520999999999999E-2</v>
      </c>
      <c r="EC42" s="7">
        <v>1.6305E-2</v>
      </c>
      <c r="ED42" s="7">
        <v>1.7444000000000001E-2</v>
      </c>
      <c r="EE42" s="7">
        <v>1.9462E-2</v>
      </c>
      <c r="EF42" s="7">
        <v>3.6548999999999998E-2</v>
      </c>
      <c r="EG42" s="7">
        <v>6.4033000000000007E-2</v>
      </c>
      <c r="EH42" s="7">
        <v>2.2872E-2</v>
      </c>
      <c r="EI42" s="7">
        <v>3.2358999999999999E-2</v>
      </c>
      <c r="EJ42" s="7">
        <v>4.2653999999999997E-2</v>
      </c>
      <c r="EK42" s="7">
        <v>3.6089000000000003E-2</v>
      </c>
      <c r="EL42" s="7">
        <v>6.0387999999999997E-2</v>
      </c>
      <c r="EM42" s="7">
        <v>3.4915000000000002E-2</v>
      </c>
      <c r="EN42" s="7">
        <v>2.2076999999999999E-2</v>
      </c>
      <c r="EO42" s="7">
        <v>1.8936999999999999E-2</v>
      </c>
      <c r="EP42" s="7">
        <v>5.7068000000000001E-2</v>
      </c>
      <c r="EQ42" s="7">
        <v>4.3175999999999999E-2</v>
      </c>
      <c r="ER42" s="7">
        <v>3.1733999999999998E-2</v>
      </c>
      <c r="ES42" s="7">
        <v>1.5082999999999999E-2</v>
      </c>
      <c r="ET42" s="7">
        <v>3.7359999999999997E-2</v>
      </c>
      <c r="EU42" s="7">
        <v>4.3557999999999999E-2</v>
      </c>
      <c r="EV42" s="7">
        <v>1.9462E-2</v>
      </c>
      <c r="EW42" s="7">
        <v>3.6548999999999998E-2</v>
      </c>
      <c r="EX42" s="7">
        <v>0.37556699999999998</v>
      </c>
      <c r="EY42" s="7">
        <v>2.9395500000000001</v>
      </c>
      <c r="EZ42" s="7">
        <v>0.86434999999999995</v>
      </c>
      <c r="FA42" s="7">
        <v>-327.79</v>
      </c>
      <c r="FB42" s="7">
        <v>157.27199999999999</v>
      </c>
      <c r="FC42" s="7">
        <v>2.2868200000000001</v>
      </c>
      <c r="FD42" s="7">
        <v>13.406700000000001</v>
      </c>
      <c r="FE42" s="7">
        <v>3.6568999999999998</v>
      </c>
      <c r="FF42" s="7">
        <v>1.28912</v>
      </c>
      <c r="FG42" s="7">
        <v>1033.81</v>
      </c>
      <c r="FH42" s="7">
        <v>40.436500000000002</v>
      </c>
      <c r="FI42" s="7">
        <v>1.57142</v>
      </c>
      <c r="FJ42" s="7">
        <v>1.2139500000000001</v>
      </c>
      <c r="FK42" s="7">
        <v>23.313600000000001</v>
      </c>
      <c r="FL42" s="7">
        <v>86.429100000000005</v>
      </c>
      <c r="FM42" s="7">
        <v>6.1181599999999996</v>
      </c>
      <c r="FN42" s="7">
        <v>17.797999999999998</v>
      </c>
      <c r="FO42" s="7">
        <v>19.3277</v>
      </c>
      <c r="FP42" s="7">
        <v>22.9312</v>
      </c>
      <c r="FQ42" s="7">
        <v>10.4765</v>
      </c>
      <c r="FR42" s="7">
        <v>40</v>
      </c>
      <c r="FS42" s="7">
        <v>15</v>
      </c>
      <c r="FT42" s="7">
        <v>10</v>
      </c>
      <c r="FU42" s="7">
        <v>5</v>
      </c>
      <c r="FV42" s="7">
        <v>44915.867789351898</v>
      </c>
    </row>
    <row r="43" spans="1:178" x14ac:dyDescent="0.25">
      <c r="A43" t="s">
        <v>155</v>
      </c>
      <c r="B43" s="5">
        <f t="shared" si="3"/>
        <v>33.9375</v>
      </c>
      <c r="C43" s="5">
        <f t="shared" si="4"/>
        <v>0.36019600000000002</v>
      </c>
      <c r="D43" s="5">
        <f t="shared" si="5"/>
        <v>7.2020400000000002</v>
      </c>
      <c r="E43" s="5" t="str">
        <f t="shared" si="6"/>
        <v>&lt;0.027</v>
      </c>
      <c r="F43" s="5" t="str">
        <f t="shared" si="7"/>
        <v>&lt;0.024</v>
      </c>
      <c r="G43" s="5">
        <f t="shared" si="8"/>
        <v>3.3005900000000001</v>
      </c>
      <c r="H43" s="5">
        <f t="shared" si="9"/>
        <v>0.101134</v>
      </c>
      <c r="I43" s="5">
        <f t="shared" si="10"/>
        <v>0.417379</v>
      </c>
      <c r="J43" s="5">
        <f t="shared" si="11"/>
        <v>2.1573899999999999</v>
      </c>
      <c r="K43" s="5" t="str">
        <f t="shared" si="12"/>
        <v>&lt;0.046</v>
      </c>
      <c r="L43" s="5">
        <f t="shared" si="13"/>
        <v>4.7123999999999999E-2</v>
      </c>
      <c r="M43" s="5">
        <f t="shared" si="14"/>
        <v>3.2683200000000001</v>
      </c>
      <c r="N43" s="5">
        <f t="shared" si="15"/>
        <v>1.37164</v>
      </c>
      <c r="O43" s="5">
        <f t="shared" si="16"/>
        <v>5.7952999999999998E-2</v>
      </c>
      <c r="P43" s="5" t="str">
        <f t="shared" si="17"/>
        <v>&lt;0.015</v>
      </c>
      <c r="Q43" s="5">
        <f t="shared" si="18"/>
        <v>0.31347900000000001</v>
      </c>
      <c r="R43" s="5">
        <f t="shared" si="19"/>
        <v>4.8175000000000003E-2</v>
      </c>
      <c r="S43" s="7">
        <v>48.869199999999999</v>
      </c>
      <c r="T43" s="5">
        <f t="shared" si="20"/>
        <v>101.45211999999999</v>
      </c>
      <c r="V43" s="5">
        <f t="shared" si="21"/>
        <v>72.604399999999998</v>
      </c>
      <c r="W43" s="5">
        <f t="shared" si="22"/>
        <v>0.60082800000000003</v>
      </c>
      <c r="X43" s="5">
        <f t="shared" si="23"/>
        <v>13.6081</v>
      </c>
      <c r="Y43" s="5" t="str">
        <f t="shared" si="24"/>
        <v>&lt;0.039</v>
      </c>
      <c r="Z43" s="5" t="str">
        <f t="shared" si="25"/>
        <v>&lt;0.035</v>
      </c>
      <c r="AA43" s="5">
        <f t="shared" si="26"/>
        <v>4.2462</v>
      </c>
      <c r="AB43" s="5">
        <f t="shared" si="27"/>
        <v>0.13058800000000001</v>
      </c>
      <c r="AC43" s="5">
        <f t="shared" si="28"/>
        <v>0.69213999999999998</v>
      </c>
      <c r="AD43" s="5">
        <f t="shared" si="29"/>
        <v>3.0186299999999999</v>
      </c>
      <c r="AE43" s="5" t="str">
        <f t="shared" si="30"/>
        <v>&lt;0.055</v>
      </c>
      <c r="AF43" s="5">
        <f t="shared" si="31"/>
        <v>5.2613E-2</v>
      </c>
      <c r="AG43" s="5">
        <f t="shared" si="32"/>
        <v>4.4056199999999999</v>
      </c>
      <c r="AH43" s="5">
        <f t="shared" si="33"/>
        <v>1.6522699999999999</v>
      </c>
      <c r="AI43" s="5">
        <f t="shared" si="34"/>
        <v>0.132794</v>
      </c>
      <c r="AJ43" s="5" t="str">
        <f t="shared" si="35"/>
        <v>&lt;0.039</v>
      </c>
      <c r="AK43" s="5">
        <f t="shared" si="36"/>
        <v>0.31347900000000001</v>
      </c>
      <c r="AL43" s="5">
        <f t="shared" si="37"/>
        <v>4.8175000000000003E-2</v>
      </c>
      <c r="AM43" s="5">
        <v>-9.1020000000000004E-2</v>
      </c>
      <c r="AN43" s="5">
        <f t="shared" si="38"/>
        <v>101.41481700000001</v>
      </c>
      <c r="AP43" s="8">
        <f t="shared" si="39"/>
        <v>0.12696222374999999</v>
      </c>
      <c r="AQ43" s="8">
        <f t="shared" si="40"/>
        <v>1.0282731329600002E-2</v>
      </c>
      <c r="AR43" s="8">
        <f t="shared" si="41"/>
        <v>6.2267757534000004E-2</v>
      </c>
      <c r="AS43" s="8">
        <f t="shared" si="42"/>
        <v>1.3049430099999999E-2</v>
      </c>
      <c r="AT43" s="8">
        <f t="shared" si="43"/>
        <v>1.2456201771999999E-2</v>
      </c>
      <c r="AU43" s="8">
        <f t="shared" si="44"/>
        <v>7.4929664121000009E-2</v>
      </c>
      <c r="AV43" s="8">
        <f t="shared" si="45"/>
        <v>1.6073226620000002E-2</v>
      </c>
      <c r="AW43" s="8">
        <f t="shared" si="46"/>
        <v>1.4011788671100001E-2</v>
      </c>
      <c r="AX43" s="8">
        <f t="shared" si="47"/>
        <v>2.7363687542999997E-2</v>
      </c>
      <c r="AY43" s="8">
        <f t="shared" si="48"/>
        <v>2.2195789279999999E-2</v>
      </c>
      <c r="AZ43" s="8">
        <f t="shared" si="49"/>
        <v>1.8742911264E-2</v>
      </c>
      <c r="BA43" s="8">
        <f t="shared" si="50"/>
        <v>5.2086562176000002E-2</v>
      </c>
      <c r="BB43" s="8">
        <f t="shared" si="51"/>
        <v>1.6622356503999999E-2</v>
      </c>
      <c r="BC43" s="8">
        <f t="shared" si="52"/>
        <v>1.2080940332999999E-2</v>
      </c>
      <c r="BD43" s="8">
        <f t="shared" si="53"/>
        <v>8.5826716260000002E-3</v>
      </c>
      <c r="BE43" s="8">
        <f t="shared" si="54"/>
        <v>2.1577825398599999E-2</v>
      </c>
      <c r="BF43" s="8">
        <f t="shared" si="55"/>
        <v>1.8147377975E-2</v>
      </c>
      <c r="BG43" s="7"/>
      <c r="BH43" s="7">
        <v>33.9375</v>
      </c>
      <c r="BI43" s="7">
        <v>0.36019600000000002</v>
      </c>
      <c r="BJ43" s="7">
        <v>7.2020400000000002</v>
      </c>
      <c r="BK43" s="7">
        <v>6.0340000000000003E-3</v>
      </c>
      <c r="BL43" s="7">
        <v>2.2963999999999998E-2</v>
      </c>
      <c r="BM43" s="7">
        <v>3.3005900000000001</v>
      </c>
      <c r="BN43" s="7">
        <v>0.101134</v>
      </c>
      <c r="BO43" s="7">
        <v>0.417379</v>
      </c>
      <c r="BP43" s="7">
        <v>2.1573899999999999</v>
      </c>
      <c r="BQ43" s="7">
        <v>4.8440000000000002E-3</v>
      </c>
      <c r="BR43" s="7">
        <v>4.7123999999999999E-2</v>
      </c>
      <c r="BS43" s="7">
        <v>3.2683200000000001</v>
      </c>
      <c r="BT43" s="7">
        <v>1.37164</v>
      </c>
      <c r="BU43" s="7">
        <v>5.7952999999999998E-2</v>
      </c>
      <c r="BV43" s="7">
        <v>1.5294E-2</v>
      </c>
      <c r="BW43" s="7">
        <v>0.31347900000000001</v>
      </c>
      <c r="BX43" s="7">
        <v>4.8175000000000003E-2</v>
      </c>
      <c r="BY43" s="7">
        <v>48.869199999999999</v>
      </c>
      <c r="BZ43" s="7">
        <v>101.501</v>
      </c>
      <c r="CA43" s="7"/>
      <c r="CB43" s="7">
        <v>72.604399999999998</v>
      </c>
      <c r="CC43" s="7">
        <v>0.60082800000000003</v>
      </c>
      <c r="CD43" s="7">
        <v>13.6081</v>
      </c>
      <c r="CE43" s="7">
        <v>8.8769999999999995E-3</v>
      </c>
      <c r="CF43" s="7">
        <v>3.3563000000000003E-2</v>
      </c>
      <c r="CG43" s="7">
        <v>4.2462</v>
      </c>
      <c r="CH43" s="7">
        <v>0.13058800000000001</v>
      </c>
      <c r="CI43" s="7">
        <v>0.69213999999999998</v>
      </c>
      <c r="CJ43" s="7">
        <v>3.0186299999999999</v>
      </c>
      <c r="CK43" s="7">
        <v>5.7279999999999996E-3</v>
      </c>
      <c r="CL43" s="7">
        <v>5.2613E-2</v>
      </c>
      <c r="CM43" s="7">
        <v>4.4056199999999999</v>
      </c>
      <c r="CN43" s="7">
        <v>1.6522699999999999</v>
      </c>
      <c r="CO43" s="7">
        <v>0.132794</v>
      </c>
      <c r="CP43" s="7">
        <v>3.8190000000000002E-2</v>
      </c>
      <c r="CQ43" s="7">
        <v>0.31347900000000001</v>
      </c>
      <c r="CR43" s="7">
        <v>4.8175000000000003E-2</v>
      </c>
      <c r="CS43" s="7">
        <v>-9.1020000000000004E-2</v>
      </c>
      <c r="CT43" s="7">
        <v>101.501</v>
      </c>
      <c r="CU43" s="7"/>
      <c r="CV43" s="7">
        <v>24.858000000000001</v>
      </c>
      <c r="CW43" s="7">
        <v>0.154696</v>
      </c>
      <c r="CX43" s="7">
        <v>5.4910899999999998</v>
      </c>
      <c r="CY43" s="7">
        <v>2.4369999999999999E-3</v>
      </c>
      <c r="CZ43" s="7">
        <v>9.0860000000000003E-3</v>
      </c>
      <c r="DA43" s="7">
        <v>1.2158199999999999</v>
      </c>
      <c r="DB43" s="7">
        <v>3.7870000000000001E-2</v>
      </c>
      <c r="DC43" s="7">
        <v>0.35327399999999998</v>
      </c>
      <c r="DD43" s="7">
        <v>1.1073299999999999</v>
      </c>
      <c r="DE43" s="7">
        <v>1.137E-3</v>
      </c>
      <c r="DF43" s="7">
        <v>7.0590000000000002E-3</v>
      </c>
      <c r="DG43" s="7">
        <v>2.9245700000000001</v>
      </c>
      <c r="DH43" s="7">
        <v>0.721638</v>
      </c>
      <c r="DI43" s="7">
        <v>3.8490999999999997E-2</v>
      </c>
      <c r="DJ43" s="7">
        <v>9.8130000000000005E-3</v>
      </c>
      <c r="DK43" s="7">
        <v>0.18190000000000001</v>
      </c>
      <c r="DL43" s="7">
        <v>5.2166999999999998E-2</v>
      </c>
      <c r="DM43" s="7">
        <v>62.833599999999997</v>
      </c>
      <c r="DN43" s="7">
        <v>100</v>
      </c>
      <c r="DO43" s="7"/>
      <c r="DP43" s="7">
        <v>2.9942E-2</v>
      </c>
      <c r="DQ43" s="7">
        <v>1.3620999999999999E-2</v>
      </c>
      <c r="DR43" s="7">
        <v>1.7288999999999999E-2</v>
      </c>
      <c r="DS43" s="7">
        <v>2.7126000000000001E-2</v>
      </c>
      <c r="DT43" s="7">
        <v>2.4469999999999999E-2</v>
      </c>
      <c r="DU43" s="7">
        <v>4.3804000000000003E-2</v>
      </c>
      <c r="DV43" s="7">
        <v>2.7844000000000001E-2</v>
      </c>
      <c r="DW43" s="7">
        <v>1.2555E-2</v>
      </c>
      <c r="DX43" s="7">
        <v>1.4069999999999999E-2</v>
      </c>
      <c r="DY43" s="7">
        <v>4.6732999999999997E-2</v>
      </c>
      <c r="DZ43" s="7">
        <v>3.8341E-2</v>
      </c>
      <c r="EA43" s="7">
        <v>2.6415000000000001E-2</v>
      </c>
      <c r="EB43" s="7">
        <v>1.3161000000000001E-2</v>
      </c>
      <c r="EC43" s="7">
        <v>1.6968E-2</v>
      </c>
      <c r="ED43" s="7">
        <v>1.5864E-2</v>
      </c>
      <c r="EE43" s="7">
        <v>2.1707000000000001E-2</v>
      </c>
      <c r="EF43" s="7">
        <v>3.7524000000000002E-2</v>
      </c>
      <c r="EG43" s="7">
        <v>6.4056000000000002E-2</v>
      </c>
      <c r="EH43" s="7">
        <v>2.2721000000000002E-2</v>
      </c>
      <c r="EI43" s="7">
        <v>3.2667000000000002E-2</v>
      </c>
      <c r="EJ43" s="7">
        <v>3.9905000000000003E-2</v>
      </c>
      <c r="EK43" s="7">
        <v>3.5764999999999998E-2</v>
      </c>
      <c r="EL43" s="7">
        <v>5.6354000000000001E-2</v>
      </c>
      <c r="EM43" s="7">
        <v>3.5952999999999999E-2</v>
      </c>
      <c r="EN43" s="7">
        <v>2.0820000000000002E-2</v>
      </c>
      <c r="EO43" s="7">
        <v>1.9685999999999999E-2</v>
      </c>
      <c r="EP43" s="7">
        <v>5.5266999999999997E-2</v>
      </c>
      <c r="EQ43" s="7">
        <v>4.2807999999999999E-2</v>
      </c>
      <c r="ER43" s="7">
        <v>3.5607E-2</v>
      </c>
      <c r="ES43" s="7">
        <v>1.5852999999999999E-2</v>
      </c>
      <c r="ET43" s="7">
        <v>3.8879999999999998E-2</v>
      </c>
      <c r="EU43" s="7">
        <v>3.9613000000000002E-2</v>
      </c>
      <c r="EV43" s="7">
        <v>2.1707000000000001E-2</v>
      </c>
      <c r="EW43" s="7">
        <v>3.7524000000000002E-2</v>
      </c>
      <c r="EX43" s="7">
        <v>0.37410599999999999</v>
      </c>
      <c r="EY43" s="7">
        <v>2.8547600000000002</v>
      </c>
      <c r="EZ43" s="7">
        <v>0.86458500000000005</v>
      </c>
      <c r="FA43" s="7">
        <v>216.26499999999999</v>
      </c>
      <c r="FB43" s="7">
        <v>54.2423</v>
      </c>
      <c r="FC43" s="7">
        <v>2.2701899999999999</v>
      </c>
      <c r="FD43" s="7">
        <v>15.893000000000001</v>
      </c>
      <c r="FE43" s="7">
        <v>3.3570899999999999</v>
      </c>
      <c r="FF43" s="7">
        <v>1.26837</v>
      </c>
      <c r="FG43" s="7">
        <v>458.21199999999999</v>
      </c>
      <c r="FH43" s="7">
        <v>39.773600000000002</v>
      </c>
      <c r="FI43" s="7">
        <v>1.59368</v>
      </c>
      <c r="FJ43" s="7">
        <v>1.2118599999999999</v>
      </c>
      <c r="FK43" s="7">
        <v>20.8461</v>
      </c>
      <c r="FL43" s="7">
        <v>56.117899999999999</v>
      </c>
      <c r="FM43" s="7">
        <v>6.8833399999999996</v>
      </c>
      <c r="FN43" s="7">
        <v>37.669699999999999</v>
      </c>
      <c r="FO43" s="7">
        <v>17.258800000000001</v>
      </c>
      <c r="FP43" s="7">
        <v>25.0474</v>
      </c>
      <c r="FQ43" s="7">
        <v>10.4635</v>
      </c>
      <c r="FR43" s="7">
        <v>40</v>
      </c>
      <c r="FS43" s="7">
        <v>15</v>
      </c>
      <c r="FT43" s="7">
        <v>10</v>
      </c>
      <c r="FU43" s="7">
        <v>5</v>
      </c>
      <c r="FV43" s="7">
        <v>44915.870879629598</v>
      </c>
    </row>
  </sheetData>
  <mergeCells count="6">
    <mergeCell ref="B1:T1"/>
    <mergeCell ref="V1:AN1"/>
    <mergeCell ref="AP1:BF1"/>
    <mergeCell ref="BH1:BZ1"/>
    <mergeCell ref="CB1:CT1"/>
    <mergeCell ref="CV1:DN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F67C-4A44-4CDE-AE62-FEB1882F4E86}">
  <dimension ref="A1:DP14"/>
  <sheetViews>
    <sheetView workbookViewId="0">
      <selection activeCell="G21" sqref="G21"/>
    </sheetView>
  </sheetViews>
  <sheetFormatPr defaultRowHeight="15" x14ac:dyDescent="0.25"/>
  <cols>
    <col min="1" max="1" width="32.140625" bestFit="1" customWidth="1"/>
    <col min="2" max="19" width="9.140625" style="2"/>
  </cols>
  <sheetData>
    <row r="1" spans="1:120" x14ac:dyDescent="0.25">
      <c r="A1" s="13" t="s">
        <v>0</v>
      </c>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13" t="s">
        <v>23</v>
      </c>
      <c r="U1" s="13" t="s">
        <v>24</v>
      </c>
      <c r="V1" s="13" t="s">
        <v>25</v>
      </c>
      <c r="W1" s="13" t="s">
        <v>26</v>
      </c>
      <c r="X1" s="13" t="s">
        <v>27</v>
      </c>
      <c r="Y1" s="13" t="s">
        <v>28</v>
      </c>
      <c r="Z1" s="13" t="s">
        <v>29</v>
      </c>
      <c r="AA1" s="13" t="s">
        <v>30</v>
      </c>
      <c r="AB1" s="13" t="s">
        <v>31</v>
      </c>
      <c r="AC1" s="13" t="s">
        <v>32</v>
      </c>
      <c r="AD1" s="13" t="s">
        <v>33</v>
      </c>
      <c r="AE1" s="13" t="s">
        <v>34</v>
      </c>
      <c r="AF1" s="13" t="s">
        <v>35</v>
      </c>
      <c r="AG1" s="13" t="s">
        <v>36</v>
      </c>
      <c r="AH1" s="13" t="s">
        <v>37</v>
      </c>
      <c r="AI1" s="13" t="s">
        <v>38</v>
      </c>
      <c r="AJ1" s="13" t="s">
        <v>39</v>
      </c>
      <c r="AK1" s="13" t="s">
        <v>40</v>
      </c>
      <c r="AL1" s="13" t="s">
        <v>41</v>
      </c>
      <c r="AM1" s="13" t="s">
        <v>42</v>
      </c>
      <c r="AN1" s="13" t="s">
        <v>43</v>
      </c>
      <c r="AO1" s="13" t="s">
        <v>24</v>
      </c>
      <c r="AP1" s="13" t="s">
        <v>44</v>
      </c>
      <c r="AQ1" s="13" t="s">
        <v>45</v>
      </c>
      <c r="AR1" s="13" t="s">
        <v>46</v>
      </c>
      <c r="AS1" s="13" t="s">
        <v>47</v>
      </c>
      <c r="AT1" s="13" t="s">
        <v>48</v>
      </c>
      <c r="AU1" s="13" t="s">
        <v>49</v>
      </c>
      <c r="AV1" s="13" t="s">
        <v>50</v>
      </c>
      <c r="AW1" s="13" t="s">
        <v>51</v>
      </c>
      <c r="AX1" s="13" t="s">
        <v>52</v>
      </c>
      <c r="AY1" s="13" t="s">
        <v>53</v>
      </c>
      <c r="AZ1" s="13" t="s">
        <v>54</v>
      </c>
      <c r="BA1" s="13" t="s">
        <v>55</v>
      </c>
      <c r="BB1" s="13" t="s">
        <v>56</v>
      </c>
      <c r="BC1" s="13" t="s">
        <v>57</v>
      </c>
      <c r="BD1" s="13" t="s">
        <v>58</v>
      </c>
      <c r="BE1" s="13" t="s">
        <v>59</v>
      </c>
      <c r="BF1" s="13" t="s">
        <v>60</v>
      </c>
      <c r="BG1" s="13" t="s">
        <v>61</v>
      </c>
      <c r="BH1" s="13" t="s">
        <v>62</v>
      </c>
      <c r="BI1" s="13" t="s">
        <v>24</v>
      </c>
      <c r="BJ1" s="13" t="s">
        <v>63</v>
      </c>
      <c r="BK1" s="13" t="s">
        <v>64</v>
      </c>
      <c r="BL1" s="13" t="s">
        <v>65</v>
      </c>
      <c r="BM1" s="13" t="s">
        <v>66</v>
      </c>
      <c r="BN1" s="13" t="s">
        <v>67</v>
      </c>
      <c r="BO1" s="13" t="s">
        <v>68</v>
      </c>
      <c r="BP1" s="13" t="s">
        <v>69</v>
      </c>
      <c r="BQ1" s="13" t="s">
        <v>70</v>
      </c>
      <c r="BR1" s="13" t="s">
        <v>71</v>
      </c>
      <c r="BS1" s="13" t="s">
        <v>72</v>
      </c>
      <c r="BT1" s="13" t="s">
        <v>73</v>
      </c>
      <c r="BU1" s="13" t="s">
        <v>74</v>
      </c>
      <c r="BV1" s="13" t="s">
        <v>75</v>
      </c>
      <c r="BW1" s="13" t="s">
        <v>76</v>
      </c>
      <c r="BX1" s="13" t="s">
        <v>77</v>
      </c>
      <c r="BY1" s="13" t="s">
        <v>78</v>
      </c>
      <c r="BZ1" s="13" t="s">
        <v>79</v>
      </c>
      <c r="CA1" s="13" t="s">
        <v>80</v>
      </c>
      <c r="CB1" s="13" t="s">
        <v>81</v>
      </c>
      <c r="CC1" s="13" t="s">
        <v>82</v>
      </c>
      <c r="CD1" s="13" t="s">
        <v>83</v>
      </c>
      <c r="CE1" s="13" t="s">
        <v>84</v>
      </c>
      <c r="CF1" s="13" t="s">
        <v>85</v>
      </c>
      <c r="CG1" s="13" t="s">
        <v>86</v>
      </c>
      <c r="CH1" s="13" t="s">
        <v>87</v>
      </c>
      <c r="CI1" s="13" t="s">
        <v>88</v>
      </c>
      <c r="CJ1" s="13" t="s">
        <v>89</v>
      </c>
      <c r="CK1" s="13" t="s">
        <v>90</v>
      </c>
      <c r="CL1" s="13" t="s">
        <v>91</v>
      </c>
      <c r="CM1" s="13" t="s">
        <v>92</v>
      </c>
      <c r="CN1" s="13" t="s">
        <v>93</v>
      </c>
      <c r="CO1" s="13" t="s">
        <v>94</v>
      </c>
      <c r="CP1" s="13" t="s">
        <v>78</v>
      </c>
      <c r="CQ1" s="13" t="s">
        <v>79</v>
      </c>
      <c r="CR1" s="13" t="s">
        <v>95</v>
      </c>
      <c r="CS1" s="13" t="s">
        <v>96</v>
      </c>
      <c r="CT1" s="13" t="s">
        <v>97</v>
      </c>
      <c r="CU1" s="13" t="s">
        <v>98</v>
      </c>
      <c r="CV1" s="13" t="s">
        <v>99</v>
      </c>
      <c r="CW1" s="13" t="s">
        <v>100</v>
      </c>
      <c r="CX1" s="13" t="s">
        <v>101</v>
      </c>
      <c r="CY1" s="13" t="s">
        <v>102</v>
      </c>
      <c r="CZ1" s="13" t="s">
        <v>103</v>
      </c>
      <c r="DA1" s="13" t="s">
        <v>104</v>
      </c>
      <c r="DB1" s="13" t="s">
        <v>105</v>
      </c>
      <c r="DC1" s="13" t="s">
        <v>106</v>
      </c>
      <c r="DD1" s="13" t="s">
        <v>107</v>
      </c>
      <c r="DE1" s="13" t="s">
        <v>108</v>
      </c>
      <c r="DF1" s="13" t="s">
        <v>109</v>
      </c>
      <c r="DG1" s="13" t="s">
        <v>110</v>
      </c>
      <c r="DH1" s="13" t="s">
        <v>111</v>
      </c>
      <c r="DI1" s="13" t="s">
        <v>112</v>
      </c>
      <c r="DJ1" s="13" t="s">
        <v>113</v>
      </c>
      <c r="DK1" s="13" t="s">
        <v>114</v>
      </c>
      <c r="DL1" s="13" t="s">
        <v>1</v>
      </c>
      <c r="DM1" s="13" t="s">
        <v>2</v>
      </c>
      <c r="DN1" s="13" t="s">
        <v>3</v>
      </c>
      <c r="DO1" s="13" t="s">
        <v>4</v>
      </c>
      <c r="DP1" s="13" t="s">
        <v>115</v>
      </c>
    </row>
    <row r="2" spans="1:120" x14ac:dyDescent="0.25">
      <c r="A2" s="13" t="s">
        <v>346</v>
      </c>
      <c r="B2" s="2">
        <v>25.168099999999999</v>
      </c>
      <c r="C2" s="2">
        <v>1.371</v>
      </c>
      <c r="D2" s="2">
        <v>7.2730600000000001</v>
      </c>
      <c r="E2" s="2">
        <v>2.7136E-2</v>
      </c>
      <c r="F2" s="2">
        <v>-7.3600000000000002E-3</v>
      </c>
      <c r="G2" s="2">
        <v>9.6791900000000002</v>
      </c>
      <c r="H2" s="2">
        <v>0.12674199999999999</v>
      </c>
      <c r="I2" s="2">
        <v>2.1562199999999998</v>
      </c>
      <c r="J2" s="2">
        <v>4.9830100000000002</v>
      </c>
      <c r="K2" s="2">
        <v>1.2831E-2</v>
      </c>
      <c r="L2" s="2">
        <v>9.9826999999999999E-2</v>
      </c>
      <c r="M2" s="2">
        <v>2.3291599999999999</v>
      </c>
      <c r="N2" s="2">
        <v>1.4790700000000001</v>
      </c>
      <c r="O2" s="2">
        <v>0.16264400000000001</v>
      </c>
      <c r="P2" s="2">
        <v>4.9670000000000001E-3</v>
      </c>
      <c r="Q2" s="2">
        <v>-2.7E-4</v>
      </c>
      <c r="R2" s="2">
        <v>3.9051000000000002E-2</v>
      </c>
      <c r="S2" s="2">
        <v>43.672600000000003</v>
      </c>
      <c r="T2" s="13">
        <v>0</v>
      </c>
      <c r="U2" s="13">
        <v>98.576899999999995</v>
      </c>
      <c r="V2" s="13">
        <v>53.843499999999999</v>
      </c>
      <c r="W2" s="13">
        <v>2.2869100000000002</v>
      </c>
      <c r="X2" s="13">
        <v>13.7423</v>
      </c>
      <c r="Y2" s="13">
        <v>3.9920999999999998E-2</v>
      </c>
      <c r="Z2" s="13">
        <v>-1.076E-2</v>
      </c>
      <c r="AA2" s="13">
        <v>12.452299999999999</v>
      </c>
      <c r="AB2" s="13">
        <v>0.16365299999999999</v>
      </c>
      <c r="AC2" s="13">
        <v>3.57565</v>
      </c>
      <c r="AD2" s="13">
        <v>6.9722299999999997</v>
      </c>
      <c r="AE2" s="13">
        <v>1.5174E-2</v>
      </c>
      <c r="AF2" s="13">
        <v>0.111457</v>
      </c>
      <c r="AG2" s="13">
        <v>3.1396500000000001</v>
      </c>
      <c r="AH2" s="13">
        <v>1.7816700000000001</v>
      </c>
      <c r="AI2" s="13">
        <v>0.37268299999999999</v>
      </c>
      <c r="AJ2" s="13">
        <v>1.2402E-2</v>
      </c>
      <c r="AK2" s="13">
        <v>-2.7E-4</v>
      </c>
      <c r="AL2" s="13">
        <v>3.9051000000000002E-2</v>
      </c>
      <c r="AM2" s="13">
        <v>3.9435999999999999E-2</v>
      </c>
      <c r="AN2" s="13">
        <v>0</v>
      </c>
      <c r="AO2" s="13">
        <v>98.576899999999995</v>
      </c>
      <c r="AP2" s="13">
        <v>20.090599999999998</v>
      </c>
      <c r="AQ2" s="13">
        <v>0.64170300000000002</v>
      </c>
      <c r="AR2" s="13">
        <v>6.0433199999999996</v>
      </c>
      <c r="AS2" s="13">
        <v>1.1943E-2</v>
      </c>
      <c r="AT2" s="13">
        <v>-3.1700000000000001E-3</v>
      </c>
      <c r="AU2" s="13">
        <v>3.8857200000000001</v>
      </c>
      <c r="AV2" s="13">
        <v>5.1721999999999997E-2</v>
      </c>
      <c r="AW2" s="13">
        <v>1.9889699999999999</v>
      </c>
      <c r="AX2" s="13">
        <v>2.7873800000000002</v>
      </c>
      <c r="AY2" s="13">
        <v>3.2829999999999999E-3</v>
      </c>
      <c r="AZ2" s="13">
        <v>1.6296000000000001E-2</v>
      </c>
      <c r="BA2" s="13">
        <v>2.2713899999999998</v>
      </c>
      <c r="BB2" s="13">
        <v>0.84804800000000002</v>
      </c>
      <c r="BC2" s="13">
        <v>0.117726</v>
      </c>
      <c r="BD2" s="13">
        <v>3.473E-3</v>
      </c>
      <c r="BE2" s="13">
        <v>-1.7000000000000001E-4</v>
      </c>
      <c r="BF2" s="13">
        <v>4.6085000000000001E-2</v>
      </c>
      <c r="BG2" s="13">
        <v>61.195700000000002</v>
      </c>
      <c r="BH2" s="13">
        <v>0</v>
      </c>
      <c r="BI2" s="13">
        <v>100</v>
      </c>
      <c r="BJ2" s="13">
        <v>2.9374000000000001E-2</v>
      </c>
      <c r="BK2" s="13">
        <v>1.3637E-2</v>
      </c>
      <c r="BL2" s="13">
        <v>1.8752000000000001E-2</v>
      </c>
      <c r="BM2" s="13">
        <v>3.0217000000000001E-2</v>
      </c>
      <c r="BN2" s="13">
        <v>2.9273E-2</v>
      </c>
      <c r="BO2" s="13">
        <v>4.3303000000000001E-2</v>
      </c>
      <c r="BP2" s="13">
        <v>3.1151000000000002E-2</v>
      </c>
      <c r="BQ2" s="13">
        <v>1.5427E-2</v>
      </c>
      <c r="BR2" s="13">
        <v>1.376E-2</v>
      </c>
      <c r="BS2" s="13">
        <v>4.5572000000000001E-2</v>
      </c>
      <c r="BT2" s="13">
        <v>3.8384000000000001E-2</v>
      </c>
      <c r="BU2" s="13">
        <v>3.1115E-2</v>
      </c>
      <c r="BV2" s="13">
        <v>1.2156E-2</v>
      </c>
      <c r="BW2" s="13">
        <v>1.6057999999999999E-2</v>
      </c>
      <c r="BX2" s="13">
        <v>1.8853999999999999E-2</v>
      </c>
      <c r="BY2" s="13">
        <v>2.2388999999999999E-2</v>
      </c>
      <c r="BZ2" s="13">
        <v>3.8039000000000003E-2</v>
      </c>
      <c r="CA2" s="13">
        <v>6.2840999999999994E-2</v>
      </c>
      <c r="CB2" s="13">
        <v>2.2748000000000001E-2</v>
      </c>
      <c r="CC2" s="13">
        <v>3.5430999999999997E-2</v>
      </c>
      <c r="CD2" s="13">
        <v>4.4451999999999998E-2</v>
      </c>
      <c r="CE2" s="13">
        <v>4.2784000000000003E-2</v>
      </c>
      <c r="CF2" s="13">
        <v>5.5709000000000002E-2</v>
      </c>
      <c r="CG2" s="13">
        <v>4.0223000000000002E-2</v>
      </c>
      <c r="CH2" s="13">
        <v>2.5582000000000001E-2</v>
      </c>
      <c r="CI2" s="13">
        <v>1.9252999999999999E-2</v>
      </c>
      <c r="CJ2" s="13">
        <v>5.3893000000000003E-2</v>
      </c>
      <c r="CK2" s="13">
        <v>4.2854999999999997E-2</v>
      </c>
      <c r="CL2" s="13">
        <v>4.1943000000000001E-2</v>
      </c>
      <c r="CM2" s="13">
        <v>1.4644000000000001E-2</v>
      </c>
      <c r="CN2" s="13">
        <v>3.6795000000000001E-2</v>
      </c>
      <c r="CO2" s="13">
        <v>4.7079000000000003E-2</v>
      </c>
      <c r="CP2" s="13">
        <v>2.2388999999999999E-2</v>
      </c>
      <c r="CQ2" s="13">
        <v>3.8039000000000003E-2</v>
      </c>
      <c r="CR2" s="13">
        <v>0.442803</v>
      </c>
      <c r="CS2" s="13">
        <v>1.2289000000000001</v>
      </c>
      <c r="CT2" s="13">
        <v>0.88836599999999999</v>
      </c>
      <c r="CU2" s="13">
        <v>56.234200000000001</v>
      </c>
      <c r="CV2" s="13">
        <v>-183.95</v>
      </c>
      <c r="CW2" s="13">
        <v>1.2870200000000001</v>
      </c>
      <c r="CX2" s="13">
        <v>14.1755</v>
      </c>
      <c r="CY2" s="13">
        <v>1.4185700000000001</v>
      </c>
      <c r="CZ2" s="13">
        <v>0.81367299999999998</v>
      </c>
      <c r="DA2" s="13">
        <v>171.02600000000001</v>
      </c>
      <c r="DB2" s="13">
        <v>19.499400000000001</v>
      </c>
      <c r="DC2" s="13">
        <v>2.0077699999999998</v>
      </c>
      <c r="DD2" s="13">
        <v>1.14202</v>
      </c>
      <c r="DE2" s="13">
        <v>10.3203</v>
      </c>
      <c r="DF2" s="13">
        <v>185.232</v>
      </c>
      <c r="DG2" s="13">
        <v>-3947.2</v>
      </c>
      <c r="DH2" s="13">
        <v>46.841099999999997</v>
      </c>
      <c r="DI2" s="13">
        <v>25.120100000000001</v>
      </c>
      <c r="DJ2" s="13">
        <v>3.6278899999999998</v>
      </c>
      <c r="DK2" s="13">
        <v>10.53</v>
      </c>
      <c r="DL2" s="13">
        <v>40</v>
      </c>
      <c r="DM2" s="13">
        <v>15</v>
      </c>
      <c r="DN2" s="13">
        <v>10</v>
      </c>
      <c r="DO2" s="13">
        <v>5</v>
      </c>
      <c r="DP2" s="13">
        <v>44915.521967592598</v>
      </c>
    </row>
    <row r="3" spans="1:120" x14ac:dyDescent="0.25">
      <c r="A3" s="13" t="s">
        <v>346</v>
      </c>
      <c r="B3" s="2">
        <v>25.302099999999999</v>
      </c>
      <c r="C3" s="2">
        <v>1.36961</v>
      </c>
      <c r="D3" s="2">
        <v>7.2465599999999997</v>
      </c>
      <c r="E3" s="2">
        <v>2.7855000000000001E-2</v>
      </c>
      <c r="F3" s="2">
        <v>-4.0099999999999997E-3</v>
      </c>
      <c r="G3" s="2">
        <v>9.6827799999999993</v>
      </c>
      <c r="H3" s="2">
        <v>0.16081200000000001</v>
      </c>
      <c r="I3" s="2">
        <v>2.1497299999999999</v>
      </c>
      <c r="J3" s="2">
        <v>5.01037</v>
      </c>
      <c r="K3" s="2">
        <v>5.4044000000000002E-2</v>
      </c>
      <c r="L3" s="2">
        <v>6.5971000000000002E-2</v>
      </c>
      <c r="M3" s="2">
        <v>2.3197299999999998</v>
      </c>
      <c r="N3" s="2">
        <v>1.4295599999999999</v>
      </c>
      <c r="O3" s="2">
        <v>0.147427</v>
      </c>
      <c r="P3" s="2">
        <v>1.1627999999999999E-2</v>
      </c>
      <c r="Q3" s="2">
        <v>6.2440000000000004E-3</v>
      </c>
      <c r="R3" s="2">
        <v>4.4864000000000001E-2</v>
      </c>
      <c r="S3" s="2">
        <v>43.796900000000001</v>
      </c>
      <c r="T3" s="13">
        <v>0</v>
      </c>
      <c r="U3" s="13">
        <v>98.822199999999995</v>
      </c>
      <c r="V3" s="13">
        <v>54.130299999999998</v>
      </c>
      <c r="W3" s="13">
        <v>2.2845900000000001</v>
      </c>
      <c r="X3" s="13">
        <v>13.692299999999999</v>
      </c>
      <c r="Y3" s="13">
        <v>4.0978000000000001E-2</v>
      </c>
      <c r="Z3" s="13">
        <v>-5.8700000000000002E-3</v>
      </c>
      <c r="AA3" s="13">
        <v>12.456899999999999</v>
      </c>
      <c r="AB3" s="13">
        <v>0.207646</v>
      </c>
      <c r="AC3" s="13">
        <v>3.5649000000000002</v>
      </c>
      <c r="AD3" s="13">
        <v>7.0105199999999996</v>
      </c>
      <c r="AE3" s="13">
        <v>6.3911999999999997E-2</v>
      </c>
      <c r="AF3" s="13">
        <v>7.3655999999999999E-2</v>
      </c>
      <c r="AG3" s="13">
        <v>3.1269399999999998</v>
      </c>
      <c r="AH3" s="13">
        <v>1.72204</v>
      </c>
      <c r="AI3" s="13">
        <v>0.33781499999999998</v>
      </c>
      <c r="AJ3" s="13">
        <v>2.9034999999999998E-2</v>
      </c>
      <c r="AK3" s="13">
        <v>6.2440000000000004E-3</v>
      </c>
      <c r="AL3" s="13">
        <v>4.4864000000000001E-2</v>
      </c>
      <c r="AM3" s="13">
        <v>3.5521999999999998E-2</v>
      </c>
      <c r="AN3" s="13">
        <v>0</v>
      </c>
      <c r="AO3" s="13">
        <v>98.822199999999995</v>
      </c>
      <c r="AP3" s="13">
        <v>20.145800000000001</v>
      </c>
      <c r="AQ3" s="13">
        <v>0.63940799999999998</v>
      </c>
      <c r="AR3" s="13">
        <v>6.0058600000000002</v>
      </c>
      <c r="AS3" s="13">
        <v>1.2227999999999999E-2</v>
      </c>
      <c r="AT3" s="13">
        <v>-1.73E-3</v>
      </c>
      <c r="AU3" s="13">
        <v>3.8772000000000002</v>
      </c>
      <c r="AV3" s="13">
        <v>6.5458000000000002E-2</v>
      </c>
      <c r="AW3" s="13">
        <v>1.9779100000000001</v>
      </c>
      <c r="AX3" s="13">
        <v>2.7955000000000001</v>
      </c>
      <c r="AY3" s="13">
        <v>1.3793E-2</v>
      </c>
      <c r="AZ3" s="13">
        <v>1.0742E-2</v>
      </c>
      <c r="BA3" s="13">
        <v>2.2564000000000002</v>
      </c>
      <c r="BB3" s="13">
        <v>0.81756499999999999</v>
      </c>
      <c r="BC3" s="13">
        <v>0.106438</v>
      </c>
      <c r="BD3" s="13">
        <v>8.1099999999999992E-3</v>
      </c>
      <c r="BE3" s="13">
        <v>3.9379999999999997E-3</v>
      </c>
      <c r="BF3" s="13">
        <v>5.2809000000000002E-2</v>
      </c>
      <c r="BG3" s="13">
        <v>61.212600000000002</v>
      </c>
      <c r="BH3" s="13">
        <v>0</v>
      </c>
      <c r="BI3" s="13">
        <v>100</v>
      </c>
      <c r="BJ3" s="13">
        <v>2.9567E-2</v>
      </c>
      <c r="BK3" s="13">
        <v>1.4028000000000001E-2</v>
      </c>
      <c r="BL3" s="13">
        <v>1.9418999999999999E-2</v>
      </c>
      <c r="BM3" s="13">
        <v>3.1878999999999998E-2</v>
      </c>
      <c r="BN3" s="13">
        <v>2.8629000000000002E-2</v>
      </c>
      <c r="BO3" s="13">
        <v>4.5189E-2</v>
      </c>
      <c r="BP3" s="13">
        <v>2.8881E-2</v>
      </c>
      <c r="BQ3" s="13">
        <v>1.3861E-2</v>
      </c>
      <c r="BR3" s="13">
        <v>1.3953E-2</v>
      </c>
      <c r="BS3" s="13">
        <v>4.3737999999999999E-2</v>
      </c>
      <c r="BT3" s="13">
        <v>3.9463999999999999E-2</v>
      </c>
      <c r="BU3" s="13">
        <v>3.0322999999999999E-2</v>
      </c>
      <c r="BV3" s="13">
        <v>1.4163E-2</v>
      </c>
      <c r="BW3" s="13">
        <v>1.7153000000000002E-2</v>
      </c>
      <c r="BX3" s="13">
        <v>1.6617E-2</v>
      </c>
      <c r="BY3" s="13">
        <v>2.3101E-2</v>
      </c>
      <c r="BZ3" s="13">
        <v>3.8762999999999999E-2</v>
      </c>
      <c r="CA3" s="13">
        <v>6.3253000000000004E-2</v>
      </c>
      <c r="CB3" s="13">
        <v>2.3400000000000001E-2</v>
      </c>
      <c r="CC3" s="13">
        <v>3.6692000000000002E-2</v>
      </c>
      <c r="CD3" s="13">
        <v>4.6897000000000001E-2</v>
      </c>
      <c r="CE3" s="13">
        <v>4.1843999999999999E-2</v>
      </c>
      <c r="CF3" s="13">
        <v>5.8134999999999999E-2</v>
      </c>
      <c r="CG3" s="13">
        <v>3.7291999999999999E-2</v>
      </c>
      <c r="CH3" s="13">
        <v>2.2984999999999998E-2</v>
      </c>
      <c r="CI3" s="13">
        <v>1.9522999999999999E-2</v>
      </c>
      <c r="CJ3" s="13">
        <v>5.1725E-2</v>
      </c>
      <c r="CK3" s="13">
        <v>4.4061000000000003E-2</v>
      </c>
      <c r="CL3" s="13">
        <v>4.0874000000000001E-2</v>
      </c>
      <c r="CM3" s="13">
        <v>1.7061E-2</v>
      </c>
      <c r="CN3" s="13">
        <v>3.9303999999999999E-2</v>
      </c>
      <c r="CO3" s="13">
        <v>4.1493000000000002E-2</v>
      </c>
      <c r="CP3" s="13">
        <v>2.3101E-2</v>
      </c>
      <c r="CQ3" s="13">
        <v>3.8762999999999999E-2</v>
      </c>
      <c r="CR3" s="13">
        <v>0.44158500000000001</v>
      </c>
      <c r="CS3" s="13">
        <v>1.2349600000000001</v>
      </c>
      <c r="CT3" s="13">
        <v>0.89055700000000004</v>
      </c>
      <c r="CU3" s="13">
        <v>57.508099999999999</v>
      </c>
      <c r="CV3" s="13">
        <v>-332.55</v>
      </c>
      <c r="CW3" s="13">
        <v>1.2885</v>
      </c>
      <c r="CX3" s="13">
        <v>11.1473</v>
      </c>
      <c r="CY3" s="13">
        <v>1.4130199999999999</v>
      </c>
      <c r="CZ3" s="13">
        <v>0.81179699999999999</v>
      </c>
      <c r="DA3" s="13">
        <v>41.764400000000002</v>
      </c>
      <c r="DB3" s="13">
        <v>29.554099999999998</v>
      </c>
      <c r="DC3" s="13">
        <v>2.0085899999999999</v>
      </c>
      <c r="DD3" s="13">
        <v>1.1819500000000001</v>
      </c>
      <c r="DE3" s="13">
        <v>11.1241</v>
      </c>
      <c r="DF3" s="13">
        <v>74.269400000000005</v>
      </c>
      <c r="DG3" s="13">
        <v>179.53200000000001</v>
      </c>
      <c r="DH3" s="13">
        <v>41.635800000000003</v>
      </c>
      <c r="DI3" s="13">
        <v>25.0319</v>
      </c>
      <c r="DJ3" s="13">
        <v>3.6446999999999998</v>
      </c>
      <c r="DK3" s="13">
        <v>10.529500000000001</v>
      </c>
      <c r="DL3" s="13">
        <v>40</v>
      </c>
      <c r="DM3" s="13">
        <v>15</v>
      </c>
      <c r="DN3" s="13">
        <v>10</v>
      </c>
      <c r="DO3" s="13">
        <v>5</v>
      </c>
      <c r="DP3" s="13">
        <v>44915.525081018503</v>
      </c>
    </row>
    <row r="4" spans="1:120" x14ac:dyDescent="0.25">
      <c r="A4" s="13" t="s">
        <v>346</v>
      </c>
      <c r="B4" s="2">
        <v>25.4682</v>
      </c>
      <c r="C4" s="2">
        <v>1.33639</v>
      </c>
      <c r="D4" s="2">
        <v>7.1074999999999999</v>
      </c>
      <c r="E4" s="2">
        <v>3.7839999999999999E-2</v>
      </c>
      <c r="F4" s="2">
        <v>-7.6800000000000002E-3</v>
      </c>
      <c r="G4" s="2">
        <v>9.5559600000000007</v>
      </c>
      <c r="H4" s="2">
        <v>0.154032</v>
      </c>
      <c r="I4" s="2">
        <v>2.1633499999999999</v>
      </c>
      <c r="J4" s="2">
        <v>4.99369</v>
      </c>
      <c r="K4" s="2">
        <v>-1.1000000000000001E-3</v>
      </c>
      <c r="L4" s="2">
        <v>9.0009000000000006E-2</v>
      </c>
      <c r="M4" s="2">
        <v>2.3181099999999999</v>
      </c>
      <c r="N4" s="2">
        <v>1.47892</v>
      </c>
      <c r="O4" s="2">
        <v>0.13919200000000001</v>
      </c>
      <c r="P4" s="2">
        <v>-2.2799999999999999E-3</v>
      </c>
      <c r="Q4" s="2">
        <v>1.2689000000000001E-2</v>
      </c>
      <c r="R4" s="2">
        <v>4.4442000000000002E-2</v>
      </c>
      <c r="S4" s="2">
        <v>43.776800000000001</v>
      </c>
      <c r="T4" s="13">
        <v>0</v>
      </c>
      <c r="U4" s="13">
        <v>98.6661</v>
      </c>
      <c r="V4" s="13">
        <v>54.485599999999998</v>
      </c>
      <c r="W4" s="13">
        <v>2.2291799999999999</v>
      </c>
      <c r="X4" s="13">
        <v>13.429500000000001</v>
      </c>
      <c r="Y4" s="13">
        <v>5.5668000000000002E-2</v>
      </c>
      <c r="Z4" s="13">
        <v>-1.1220000000000001E-2</v>
      </c>
      <c r="AA4" s="13">
        <v>12.293699999999999</v>
      </c>
      <c r="AB4" s="13">
        <v>0.19889200000000001</v>
      </c>
      <c r="AC4" s="13">
        <v>3.5874899999999998</v>
      </c>
      <c r="AD4" s="13">
        <v>6.9871699999999999</v>
      </c>
      <c r="AE4" s="13">
        <v>-1.2999999999999999E-3</v>
      </c>
      <c r="AF4" s="13">
        <v>0.100495</v>
      </c>
      <c r="AG4" s="13">
        <v>3.1247600000000002</v>
      </c>
      <c r="AH4" s="13">
        <v>1.78149</v>
      </c>
      <c r="AI4" s="13">
        <v>0.31894499999999998</v>
      </c>
      <c r="AJ4" s="13">
        <v>-5.7000000000000002E-3</v>
      </c>
      <c r="AK4" s="13">
        <v>1.2689000000000001E-2</v>
      </c>
      <c r="AL4" s="13">
        <v>4.4442000000000002E-2</v>
      </c>
      <c r="AM4" s="13">
        <v>3.4241000000000001E-2</v>
      </c>
      <c r="AN4" s="13">
        <v>0</v>
      </c>
      <c r="AO4" s="13">
        <v>98.6661</v>
      </c>
      <c r="AP4" s="13">
        <v>20.292200000000001</v>
      </c>
      <c r="AQ4" s="13">
        <v>0.624336</v>
      </c>
      <c r="AR4" s="13">
        <v>5.8947200000000004</v>
      </c>
      <c r="AS4" s="13">
        <v>1.6622999999999999E-2</v>
      </c>
      <c r="AT4" s="13">
        <v>-3.3E-3</v>
      </c>
      <c r="AU4" s="13">
        <v>3.8290799999999998</v>
      </c>
      <c r="AV4" s="13">
        <v>6.2742000000000006E-2</v>
      </c>
      <c r="AW4" s="13">
        <v>1.99183</v>
      </c>
      <c r="AX4" s="13">
        <v>2.7881399999999998</v>
      </c>
      <c r="AY4" s="13">
        <v>-2.7999999999999998E-4</v>
      </c>
      <c r="AZ4" s="13">
        <v>1.4666E-2</v>
      </c>
      <c r="BA4" s="13">
        <v>2.2564000000000002</v>
      </c>
      <c r="BB4" s="13">
        <v>0.84638000000000002</v>
      </c>
      <c r="BC4" s="13">
        <v>0.100563</v>
      </c>
      <c r="BD4" s="13">
        <v>-1.5900000000000001E-3</v>
      </c>
      <c r="BE4" s="13">
        <v>8.0090000000000005E-3</v>
      </c>
      <c r="BF4" s="13">
        <v>5.2349E-2</v>
      </c>
      <c r="BG4" s="13">
        <v>61.227200000000003</v>
      </c>
      <c r="BH4" s="13">
        <v>0</v>
      </c>
      <c r="BI4" s="13">
        <v>100</v>
      </c>
      <c r="BJ4" s="13">
        <v>2.8459999999999999E-2</v>
      </c>
      <c r="BK4" s="13">
        <v>1.4323000000000001E-2</v>
      </c>
      <c r="BL4" s="13">
        <v>1.9345999999999999E-2</v>
      </c>
      <c r="BM4" s="13">
        <v>2.7081999999999998E-2</v>
      </c>
      <c r="BN4" s="13">
        <v>3.0693999999999999E-2</v>
      </c>
      <c r="BO4" s="13">
        <v>4.2305000000000002E-2</v>
      </c>
      <c r="BP4" s="13">
        <v>2.9451000000000001E-2</v>
      </c>
      <c r="BQ4" s="13">
        <v>1.3572000000000001E-2</v>
      </c>
      <c r="BR4" s="13">
        <v>1.4338999999999999E-2</v>
      </c>
      <c r="BS4" s="13">
        <v>4.7384000000000003E-2</v>
      </c>
      <c r="BT4" s="13">
        <v>4.0030999999999997E-2</v>
      </c>
      <c r="BU4" s="13">
        <v>3.0141000000000001E-2</v>
      </c>
      <c r="BV4" s="13">
        <v>1.2621E-2</v>
      </c>
      <c r="BW4" s="13">
        <v>1.9051999999999999E-2</v>
      </c>
      <c r="BX4" s="13">
        <v>1.9882E-2</v>
      </c>
      <c r="BY4" s="13">
        <v>2.1638999999999999E-2</v>
      </c>
      <c r="BZ4" s="13">
        <v>3.7987E-2</v>
      </c>
      <c r="CA4" s="13">
        <v>6.0885000000000002E-2</v>
      </c>
      <c r="CB4" s="13">
        <v>2.3890999999999999E-2</v>
      </c>
      <c r="CC4" s="13">
        <v>3.6553000000000002E-2</v>
      </c>
      <c r="CD4" s="13">
        <v>3.9841000000000001E-2</v>
      </c>
      <c r="CE4" s="13">
        <v>4.4861999999999999E-2</v>
      </c>
      <c r="CF4" s="13">
        <v>5.4425000000000001E-2</v>
      </c>
      <c r="CG4" s="13">
        <v>3.8027999999999999E-2</v>
      </c>
      <c r="CH4" s="13">
        <v>2.2506999999999999E-2</v>
      </c>
      <c r="CI4" s="13">
        <v>2.0063999999999999E-2</v>
      </c>
      <c r="CJ4" s="13">
        <v>5.6036999999999997E-2</v>
      </c>
      <c r="CK4" s="13">
        <v>4.4693999999999998E-2</v>
      </c>
      <c r="CL4" s="13">
        <v>4.0628999999999998E-2</v>
      </c>
      <c r="CM4" s="13">
        <v>1.5203E-2</v>
      </c>
      <c r="CN4" s="13">
        <v>4.3656E-2</v>
      </c>
      <c r="CO4" s="13">
        <v>4.9646999999999997E-2</v>
      </c>
      <c r="CP4" s="13">
        <v>2.1638999999999999E-2</v>
      </c>
      <c r="CQ4" s="13">
        <v>3.7987E-2</v>
      </c>
      <c r="CR4" s="13">
        <v>0.43969200000000003</v>
      </c>
      <c r="CS4" s="13">
        <v>1.2569300000000001</v>
      </c>
      <c r="CT4" s="13">
        <v>0.89915599999999996</v>
      </c>
      <c r="CU4" s="13">
        <v>37.818600000000004</v>
      </c>
      <c r="CV4" s="13">
        <v>-185.11</v>
      </c>
      <c r="CW4" s="13">
        <v>1.29504</v>
      </c>
      <c r="CX4" s="13">
        <v>11.6684</v>
      </c>
      <c r="CY4" s="13">
        <v>1.4065700000000001</v>
      </c>
      <c r="CZ4" s="13">
        <v>0.81392699999999996</v>
      </c>
      <c r="DA4" s="13">
        <v>-2035</v>
      </c>
      <c r="DB4" s="13">
        <v>22.291499999999999</v>
      </c>
      <c r="DC4" s="13">
        <v>2.00746</v>
      </c>
      <c r="DD4" s="13">
        <v>1.1462300000000001</v>
      </c>
      <c r="DE4" s="13">
        <v>11.8683</v>
      </c>
      <c r="DF4" s="13">
        <v>-404.32</v>
      </c>
      <c r="DG4" s="13">
        <v>85.749200000000002</v>
      </c>
      <c r="DH4" s="13">
        <v>41.216999999999999</v>
      </c>
      <c r="DI4" s="13">
        <v>24.942499999999999</v>
      </c>
      <c r="DJ4" s="13">
        <v>3.746</v>
      </c>
      <c r="DK4" s="13">
        <v>10.5305</v>
      </c>
      <c r="DL4" s="13">
        <v>40</v>
      </c>
      <c r="DM4" s="13">
        <v>15</v>
      </c>
      <c r="DN4" s="13">
        <v>10</v>
      </c>
      <c r="DO4" s="13">
        <v>5</v>
      </c>
      <c r="DP4" s="13">
        <v>44915.528171296297</v>
      </c>
    </row>
    <row r="5" spans="1:120" s="13" customFormat="1" x14ac:dyDescent="0.25">
      <c r="A5" s="10" t="s">
        <v>410</v>
      </c>
      <c r="B5" s="11">
        <f>AVERAGE(B2:B4)</f>
        <v>25.312799999999999</v>
      </c>
      <c r="C5" s="11">
        <f t="shared" ref="C5:S5" si="0">AVERAGE(C2:C4)</f>
        <v>1.359</v>
      </c>
      <c r="D5" s="11">
        <f t="shared" si="0"/>
        <v>7.209039999999999</v>
      </c>
      <c r="E5" s="11">
        <f t="shared" si="0"/>
        <v>3.0943666666666664E-2</v>
      </c>
      <c r="F5" s="11">
        <f t="shared" si="0"/>
        <v>-6.3500000000000006E-3</v>
      </c>
      <c r="G5" s="11">
        <f t="shared" si="0"/>
        <v>9.63931</v>
      </c>
      <c r="H5" s="11">
        <f t="shared" si="0"/>
        <v>0.14719533333333332</v>
      </c>
      <c r="I5" s="11">
        <f t="shared" si="0"/>
        <v>2.1564333333333328</v>
      </c>
      <c r="J5" s="11">
        <f t="shared" si="0"/>
        <v>4.9956899999999997</v>
      </c>
      <c r="K5" s="11">
        <f t="shared" si="0"/>
        <v>2.1925E-2</v>
      </c>
      <c r="L5" s="11">
        <f t="shared" si="0"/>
        <v>8.5268999999999998E-2</v>
      </c>
      <c r="M5" s="11">
        <f t="shared" si="0"/>
        <v>2.3223333333333334</v>
      </c>
      <c r="N5" s="11">
        <f t="shared" si="0"/>
        <v>1.4625166666666667</v>
      </c>
      <c r="O5" s="11">
        <f t="shared" si="0"/>
        <v>0.14975433333333332</v>
      </c>
      <c r="P5" s="11">
        <f t="shared" si="0"/>
        <v>4.7716666666666662E-3</v>
      </c>
      <c r="Q5" s="11">
        <f t="shared" si="0"/>
        <v>6.221E-3</v>
      </c>
      <c r="R5" s="11">
        <f t="shared" si="0"/>
        <v>4.2785666666666666E-2</v>
      </c>
      <c r="S5" s="11">
        <f t="shared" si="0"/>
        <v>43.748766666666675</v>
      </c>
      <c r="T5" s="11"/>
      <c r="U5" s="11"/>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row>
    <row r="6" spans="1:120" s="13" customFormat="1" x14ac:dyDescent="0.25">
      <c r="A6" s="10" t="s">
        <v>411</v>
      </c>
      <c r="B6" s="11">
        <f>STDEV(B2:B4)</f>
        <v>0.15033585733284016</v>
      </c>
      <c r="C6" s="11">
        <f t="shared" ref="C6:S6" si="1">STDEV(C2:C4)</f>
        <v>1.9593164624429629E-2</v>
      </c>
      <c r="D6" s="11">
        <f t="shared" si="1"/>
        <v>8.8928854709818456E-2</v>
      </c>
      <c r="E6" s="11">
        <f t="shared" si="1"/>
        <v>5.9832098687354713E-3</v>
      </c>
      <c r="F6" s="11">
        <f t="shared" si="1"/>
        <v>2.0328059425336205E-3</v>
      </c>
      <c r="G6" s="11">
        <f t="shared" si="1"/>
        <v>7.2205532336517816E-2</v>
      </c>
      <c r="H6" s="11">
        <f t="shared" si="1"/>
        <v>1.8034584368189183E-2</v>
      </c>
      <c r="I6" s="11">
        <f t="shared" si="1"/>
        <v>6.8125056574899904E-3</v>
      </c>
      <c r="J6" s="11">
        <f t="shared" si="1"/>
        <v>1.3789213175522303E-2</v>
      </c>
      <c r="K6" s="11">
        <f t="shared" si="1"/>
        <v>2.8674741690205337E-2</v>
      </c>
      <c r="L6" s="11">
        <f t="shared" si="1"/>
        <v>1.7418607407023109E-2</v>
      </c>
      <c r="M6" s="11">
        <f t="shared" si="1"/>
        <v>5.9672969871905554E-3</v>
      </c>
      <c r="N6" s="11">
        <f t="shared" si="1"/>
        <v>2.8541409098594574E-2</v>
      </c>
      <c r="O6" s="11">
        <f t="shared" si="1"/>
        <v>1.1897959334832732E-2</v>
      </c>
      <c r="P6" s="11">
        <f t="shared" si="1"/>
        <v>6.9560572405158753E-3</v>
      </c>
      <c r="Q6" s="11">
        <f t="shared" si="1"/>
        <v>6.4795306157159277E-3</v>
      </c>
      <c r="R6" s="11">
        <f t="shared" si="1"/>
        <v>3.2411914990221314E-3</v>
      </c>
      <c r="S6" s="11">
        <f t="shared" si="1"/>
        <v>6.6723484121658433E-2</v>
      </c>
      <c r="T6" s="11"/>
      <c r="U6" s="11"/>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row>
    <row r="7" spans="1:120" s="13" customFormat="1" x14ac:dyDescent="0.25">
      <c r="A7" s="10" t="s">
        <v>412</v>
      </c>
      <c r="B7" s="11">
        <v>25.3</v>
      </c>
      <c r="C7" s="11">
        <v>1.35</v>
      </c>
      <c r="D7" s="11">
        <v>7.14</v>
      </c>
      <c r="E7" s="11"/>
      <c r="F7" s="2"/>
      <c r="G7" s="11">
        <v>9.65</v>
      </c>
      <c r="H7" s="11">
        <v>0.152</v>
      </c>
      <c r="I7" s="11">
        <v>2.16</v>
      </c>
      <c r="J7" s="11">
        <v>5.09</v>
      </c>
      <c r="K7" s="2"/>
      <c r="L7" s="2"/>
      <c r="M7" s="11">
        <v>2.34</v>
      </c>
      <c r="N7" s="11">
        <v>1.49</v>
      </c>
      <c r="O7" s="11">
        <v>0.15</v>
      </c>
      <c r="P7" s="11"/>
      <c r="Q7" s="11"/>
      <c r="R7" s="11"/>
      <c r="S7" s="11">
        <v>43.71</v>
      </c>
      <c r="T7" s="11"/>
      <c r="U7" s="11"/>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row>
    <row r="9" spans="1:120" s="7" customFormat="1" x14ac:dyDescent="0.25">
      <c r="A9" s="13" t="s">
        <v>346</v>
      </c>
      <c r="B9" s="2">
        <v>25.1326</v>
      </c>
      <c r="C9" s="2">
        <v>1.3341700000000001</v>
      </c>
      <c r="D9" s="2">
        <v>7.1619799999999998</v>
      </c>
      <c r="E9" s="2">
        <v>1.1578E-2</v>
      </c>
      <c r="F9" s="2">
        <v>3.6843000000000001E-2</v>
      </c>
      <c r="G9" s="2">
        <v>9.8309200000000008</v>
      </c>
      <c r="H9" s="2">
        <v>0.139237</v>
      </c>
      <c r="I9" s="2">
        <v>2.0671200000000001</v>
      </c>
      <c r="J9" s="2">
        <v>4.9805799999999998</v>
      </c>
      <c r="K9" s="2">
        <v>3.7885000000000002E-2</v>
      </c>
      <c r="L9" s="2">
        <v>9.6838999999999995E-2</v>
      </c>
      <c r="M9" s="2">
        <v>2.3157399999999999</v>
      </c>
      <c r="N9" s="2">
        <v>1.4535800000000001</v>
      </c>
      <c r="O9" s="2">
        <v>0.163439</v>
      </c>
      <c r="P9" s="2">
        <v>1.2830000000000001E-3</v>
      </c>
      <c r="Q9" s="2">
        <v>5.5079999999999999E-3</v>
      </c>
      <c r="R9" s="2">
        <v>3.7307E-2</v>
      </c>
      <c r="S9" s="2">
        <v>43.498600000000003</v>
      </c>
      <c r="T9" s="13">
        <v>0</v>
      </c>
      <c r="U9" s="13">
        <v>98.305199999999999</v>
      </c>
      <c r="V9" s="13">
        <v>53.767600000000002</v>
      </c>
      <c r="W9" s="13">
        <v>2.2254800000000001</v>
      </c>
      <c r="X9" s="13">
        <v>13.532400000000001</v>
      </c>
      <c r="Y9" s="13">
        <v>1.7031999999999999E-2</v>
      </c>
      <c r="Z9" s="13">
        <v>5.3848E-2</v>
      </c>
      <c r="AA9" s="13">
        <v>12.647500000000001</v>
      </c>
      <c r="AB9" s="13">
        <v>0.179788</v>
      </c>
      <c r="AC9" s="13">
        <v>3.4279099999999998</v>
      </c>
      <c r="AD9" s="13">
        <v>6.9688299999999996</v>
      </c>
      <c r="AE9" s="13">
        <v>4.4803999999999997E-2</v>
      </c>
      <c r="AF9" s="13">
        <v>0.10812099999999999</v>
      </c>
      <c r="AG9" s="13">
        <v>3.1215700000000002</v>
      </c>
      <c r="AH9" s="13">
        <v>1.7509699999999999</v>
      </c>
      <c r="AI9" s="13">
        <v>0.37450600000000001</v>
      </c>
      <c r="AJ9" s="13">
        <v>3.2039999999999998E-3</v>
      </c>
      <c r="AK9" s="13">
        <v>5.5079999999999999E-3</v>
      </c>
      <c r="AL9" s="13">
        <v>3.7307E-2</v>
      </c>
      <c r="AM9" s="13">
        <v>3.8864000000000003E-2</v>
      </c>
      <c r="AN9" s="13">
        <v>0</v>
      </c>
      <c r="AO9" s="13">
        <v>98.305199999999999</v>
      </c>
      <c r="AP9" s="13">
        <v>20.1447</v>
      </c>
      <c r="AQ9" s="13">
        <v>0.62703100000000001</v>
      </c>
      <c r="AR9" s="13">
        <v>5.97546</v>
      </c>
      <c r="AS9" s="13">
        <v>5.1159999999999999E-3</v>
      </c>
      <c r="AT9" s="13">
        <v>1.5951E-2</v>
      </c>
      <c r="AU9" s="13">
        <v>3.9628399999999999</v>
      </c>
      <c r="AV9" s="13">
        <v>5.7055000000000002E-2</v>
      </c>
      <c r="AW9" s="13">
        <v>1.91462</v>
      </c>
      <c r="AX9" s="13">
        <v>2.7974600000000001</v>
      </c>
      <c r="AY9" s="13">
        <v>9.7339999999999996E-3</v>
      </c>
      <c r="AZ9" s="13">
        <v>1.5873000000000002E-2</v>
      </c>
      <c r="BA9" s="13">
        <v>2.2675900000000002</v>
      </c>
      <c r="BB9" s="13">
        <v>0.83685699999999996</v>
      </c>
      <c r="BC9" s="13">
        <v>0.118788</v>
      </c>
      <c r="BD9" s="13">
        <v>9.01E-4</v>
      </c>
      <c r="BE9" s="13">
        <v>3.4970000000000001E-3</v>
      </c>
      <c r="BF9" s="13">
        <v>4.4207000000000003E-2</v>
      </c>
      <c r="BG9" s="13">
        <v>61.202399999999997</v>
      </c>
      <c r="BH9" s="13">
        <v>0</v>
      </c>
      <c r="BI9" s="13">
        <v>100</v>
      </c>
      <c r="BJ9" s="13">
        <v>2.9824E-2</v>
      </c>
      <c r="BK9" s="13">
        <v>1.4033E-2</v>
      </c>
      <c r="BL9" s="13">
        <v>1.8773999999999999E-2</v>
      </c>
      <c r="BM9" s="13">
        <v>3.1743E-2</v>
      </c>
      <c r="BN9" s="13">
        <v>2.5274999999999999E-2</v>
      </c>
      <c r="BO9" s="13">
        <v>4.7463999999999999E-2</v>
      </c>
      <c r="BP9" s="13">
        <v>2.8316000000000001E-2</v>
      </c>
      <c r="BQ9" s="13">
        <v>1.2753E-2</v>
      </c>
      <c r="BR9" s="13">
        <v>1.4182E-2</v>
      </c>
      <c r="BS9" s="13">
        <v>4.0911000000000003E-2</v>
      </c>
      <c r="BT9" s="13">
        <v>3.8065000000000002E-2</v>
      </c>
      <c r="BU9" s="13">
        <v>3.1194E-2</v>
      </c>
      <c r="BV9" s="13">
        <v>1.2259000000000001E-2</v>
      </c>
      <c r="BW9" s="13">
        <v>1.6347E-2</v>
      </c>
      <c r="BX9" s="13">
        <v>2.0146000000000001E-2</v>
      </c>
      <c r="BY9" s="13">
        <v>2.2943000000000002E-2</v>
      </c>
      <c r="BZ9" s="13">
        <v>3.7711000000000001E-2</v>
      </c>
      <c r="CA9" s="13">
        <v>6.3804E-2</v>
      </c>
      <c r="CB9" s="13">
        <v>2.3408000000000002E-2</v>
      </c>
      <c r="CC9" s="13">
        <v>3.5473999999999999E-2</v>
      </c>
      <c r="CD9" s="13">
        <v>4.6698000000000003E-2</v>
      </c>
      <c r="CE9" s="13">
        <v>3.6941000000000002E-2</v>
      </c>
      <c r="CF9" s="13">
        <v>6.1061999999999998E-2</v>
      </c>
      <c r="CG9" s="13">
        <v>3.6562999999999998E-2</v>
      </c>
      <c r="CH9" s="13">
        <v>2.1148E-2</v>
      </c>
      <c r="CI9" s="13">
        <v>1.9844000000000001E-2</v>
      </c>
      <c r="CJ9" s="13">
        <v>4.8382000000000001E-2</v>
      </c>
      <c r="CK9" s="13">
        <v>4.2500000000000003E-2</v>
      </c>
      <c r="CL9" s="13">
        <v>4.2048000000000002E-2</v>
      </c>
      <c r="CM9" s="13">
        <v>1.4768E-2</v>
      </c>
      <c r="CN9" s="13">
        <v>3.7457999999999998E-2</v>
      </c>
      <c r="CO9" s="13">
        <v>5.0305000000000002E-2</v>
      </c>
      <c r="CP9" s="13">
        <v>2.2943000000000002E-2</v>
      </c>
      <c r="CQ9" s="13">
        <v>3.7711000000000001E-2</v>
      </c>
      <c r="CR9" s="13">
        <v>0.44167499999999998</v>
      </c>
      <c r="CS9" s="13">
        <v>1.2467600000000001</v>
      </c>
      <c r="CT9" s="13">
        <v>0.88995000000000002</v>
      </c>
      <c r="CU9" s="13">
        <v>132.83799999999999</v>
      </c>
      <c r="CV9" s="13">
        <v>36.016199999999998</v>
      </c>
      <c r="CW9" s="13">
        <v>1.2722</v>
      </c>
      <c r="CX9" s="13">
        <v>12.3224</v>
      </c>
      <c r="CY9" s="13">
        <v>1.42946</v>
      </c>
      <c r="CZ9" s="13">
        <v>0.809419</v>
      </c>
      <c r="DA9" s="13">
        <v>54.753700000000002</v>
      </c>
      <c r="DB9" s="13">
        <v>19.898299999999999</v>
      </c>
      <c r="DC9" s="13">
        <v>2.0048599999999999</v>
      </c>
      <c r="DD9" s="13">
        <v>1.14699</v>
      </c>
      <c r="DE9" s="13">
        <v>10.276199999999999</v>
      </c>
      <c r="DF9" s="13">
        <v>746.08100000000002</v>
      </c>
      <c r="DG9" s="13">
        <v>201.459</v>
      </c>
      <c r="DH9" s="13">
        <v>48.569499999999998</v>
      </c>
      <c r="DI9" s="13">
        <v>25.030200000000001</v>
      </c>
      <c r="DJ9" s="13">
        <v>3.6512899999999999</v>
      </c>
      <c r="DK9" s="13">
        <v>10.5275</v>
      </c>
      <c r="DL9" s="13">
        <v>40</v>
      </c>
      <c r="DM9" s="13">
        <v>15</v>
      </c>
      <c r="DN9" s="13">
        <v>10</v>
      </c>
      <c r="DO9" s="13">
        <v>5</v>
      </c>
      <c r="DP9" s="13">
        <v>44916.399224537003</v>
      </c>
    </row>
    <row r="10" spans="1:120" s="7" customFormat="1" x14ac:dyDescent="0.25">
      <c r="A10" s="13" t="s">
        <v>346</v>
      </c>
      <c r="B10" s="2">
        <v>25.293099999999999</v>
      </c>
      <c r="C10" s="2">
        <v>1.3278399999999999</v>
      </c>
      <c r="D10" s="2">
        <v>7.2069900000000002</v>
      </c>
      <c r="E10" s="2">
        <v>6.3503000000000004E-2</v>
      </c>
      <c r="F10" s="2">
        <v>-3.8700000000000002E-3</v>
      </c>
      <c r="G10" s="2">
        <v>9.6157800000000009</v>
      </c>
      <c r="H10" s="2">
        <v>0.163685</v>
      </c>
      <c r="I10" s="2">
        <v>2.1212200000000001</v>
      </c>
      <c r="J10" s="2">
        <v>5.0080600000000004</v>
      </c>
      <c r="K10" s="2">
        <v>3.5054000000000002E-2</v>
      </c>
      <c r="L10" s="2">
        <v>0.110301</v>
      </c>
      <c r="M10" s="2">
        <v>2.1999499999999999</v>
      </c>
      <c r="N10" s="2">
        <v>1.4811700000000001</v>
      </c>
      <c r="O10" s="2">
        <v>0.15484999999999999</v>
      </c>
      <c r="P10" s="2">
        <v>4.2399999999999998E-3</v>
      </c>
      <c r="Q10" s="2">
        <v>-4.6000000000000001E-4</v>
      </c>
      <c r="R10" s="2">
        <v>6.5656000000000006E-2</v>
      </c>
      <c r="S10" s="2">
        <v>43.664200000000001</v>
      </c>
      <c r="T10" s="13">
        <v>0</v>
      </c>
      <c r="U10" s="13">
        <v>98.511300000000006</v>
      </c>
      <c r="V10" s="13">
        <v>54.110999999999997</v>
      </c>
      <c r="W10" s="13">
        <v>2.2149100000000002</v>
      </c>
      <c r="X10" s="13">
        <v>13.6175</v>
      </c>
      <c r="Y10" s="13">
        <v>9.3421000000000004E-2</v>
      </c>
      <c r="Z10" s="13">
        <v>-5.6499999999999996E-3</v>
      </c>
      <c r="AA10" s="13">
        <v>12.370699999999999</v>
      </c>
      <c r="AB10" s="13">
        <v>0.21135599999999999</v>
      </c>
      <c r="AC10" s="13">
        <v>3.51762</v>
      </c>
      <c r="AD10" s="13">
        <v>7.0072799999999997</v>
      </c>
      <c r="AE10" s="13">
        <v>4.1454999999999999E-2</v>
      </c>
      <c r="AF10" s="13">
        <v>0.123151</v>
      </c>
      <c r="AG10" s="13">
        <v>2.9654799999999999</v>
      </c>
      <c r="AH10" s="13">
        <v>1.7842</v>
      </c>
      <c r="AI10" s="13">
        <v>0.35482399999999997</v>
      </c>
      <c r="AJ10" s="13">
        <v>1.0586999999999999E-2</v>
      </c>
      <c r="AK10" s="13">
        <v>-4.6000000000000001E-4</v>
      </c>
      <c r="AL10" s="13">
        <v>6.5656000000000006E-2</v>
      </c>
      <c r="AM10" s="13">
        <v>2.8275000000000002E-2</v>
      </c>
      <c r="AN10" s="13">
        <v>0</v>
      </c>
      <c r="AO10" s="13">
        <v>98.511300000000006</v>
      </c>
      <c r="AP10" s="13">
        <v>20.2087</v>
      </c>
      <c r="AQ10" s="13">
        <v>0.62206399999999995</v>
      </c>
      <c r="AR10" s="13">
        <v>5.9938399999999996</v>
      </c>
      <c r="AS10" s="13">
        <v>2.7973000000000001E-2</v>
      </c>
      <c r="AT10" s="13">
        <v>-1.67E-3</v>
      </c>
      <c r="AU10" s="13">
        <v>3.8637600000000001</v>
      </c>
      <c r="AV10" s="13">
        <v>6.6859000000000002E-2</v>
      </c>
      <c r="AW10" s="13">
        <v>1.9584600000000001</v>
      </c>
      <c r="AX10" s="13">
        <v>2.8039299999999998</v>
      </c>
      <c r="AY10" s="13">
        <v>8.9779999999999999E-3</v>
      </c>
      <c r="AZ10" s="13">
        <v>1.8022E-2</v>
      </c>
      <c r="BA10" s="13">
        <v>2.1473300000000002</v>
      </c>
      <c r="BB10" s="13">
        <v>0.85002100000000003</v>
      </c>
      <c r="BC10" s="13">
        <v>0.11218599999999999</v>
      </c>
      <c r="BD10" s="13">
        <v>2.967E-3</v>
      </c>
      <c r="BE10" s="13">
        <v>-2.9E-4</v>
      </c>
      <c r="BF10" s="13">
        <v>7.7551999999999996E-2</v>
      </c>
      <c r="BG10" s="13">
        <v>61.239400000000003</v>
      </c>
      <c r="BH10" s="13">
        <v>0</v>
      </c>
      <c r="BI10" s="13">
        <v>100</v>
      </c>
      <c r="BJ10" s="13">
        <v>2.8375999999999998E-2</v>
      </c>
      <c r="BK10" s="13">
        <v>1.3823999999999999E-2</v>
      </c>
      <c r="BL10" s="13">
        <v>1.8071E-2</v>
      </c>
      <c r="BM10" s="13">
        <v>2.4424999999999999E-2</v>
      </c>
      <c r="BN10" s="13">
        <v>2.7945999999999999E-2</v>
      </c>
      <c r="BO10" s="13">
        <v>4.4912000000000001E-2</v>
      </c>
      <c r="BP10" s="13">
        <v>2.6010999999999999E-2</v>
      </c>
      <c r="BQ10" s="13">
        <v>1.4397999999999999E-2</v>
      </c>
      <c r="BR10" s="13">
        <v>1.4461999999999999E-2</v>
      </c>
      <c r="BS10" s="13">
        <v>4.4357000000000001E-2</v>
      </c>
      <c r="BT10" s="13">
        <v>3.7472999999999999E-2</v>
      </c>
      <c r="BU10" s="13">
        <v>3.2537000000000003E-2</v>
      </c>
      <c r="BV10" s="13">
        <v>1.2845000000000001E-2</v>
      </c>
      <c r="BW10" s="13">
        <v>1.6029999999999999E-2</v>
      </c>
      <c r="BX10" s="13">
        <v>1.4756E-2</v>
      </c>
      <c r="BY10" s="13">
        <v>2.3279999999999999E-2</v>
      </c>
      <c r="BZ10" s="13">
        <v>3.7242999999999998E-2</v>
      </c>
      <c r="CA10" s="13">
        <v>6.0706999999999997E-2</v>
      </c>
      <c r="CB10" s="13">
        <v>2.3059E-2</v>
      </c>
      <c r="CC10" s="13">
        <v>3.4144000000000001E-2</v>
      </c>
      <c r="CD10" s="13">
        <v>3.5931999999999999E-2</v>
      </c>
      <c r="CE10" s="13">
        <v>4.0846E-2</v>
      </c>
      <c r="CF10" s="13">
        <v>5.7778999999999997E-2</v>
      </c>
      <c r="CG10" s="13">
        <v>3.3585999999999998E-2</v>
      </c>
      <c r="CH10" s="13">
        <v>2.3876999999999999E-2</v>
      </c>
      <c r="CI10" s="13">
        <v>2.0235E-2</v>
      </c>
      <c r="CJ10" s="13">
        <v>5.2456999999999997E-2</v>
      </c>
      <c r="CK10" s="13">
        <v>4.1838E-2</v>
      </c>
      <c r="CL10" s="13">
        <v>4.3859000000000002E-2</v>
      </c>
      <c r="CM10" s="13">
        <v>1.5472E-2</v>
      </c>
      <c r="CN10" s="13">
        <v>3.6731E-2</v>
      </c>
      <c r="CO10" s="13">
        <v>3.6845999999999997E-2</v>
      </c>
      <c r="CP10" s="13">
        <v>2.3279999999999999E-2</v>
      </c>
      <c r="CQ10" s="13">
        <v>3.7242999999999998E-2</v>
      </c>
      <c r="CR10" s="13">
        <v>0.43987700000000002</v>
      </c>
      <c r="CS10" s="13">
        <v>1.24763</v>
      </c>
      <c r="CT10" s="13">
        <v>0.88592000000000004</v>
      </c>
      <c r="CU10" s="13">
        <v>22.370799999999999</v>
      </c>
      <c r="CV10" s="13">
        <v>-337.2</v>
      </c>
      <c r="CW10" s="13">
        <v>1.2848200000000001</v>
      </c>
      <c r="CX10" s="13">
        <v>10.3497</v>
      </c>
      <c r="CY10" s="13">
        <v>1.4164399999999999</v>
      </c>
      <c r="CZ10" s="13">
        <v>0.80774199999999996</v>
      </c>
      <c r="DA10" s="13">
        <v>63.226399999999998</v>
      </c>
      <c r="DB10" s="13">
        <v>17.398</v>
      </c>
      <c r="DC10" s="13">
        <v>2.0665399999999998</v>
      </c>
      <c r="DD10" s="13">
        <v>1.14036</v>
      </c>
      <c r="DE10" s="13">
        <v>10.5754</v>
      </c>
      <c r="DF10" s="13">
        <v>171.94499999999999</v>
      </c>
      <c r="DG10" s="13">
        <v>-2388.6</v>
      </c>
      <c r="DH10" s="13">
        <v>27.665500000000002</v>
      </c>
      <c r="DI10" s="13">
        <v>24.9495</v>
      </c>
      <c r="DJ10" s="13">
        <v>3.7002000000000002</v>
      </c>
      <c r="DK10" s="13">
        <v>10.5275</v>
      </c>
      <c r="DL10" s="13">
        <v>40</v>
      </c>
      <c r="DM10" s="13">
        <v>15</v>
      </c>
      <c r="DN10" s="13">
        <v>10</v>
      </c>
      <c r="DO10" s="13">
        <v>5</v>
      </c>
      <c r="DP10" s="13">
        <v>44916.402291666702</v>
      </c>
    </row>
    <row r="11" spans="1:120" s="7" customFormat="1" x14ac:dyDescent="0.25">
      <c r="A11" s="13" t="s">
        <v>346</v>
      </c>
      <c r="B11" s="2">
        <v>25.4815</v>
      </c>
      <c r="C11" s="2">
        <v>1.35426</v>
      </c>
      <c r="D11" s="2">
        <v>7.1472100000000003</v>
      </c>
      <c r="E11" s="2">
        <v>5.6372999999999999E-2</v>
      </c>
      <c r="F11" s="2">
        <v>-8.4999999999999995E-4</v>
      </c>
      <c r="G11" s="2">
        <v>9.5429499999999994</v>
      </c>
      <c r="H11" s="2">
        <v>0.13622200000000001</v>
      </c>
      <c r="I11" s="2">
        <v>2.1070600000000002</v>
      </c>
      <c r="J11" s="2">
        <v>4.9776400000000001</v>
      </c>
      <c r="K11" s="2">
        <v>4.2181000000000003E-2</v>
      </c>
      <c r="L11" s="2">
        <v>8.4740999999999997E-2</v>
      </c>
      <c r="M11" s="2">
        <v>2.4043000000000001</v>
      </c>
      <c r="N11" s="2">
        <v>1.4683200000000001</v>
      </c>
      <c r="O11" s="2">
        <v>0.13023399999999999</v>
      </c>
      <c r="P11" s="2">
        <v>6.0000000000000002E-6</v>
      </c>
      <c r="Q11" s="2">
        <v>1.6927999999999999E-2</v>
      </c>
      <c r="R11" s="2">
        <v>1.7569000000000001E-2</v>
      </c>
      <c r="S11" s="2">
        <v>43.836100000000002</v>
      </c>
      <c r="T11" s="13">
        <v>0</v>
      </c>
      <c r="U11" s="13">
        <v>98.802800000000005</v>
      </c>
      <c r="V11" s="13">
        <v>54.514099999999999</v>
      </c>
      <c r="W11" s="13">
        <v>2.2589899999999998</v>
      </c>
      <c r="X11" s="13">
        <v>13.5045</v>
      </c>
      <c r="Y11" s="13">
        <v>8.2932000000000006E-2</v>
      </c>
      <c r="Z11" s="13">
        <v>-1.24E-3</v>
      </c>
      <c r="AA11" s="13">
        <v>12.276999999999999</v>
      </c>
      <c r="AB11" s="13">
        <v>0.17589399999999999</v>
      </c>
      <c r="AC11" s="13">
        <v>3.4941399999999998</v>
      </c>
      <c r="AD11" s="13">
        <v>6.9647199999999998</v>
      </c>
      <c r="AE11" s="13">
        <v>4.9882999999999997E-2</v>
      </c>
      <c r="AF11" s="13">
        <v>9.4613000000000003E-2</v>
      </c>
      <c r="AG11" s="13">
        <v>3.2409500000000002</v>
      </c>
      <c r="AH11" s="13">
        <v>1.7687200000000001</v>
      </c>
      <c r="AI11" s="13">
        <v>0.29841899999999999</v>
      </c>
      <c r="AJ11" s="13">
        <v>1.4E-5</v>
      </c>
      <c r="AK11" s="13">
        <v>1.6927999999999999E-2</v>
      </c>
      <c r="AL11" s="13">
        <v>1.7569000000000001E-2</v>
      </c>
      <c r="AM11" s="13">
        <v>4.4609000000000003E-2</v>
      </c>
      <c r="AN11" s="13">
        <v>0</v>
      </c>
      <c r="AO11" s="13">
        <v>98.802800000000005</v>
      </c>
      <c r="AP11" s="13">
        <v>20.277100000000001</v>
      </c>
      <c r="AQ11" s="13">
        <v>0.631884</v>
      </c>
      <c r="AR11" s="13">
        <v>5.92014</v>
      </c>
      <c r="AS11" s="13">
        <v>2.4732000000000001E-2</v>
      </c>
      <c r="AT11" s="13">
        <v>-3.6000000000000002E-4</v>
      </c>
      <c r="AU11" s="13">
        <v>3.8190300000000001</v>
      </c>
      <c r="AV11" s="13">
        <v>5.5417000000000001E-2</v>
      </c>
      <c r="AW11" s="13">
        <v>1.93754</v>
      </c>
      <c r="AX11" s="13">
        <v>2.7756500000000002</v>
      </c>
      <c r="AY11" s="13">
        <v>1.0758999999999999E-2</v>
      </c>
      <c r="AZ11" s="13">
        <v>1.379E-2</v>
      </c>
      <c r="BA11" s="13">
        <v>2.3373300000000001</v>
      </c>
      <c r="BB11" s="13">
        <v>0.83924799999999999</v>
      </c>
      <c r="BC11" s="13">
        <v>9.3972E-2</v>
      </c>
      <c r="BD11" s="13">
        <v>3.9999999999999998E-6</v>
      </c>
      <c r="BE11" s="13">
        <v>1.0671999999999999E-2</v>
      </c>
      <c r="BF11" s="13">
        <v>2.0669E-2</v>
      </c>
      <c r="BG11" s="13">
        <v>61.232399999999998</v>
      </c>
      <c r="BH11" s="13">
        <v>0</v>
      </c>
      <c r="BI11" s="13">
        <v>100</v>
      </c>
      <c r="BJ11" s="13">
        <v>2.9488E-2</v>
      </c>
      <c r="BK11" s="13">
        <v>1.4104999999999999E-2</v>
      </c>
      <c r="BL11" s="13">
        <v>1.7335E-2</v>
      </c>
      <c r="BM11" s="13">
        <v>2.7215E-2</v>
      </c>
      <c r="BN11" s="13">
        <v>2.6409999999999999E-2</v>
      </c>
      <c r="BO11" s="13">
        <v>4.3744999999999999E-2</v>
      </c>
      <c r="BP11" s="13">
        <v>3.1262999999999999E-2</v>
      </c>
      <c r="BQ11" s="13">
        <v>1.3828999999999999E-2</v>
      </c>
      <c r="BR11" s="13">
        <v>1.3736999999999999E-2</v>
      </c>
      <c r="BS11" s="13">
        <v>4.4180999999999998E-2</v>
      </c>
      <c r="BT11" s="13">
        <v>3.9087999999999998E-2</v>
      </c>
      <c r="BU11" s="13">
        <v>2.6963000000000001E-2</v>
      </c>
      <c r="BV11" s="13">
        <v>1.2605999999999999E-2</v>
      </c>
      <c r="BW11" s="13">
        <v>2.0643999999999999E-2</v>
      </c>
      <c r="BX11" s="13">
        <v>1.8438E-2</v>
      </c>
      <c r="BY11" s="13">
        <v>1.9463000000000001E-2</v>
      </c>
      <c r="BZ11" s="13">
        <v>3.8928999999999998E-2</v>
      </c>
      <c r="CA11" s="13">
        <v>6.3085000000000002E-2</v>
      </c>
      <c r="CB11" s="13">
        <v>2.3528E-2</v>
      </c>
      <c r="CC11" s="13">
        <v>3.2754999999999999E-2</v>
      </c>
      <c r="CD11" s="13">
        <v>4.0036000000000002E-2</v>
      </c>
      <c r="CE11" s="13">
        <v>3.8601000000000003E-2</v>
      </c>
      <c r="CF11" s="13">
        <v>5.6278000000000002E-2</v>
      </c>
      <c r="CG11" s="13">
        <v>4.0368000000000001E-2</v>
      </c>
      <c r="CH11" s="13">
        <v>2.2932000000000001E-2</v>
      </c>
      <c r="CI11" s="13">
        <v>1.9220999999999999E-2</v>
      </c>
      <c r="CJ11" s="13">
        <v>5.2248999999999997E-2</v>
      </c>
      <c r="CK11" s="13">
        <v>4.3642E-2</v>
      </c>
      <c r="CL11" s="13">
        <v>3.6346000000000003E-2</v>
      </c>
      <c r="CM11" s="13">
        <v>1.5185000000000001E-2</v>
      </c>
      <c r="CN11" s="13">
        <v>4.7303999999999999E-2</v>
      </c>
      <c r="CO11" s="13">
        <v>4.6038999999999997E-2</v>
      </c>
      <c r="CP11" s="13">
        <v>1.9463000000000001E-2</v>
      </c>
      <c r="CQ11" s="13">
        <v>3.8928999999999998E-2</v>
      </c>
      <c r="CR11" s="13">
        <v>0.43831199999999998</v>
      </c>
      <c r="CS11" s="13">
        <v>1.23749</v>
      </c>
      <c r="CT11" s="13">
        <v>0.88902599999999998</v>
      </c>
      <c r="CU11" s="13">
        <v>26.6722</v>
      </c>
      <c r="CV11" s="13">
        <v>-1465.9</v>
      </c>
      <c r="CW11" s="13">
        <v>1.2889699999999999</v>
      </c>
      <c r="CX11" s="13">
        <v>13.3544</v>
      </c>
      <c r="CY11" s="13">
        <v>1.4188499999999999</v>
      </c>
      <c r="CZ11" s="13">
        <v>0.80922000000000005</v>
      </c>
      <c r="DA11" s="13">
        <v>52.941899999999997</v>
      </c>
      <c r="DB11" s="13">
        <v>23.085899999999999</v>
      </c>
      <c r="DC11" s="13">
        <v>1.9429000000000001</v>
      </c>
      <c r="DD11" s="13">
        <v>1.14395</v>
      </c>
      <c r="DE11" s="13">
        <v>12.6706</v>
      </c>
      <c r="DF11" s="13">
        <v>156021</v>
      </c>
      <c r="DG11" s="13">
        <v>59.971699999999998</v>
      </c>
      <c r="DH11" s="13">
        <v>105.349</v>
      </c>
      <c r="DI11" s="13">
        <v>24.8889</v>
      </c>
      <c r="DJ11" s="13">
        <v>3.7241</v>
      </c>
      <c r="DK11" s="13">
        <v>10.528499999999999</v>
      </c>
      <c r="DL11" s="13">
        <v>40</v>
      </c>
      <c r="DM11" s="13">
        <v>15</v>
      </c>
      <c r="DN11" s="13">
        <v>10</v>
      </c>
      <c r="DO11" s="13">
        <v>5</v>
      </c>
      <c r="DP11" s="13">
        <v>44916.405405092599</v>
      </c>
    </row>
    <row r="12" spans="1:120" s="13" customFormat="1" x14ac:dyDescent="0.25">
      <c r="A12" s="10" t="s">
        <v>410</v>
      </c>
      <c r="B12" s="11">
        <f>AVERAGE(B9:B11)</f>
        <v>25.302400000000002</v>
      </c>
      <c r="C12" s="11">
        <f t="shared" ref="C12:S12" si="2">AVERAGE(C9:C11)</f>
        <v>1.3387566666666668</v>
      </c>
      <c r="D12" s="11">
        <f t="shared" si="2"/>
        <v>7.172060000000001</v>
      </c>
      <c r="E12" s="11">
        <f t="shared" si="2"/>
        <v>4.3818000000000003E-2</v>
      </c>
      <c r="F12" s="11">
        <f t="shared" si="2"/>
        <v>1.0707666666666669E-2</v>
      </c>
      <c r="G12" s="11">
        <f t="shared" si="2"/>
        <v>9.6632166666666652</v>
      </c>
      <c r="H12" s="11">
        <f t="shared" si="2"/>
        <v>0.14638133333333334</v>
      </c>
      <c r="I12" s="11">
        <f t="shared" si="2"/>
        <v>2.0984666666666669</v>
      </c>
      <c r="J12" s="11">
        <f t="shared" si="2"/>
        <v>4.9887600000000001</v>
      </c>
      <c r="K12" s="11">
        <f t="shared" si="2"/>
        <v>3.8373333333333336E-2</v>
      </c>
      <c r="L12" s="11">
        <f t="shared" si="2"/>
        <v>9.7293666666666667E-2</v>
      </c>
      <c r="M12" s="11">
        <f t="shared" si="2"/>
        <v>2.3066633333333333</v>
      </c>
      <c r="N12" s="11">
        <f t="shared" si="2"/>
        <v>1.4676900000000002</v>
      </c>
      <c r="O12" s="11">
        <f t="shared" si="2"/>
        <v>0.14950766666666668</v>
      </c>
      <c r="P12" s="11">
        <f t="shared" si="2"/>
        <v>1.843E-3</v>
      </c>
      <c r="Q12" s="11">
        <f t="shared" si="2"/>
        <v>7.325333333333333E-3</v>
      </c>
      <c r="R12" s="11">
        <f t="shared" si="2"/>
        <v>4.0177333333333336E-2</v>
      </c>
      <c r="S12" s="11">
        <f t="shared" si="2"/>
        <v>43.6663</v>
      </c>
      <c r="T12" s="11"/>
      <c r="U12" s="11"/>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row>
    <row r="13" spans="1:120" s="13" customFormat="1" x14ac:dyDescent="0.25">
      <c r="A13" s="10" t="s">
        <v>411</v>
      </c>
      <c r="B13" s="11">
        <f>STDEV(B9:B11)</f>
        <v>0.17463582106772965</v>
      </c>
      <c r="C13" s="11">
        <f t="shared" ref="C13:S13" si="3">STDEV(C9:C11)</f>
        <v>1.37942826320666E-2</v>
      </c>
      <c r="D13" s="11">
        <f t="shared" si="3"/>
        <v>3.1138672097570298E-2</v>
      </c>
      <c r="E13" s="11">
        <f t="shared" si="3"/>
        <v>2.8147334243228066E-2</v>
      </c>
      <c r="F13" s="11">
        <f t="shared" si="3"/>
        <v>2.2684175901569213E-2</v>
      </c>
      <c r="G13" s="11">
        <f t="shared" si="3"/>
        <v>0.14973095282316712</v>
      </c>
      <c r="H13" s="11">
        <f t="shared" si="3"/>
        <v>1.5061049642482864E-2</v>
      </c>
      <c r="I13" s="11">
        <f t="shared" si="3"/>
        <v>2.8055062525920969E-2</v>
      </c>
      <c r="J13" s="11">
        <f t="shared" si="3"/>
        <v>1.6778808062553455E-2</v>
      </c>
      <c r="K13" s="11">
        <f t="shared" si="3"/>
        <v>3.5885072569709735E-3</v>
      </c>
      <c r="L13" s="11">
        <f t="shared" si="3"/>
        <v>1.2786064341044578E-2</v>
      </c>
      <c r="M13" s="11">
        <f t="shared" si="3"/>
        <v>0.1024769243943892</v>
      </c>
      <c r="N13" s="11">
        <f t="shared" si="3"/>
        <v>1.3805785019331572E-2</v>
      </c>
      <c r="O13" s="11">
        <f t="shared" si="3"/>
        <v>1.7235092118504429E-2</v>
      </c>
      <c r="P13" s="11">
        <f t="shared" si="3"/>
        <v>2.171840003315161E-3</v>
      </c>
      <c r="Q13" s="11">
        <f t="shared" si="3"/>
        <v>8.8353076535756993E-3</v>
      </c>
      <c r="R13" s="11">
        <f t="shared" si="3"/>
        <v>2.4171657004296049E-2</v>
      </c>
      <c r="S13" s="11">
        <f t="shared" si="3"/>
        <v>0.16875979971545285</v>
      </c>
      <c r="T13" s="11"/>
      <c r="U13" s="11"/>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row>
    <row r="14" spans="1:120" s="13" customFormat="1" x14ac:dyDescent="0.25">
      <c r="A14" s="10" t="s">
        <v>412</v>
      </c>
      <c r="B14" s="11">
        <v>25.3</v>
      </c>
      <c r="C14" s="11">
        <v>1.35</v>
      </c>
      <c r="D14" s="11">
        <v>7.14</v>
      </c>
      <c r="E14" s="11"/>
      <c r="F14" s="2"/>
      <c r="G14" s="11">
        <v>9.65</v>
      </c>
      <c r="H14" s="11">
        <v>0.152</v>
      </c>
      <c r="I14" s="11">
        <v>2.16</v>
      </c>
      <c r="J14" s="11">
        <v>5.09</v>
      </c>
      <c r="K14" s="2"/>
      <c r="L14" s="2"/>
      <c r="M14" s="11">
        <v>2.34</v>
      </c>
      <c r="N14" s="11">
        <v>1.49</v>
      </c>
      <c r="O14" s="11">
        <v>0.15</v>
      </c>
      <c r="P14" s="11"/>
      <c r="Q14" s="11"/>
      <c r="R14" s="11"/>
      <c r="S14" s="11">
        <v>43.71</v>
      </c>
      <c r="T14" s="11"/>
      <c r="U14" s="11"/>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7482-31A5-459D-9F36-714DD33D863A}">
  <dimension ref="A1:Z313"/>
  <sheetViews>
    <sheetView workbookViewId="0">
      <selection activeCell="E26" sqref="E26"/>
    </sheetView>
  </sheetViews>
  <sheetFormatPr defaultRowHeight="15" x14ac:dyDescent="0.25"/>
  <sheetData>
    <row r="1" spans="1:26" x14ac:dyDescent="0.25">
      <c r="A1" t="s">
        <v>156</v>
      </c>
    </row>
    <row r="2" spans="1:26" x14ac:dyDescent="0.25">
      <c r="A2" t="s">
        <v>157</v>
      </c>
    </row>
    <row r="5" spans="1:26" x14ac:dyDescent="0.25">
      <c r="A5" t="s">
        <v>158</v>
      </c>
    </row>
    <row r="6" spans="1:26" x14ac:dyDescent="0.25">
      <c r="A6" t="s">
        <v>159</v>
      </c>
      <c r="B6">
        <v>40</v>
      </c>
      <c r="C6">
        <v>15</v>
      </c>
      <c r="D6">
        <v>10</v>
      </c>
      <c r="E6">
        <v>5</v>
      </c>
    </row>
    <row r="7" spans="1:26" x14ac:dyDescent="0.25">
      <c r="A7" t="s">
        <v>160</v>
      </c>
      <c r="B7" t="s">
        <v>161</v>
      </c>
      <c r="C7" t="s">
        <v>162</v>
      </c>
      <c r="D7" t="s">
        <v>163</v>
      </c>
      <c r="E7" t="s">
        <v>164</v>
      </c>
      <c r="H7" t="s">
        <v>165</v>
      </c>
      <c r="I7" t="s">
        <v>166</v>
      </c>
      <c r="J7" t="s">
        <v>167</v>
      </c>
      <c r="K7" t="s">
        <v>168</v>
      </c>
      <c r="L7" t="s">
        <v>169</v>
      </c>
      <c r="M7" t="s">
        <v>170</v>
      </c>
      <c r="N7" t="s">
        <v>171</v>
      </c>
      <c r="O7" t="s">
        <v>172</v>
      </c>
      <c r="P7" t="s">
        <v>173</v>
      </c>
      <c r="Q7" t="s">
        <v>174</v>
      </c>
      <c r="R7" t="s">
        <v>175</v>
      </c>
      <c r="S7" t="s">
        <v>176</v>
      </c>
      <c r="T7" t="s">
        <v>177</v>
      </c>
      <c r="U7" t="s">
        <v>178</v>
      </c>
      <c r="V7" t="s">
        <v>179</v>
      </c>
      <c r="W7" t="s">
        <v>180</v>
      </c>
      <c r="X7" t="s">
        <v>181</v>
      </c>
      <c r="Y7" t="s">
        <v>182</v>
      </c>
      <c r="Z7" t="s">
        <v>183</v>
      </c>
    </row>
    <row r="8" spans="1:26" x14ac:dyDescent="0.25">
      <c r="A8" t="s">
        <v>184</v>
      </c>
      <c r="B8" t="s">
        <v>185</v>
      </c>
      <c r="C8">
        <v>30</v>
      </c>
      <c r="D8">
        <v>30</v>
      </c>
      <c r="E8" t="s">
        <v>186</v>
      </c>
      <c r="H8">
        <v>3</v>
      </c>
      <c r="I8">
        <v>86.030900000000003</v>
      </c>
      <c r="J8" t="s">
        <v>187</v>
      </c>
      <c r="K8" t="s">
        <v>188</v>
      </c>
      <c r="L8">
        <v>96.530900000000003</v>
      </c>
      <c r="M8">
        <v>74.8309</v>
      </c>
      <c r="N8">
        <v>1</v>
      </c>
      <c r="O8">
        <v>6</v>
      </c>
      <c r="P8">
        <v>64</v>
      </c>
      <c r="Q8">
        <v>1658</v>
      </c>
      <c r="R8" t="s">
        <v>189</v>
      </c>
      <c r="S8">
        <v>1.39</v>
      </c>
      <c r="T8">
        <v>40</v>
      </c>
      <c r="U8">
        <v>15</v>
      </c>
      <c r="V8">
        <v>10</v>
      </c>
      <c r="W8">
        <v>5</v>
      </c>
      <c r="X8" t="s">
        <v>190</v>
      </c>
      <c r="Y8">
        <v>0</v>
      </c>
      <c r="Z8">
        <v>0</v>
      </c>
    </row>
    <row r="9" spans="1:26" x14ac:dyDescent="0.25">
      <c r="A9" t="s">
        <v>191</v>
      </c>
      <c r="B9" t="s">
        <v>192</v>
      </c>
      <c r="C9">
        <v>20</v>
      </c>
      <c r="D9">
        <v>10</v>
      </c>
      <c r="E9" t="s">
        <v>193</v>
      </c>
      <c r="H9">
        <v>1</v>
      </c>
      <c r="I9">
        <v>129.56</v>
      </c>
      <c r="J9" t="s">
        <v>187</v>
      </c>
      <c r="K9" t="s">
        <v>194</v>
      </c>
      <c r="L9">
        <v>136.26</v>
      </c>
      <c r="M9">
        <v>125.41</v>
      </c>
      <c r="N9">
        <v>0.7</v>
      </c>
      <c r="O9">
        <v>9.3000000000000007</v>
      </c>
      <c r="P9">
        <v>32</v>
      </c>
      <c r="Q9">
        <v>1689</v>
      </c>
      <c r="R9" t="s">
        <v>195</v>
      </c>
      <c r="S9">
        <v>1.28</v>
      </c>
      <c r="T9">
        <v>40</v>
      </c>
      <c r="U9">
        <v>15</v>
      </c>
      <c r="V9">
        <v>10</v>
      </c>
      <c r="W9">
        <v>5</v>
      </c>
      <c r="X9" t="s">
        <v>190</v>
      </c>
      <c r="Y9">
        <v>0</v>
      </c>
      <c r="Z9">
        <v>0</v>
      </c>
    </row>
    <row r="10" spans="1:26" x14ac:dyDescent="0.25">
      <c r="A10" t="s">
        <v>196</v>
      </c>
      <c r="B10" t="s">
        <v>192</v>
      </c>
      <c r="C10">
        <v>20</v>
      </c>
      <c r="D10">
        <v>20</v>
      </c>
      <c r="E10" t="s">
        <v>197</v>
      </c>
      <c r="H10">
        <v>1</v>
      </c>
      <c r="I10">
        <v>107.48399999999999</v>
      </c>
      <c r="J10" t="s">
        <v>187</v>
      </c>
      <c r="K10" t="s">
        <v>194</v>
      </c>
      <c r="L10">
        <v>112.762</v>
      </c>
      <c r="M10">
        <v>101.294</v>
      </c>
      <c r="N10">
        <v>0.7</v>
      </c>
      <c r="O10">
        <v>9.3000000000000007</v>
      </c>
      <c r="P10">
        <v>32</v>
      </c>
      <c r="Q10">
        <v>1673</v>
      </c>
      <c r="R10" t="s">
        <v>195</v>
      </c>
      <c r="S10">
        <v>1.28</v>
      </c>
      <c r="T10">
        <v>40</v>
      </c>
      <c r="U10">
        <v>15</v>
      </c>
      <c r="V10">
        <v>10</v>
      </c>
      <c r="W10">
        <v>5</v>
      </c>
      <c r="X10" t="s">
        <v>190</v>
      </c>
      <c r="Y10">
        <v>0</v>
      </c>
      <c r="Z10">
        <v>0</v>
      </c>
    </row>
    <row r="11" spans="1:26" x14ac:dyDescent="0.25">
      <c r="A11" t="s">
        <v>198</v>
      </c>
      <c r="B11" t="s">
        <v>192</v>
      </c>
      <c r="C11">
        <v>10</v>
      </c>
      <c r="D11">
        <v>10</v>
      </c>
      <c r="E11" t="s">
        <v>199</v>
      </c>
      <c r="H11">
        <v>1</v>
      </c>
      <c r="I11">
        <v>90.527500000000003</v>
      </c>
      <c r="J11" t="s">
        <v>187</v>
      </c>
      <c r="K11" t="s">
        <v>200</v>
      </c>
      <c r="L11">
        <v>94.385599999999997</v>
      </c>
      <c r="M11">
        <v>85.605400000000003</v>
      </c>
      <c r="N11">
        <v>0.7</v>
      </c>
      <c r="O11">
        <v>9.3000000000000007</v>
      </c>
      <c r="P11">
        <v>32</v>
      </c>
      <c r="Q11">
        <v>1657</v>
      </c>
      <c r="R11" t="s">
        <v>195</v>
      </c>
      <c r="S11">
        <v>1.28</v>
      </c>
      <c r="T11">
        <v>40</v>
      </c>
      <c r="U11">
        <v>15</v>
      </c>
      <c r="V11">
        <v>10</v>
      </c>
      <c r="W11">
        <v>5</v>
      </c>
      <c r="X11" t="s">
        <v>190</v>
      </c>
      <c r="Y11">
        <v>0</v>
      </c>
      <c r="Z11">
        <v>0</v>
      </c>
    </row>
    <row r="12" spans="1:26" x14ac:dyDescent="0.25">
      <c r="A12" t="s">
        <v>201</v>
      </c>
      <c r="B12" t="s">
        <v>192</v>
      </c>
      <c r="C12">
        <v>10</v>
      </c>
      <c r="D12">
        <v>6</v>
      </c>
      <c r="E12" t="s">
        <v>202</v>
      </c>
      <c r="H12">
        <v>1</v>
      </c>
      <c r="I12">
        <v>77.194000000000003</v>
      </c>
      <c r="J12" t="s">
        <v>187</v>
      </c>
      <c r="K12" t="s">
        <v>200</v>
      </c>
      <c r="L12">
        <v>79.789400000000001</v>
      </c>
      <c r="M12">
        <v>75.243799999999993</v>
      </c>
      <c r="N12">
        <v>0.7</v>
      </c>
      <c r="O12">
        <v>9.3000000000000007</v>
      </c>
      <c r="P12">
        <v>32</v>
      </c>
      <c r="Q12">
        <v>1637</v>
      </c>
      <c r="R12" t="s">
        <v>195</v>
      </c>
      <c r="S12">
        <v>1.28</v>
      </c>
      <c r="T12">
        <v>40</v>
      </c>
      <c r="U12">
        <v>15</v>
      </c>
      <c r="V12">
        <v>10</v>
      </c>
      <c r="W12">
        <v>5</v>
      </c>
      <c r="X12" t="s">
        <v>190</v>
      </c>
      <c r="Y12">
        <v>0</v>
      </c>
      <c r="Z12">
        <v>0</v>
      </c>
    </row>
    <row r="13" spans="1:26" x14ac:dyDescent="0.25">
      <c r="A13" t="s">
        <v>203</v>
      </c>
      <c r="B13" t="s">
        <v>204</v>
      </c>
      <c r="C13">
        <v>20</v>
      </c>
      <c r="D13">
        <v>10</v>
      </c>
      <c r="E13" t="s">
        <v>205</v>
      </c>
      <c r="H13">
        <v>2</v>
      </c>
      <c r="I13">
        <v>119.935</v>
      </c>
      <c r="J13" t="s">
        <v>187</v>
      </c>
      <c r="K13" t="s">
        <v>200</v>
      </c>
      <c r="L13">
        <v>121.495</v>
      </c>
      <c r="M13">
        <v>116.925</v>
      </c>
      <c r="N13">
        <v>1.3</v>
      </c>
      <c r="O13">
        <v>8.6999999999999993</v>
      </c>
      <c r="P13">
        <v>64</v>
      </c>
      <c r="Q13">
        <v>1672</v>
      </c>
      <c r="R13" t="s">
        <v>195</v>
      </c>
      <c r="S13">
        <v>1.23</v>
      </c>
      <c r="T13">
        <v>40</v>
      </c>
      <c r="U13">
        <v>15</v>
      </c>
      <c r="V13">
        <v>10</v>
      </c>
      <c r="W13">
        <v>5</v>
      </c>
      <c r="X13" t="s">
        <v>190</v>
      </c>
      <c r="Y13">
        <v>0</v>
      </c>
      <c r="Z13">
        <v>0</v>
      </c>
    </row>
    <row r="14" spans="1:26" x14ac:dyDescent="0.25">
      <c r="A14" t="s">
        <v>206</v>
      </c>
      <c r="B14" t="s">
        <v>204</v>
      </c>
      <c r="C14">
        <v>10</v>
      </c>
      <c r="D14">
        <v>10</v>
      </c>
      <c r="E14" t="s">
        <v>202</v>
      </c>
      <c r="H14">
        <v>2</v>
      </c>
      <c r="I14">
        <v>107.691</v>
      </c>
      <c r="J14" t="s">
        <v>187</v>
      </c>
      <c r="K14" t="s">
        <v>200</v>
      </c>
      <c r="L14">
        <v>109.842</v>
      </c>
      <c r="M14">
        <v>104.387</v>
      </c>
      <c r="N14">
        <v>1.3</v>
      </c>
      <c r="O14">
        <v>8.6999999999999993</v>
      </c>
      <c r="P14">
        <v>64</v>
      </c>
      <c r="Q14">
        <v>1663</v>
      </c>
      <c r="R14" t="s">
        <v>195</v>
      </c>
      <c r="S14">
        <v>1.23</v>
      </c>
      <c r="T14">
        <v>40</v>
      </c>
      <c r="U14">
        <v>15</v>
      </c>
      <c r="V14">
        <v>10</v>
      </c>
      <c r="W14">
        <v>5</v>
      </c>
      <c r="X14" t="s">
        <v>190</v>
      </c>
      <c r="Y14">
        <v>0</v>
      </c>
      <c r="Z14">
        <v>0</v>
      </c>
    </row>
    <row r="15" spans="1:26" x14ac:dyDescent="0.25">
      <c r="A15" t="s">
        <v>207</v>
      </c>
      <c r="B15" t="s">
        <v>204</v>
      </c>
      <c r="C15">
        <v>20</v>
      </c>
      <c r="D15">
        <v>20</v>
      </c>
      <c r="E15" t="s">
        <v>208</v>
      </c>
      <c r="H15">
        <v>2</v>
      </c>
      <c r="I15">
        <v>88.171700000000001</v>
      </c>
      <c r="J15" t="s">
        <v>187</v>
      </c>
      <c r="K15" t="s">
        <v>194</v>
      </c>
      <c r="L15">
        <v>93.171700000000001</v>
      </c>
      <c r="M15">
        <v>86.271699999999996</v>
      </c>
      <c r="N15">
        <v>0.7</v>
      </c>
      <c r="O15">
        <v>9.3000000000000007</v>
      </c>
      <c r="P15">
        <v>64</v>
      </c>
      <c r="Q15">
        <v>1638</v>
      </c>
      <c r="R15" t="s">
        <v>195</v>
      </c>
      <c r="S15">
        <v>1.23</v>
      </c>
      <c r="T15">
        <v>40</v>
      </c>
      <c r="U15">
        <v>15</v>
      </c>
      <c r="V15">
        <v>10</v>
      </c>
      <c r="W15">
        <v>5</v>
      </c>
      <c r="X15" t="s">
        <v>190</v>
      </c>
      <c r="Y15">
        <v>0</v>
      </c>
      <c r="Z15">
        <v>0</v>
      </c>
    </row>
    <row r="16" spans="1:26" x14ac:dyDescent="0.25">
      <c r="A16" t="s">
        <v>209</v>
      </c>
      <c r="B16" t="s">
        <v>210</v>
      </c>
      <c r="C16">
        <v>20</v>
      </c>
      <c r="D16">
        <v>20</v>
      </c>
      <c r="E16" t="s">
        <v>211</v>
      </c>
      <c r="H16">
        <v>5</v>
      </c>
      <c r="I16">
        <v>146.16200000000001</v>
      </c>
      <c r="J16" t="s">
        <v>187</v>
      </c>
      <c r="K16" t="s">
        <v>194</v>
      </c>
      <c r="L16">
        <v>150.46199999999999</v>
      </c>
      <c r="M16">
        <v>142.16200000000001</v>
      </c>
      <c r="N16">
        <v>0.7</v>
      </c>
      <c r="O16">
        <v>9.3000000000000007</v>
      </c>
      <c r="P16">
        <v>32</v>
      </c>
      <c r="Q16">
        <v>1693</v>
      </c>
      <c r="R16" t="s">
        <v>195</v>
      </c>
      <c r="S16">
        <v>1.26</v>
      </c>
      <c r="T16">
        <v>40</v>
      </c>
      <c r="U16">
        <v>15</v>
      </c>
      <c r="V16">
        <v>10</v>
      </c>
      <c r="W16">
        <v>5</v>
      </c>
      <c r="X16" t="s">
        <v>190</v>
      </c>
      <c r="Y16">
        <v>0</v>
      </c>
      <c r="Z16">
        <v>0</v>
      </c>
    </row>
    <row r="17" spans="1:26" x14ac:dyDescent="0.25">
      <c r="A17" t="s">
        <v>212</v>
      </c>
      <c r="B17" t="s">
        <v>210</v>
      </c>
      <c r="C17">
        <v>10</v>
      </c>
      <c r="D17">
        <v>10</v>
      </c>
      <c r="E17" t="s">
        <v>213</v>
      </c>
      <c r="H17">
        <v>5</v>
      </c>
      <c r="I17">
        <v>134.63900000000001</v>
      </c>
      <c r="J17" t="s">
        <v>187</v>
      </c>
      <c r="K17" t="s">
        <v>200</v>
      </c>
      <c r="L17">
        <v>137.63900000000001</v>
      </c>
      <c r="M17">
        <v>130.739</v>
      </c>
      <c r="N17">
        <v>0.7</v>
      </c>
      <c r="O17">
        <v>9.3000000000000007</v>
      </c>
      <c r="P17">
        <v>32</v>
      </c>
      <c r="Q17">
        <v>1682</v>
      </c>
      <c r="R17" t="s">
        <v>195</v>
      </c>
      <c r="S17">
        <v>1.26</v>
      </c>
      <c r="T17">
        <v>40</v>
      </c>
      <c r="U17">
        <v>15</v>
      </c>
      <c r="V17">
        <v>10</v>
      </c>
      <c r="W17">
        <v>5</v>
      </c>
      <c r="X17" t="s">
        <v>190</v>
      </c>
      <c r="Y17">
        <v>0</v>
      </c>
      <c r="Z17">
        <v>0</v>
      </c>
    </row>
    <row r="18" spans="1:26" x14ac:dyDescent="0.25">
      <c r="A18" t="s">
        <v>214</v>
      </c>
      <c r="B18" t="s">
        <v>204</v>
      </c>
      <c r="C18">
        <v>30</v>
      </c>
      <c r="D18">
        <v>30</v>
      </c>
      <c r="E18" t="s">
        <v>215</v>
      </c>
      <c r="H18">
        <v>4</v>
      </c>
      <c r="I18">
        <v>219.79900000000001</v>
      </c>
      <c r="J18" t="s">
        <v>187</v>
      </c>
      <c r="K18" t="s">
        <v>194</v>
      </c>
      <c r="L18">
        <v>223.19399999999999</v>
      </c>
      <c r="M18">
        <v>217.59899999999999</v>
      </c>
      <c r="N18">
        <v>1.5</v>
      </c>
      <c r="O18">
        <v>8.5</v>
      </c>
      <c r="P18">
        <v>16</v>
      </c>
      <c r="Q18">
        <v>1709</v>
      </c>
      <c r="R18" t="s">
        <v>195</v>
      </c>
      <c r="S18">
        <v>1.38</v>
      </c>
      <c r="T18">
        <v>40</v>
      </c>
      <c r="U18">
        <v>15</v>
      </c>
      <c r="V18">
        <v>10</v>
      </c>
      <c r="W18">
        <v>5</v>
      </c>
      <c r="X18" t="s">
        <v>190</v>
      </c>
      <c r="Y18">
        <v>0</v>
      </c>
      <c r="Z18">
        <v>0</v>
      </c>
    </row>
    <row r="19" spans="1:26" x14ac:dyDescent="0.25">
      <c r="A19" t="s">
        <v>216</v>
      </c>
      <c r="B19" t="s">
        <v>204</v>
      </c>
      <c r="C19">
        <v>10</v>
      </c>
      <c r="D19">
        <v>10</v>
      </c>
      <c r="E19" t="s">
        <v>217</v>
      </c>
      <c r="H19">
        <v>4</v>
      </c>
      <c r="I19">
        <v>151.411</v>
      </c>
      <c r="J19" t="s">
        <v>187</v>
      </c>
      <c r="K19" t="s">
        <v>200</v>
      </c>
      <c r="L19">
        <v>152.84700000000001</v>
      </c>
      <c r="M19">
        <v>149.09100000000001</v>
      </c>
      <c r="N19">
        <v>0.7</v>
      </c>
      <c r="O19">
        <v>9.3000000000000007</v>
      </c>
      <c r="P19">
        <v>16</v>
      </c>
      <c r="Q19">
        <v>1667</v>
      </c>
      <c r="R19" t="s">
        <v>195</v>
      </c>
      <c r="S19">
        <v>1.38</v>
      </c>
      <c r="T19">
        <v>40</v>
      </c>
      <c r="U19">
        <v>15</v>
      </c>
      <c r="V19">
        <v>10</v>
      </c>
      <c r="W19">
        <v>5</v>
      </c>
      <c r="X19" t="s">
        <v>190</v>
      </c>
      <c r="Y19">
        <v>0</v>
      </c>
      <c r="Z19">
        <v>0</v>
      </c>
    </row>
    <row r="20" spans="1:26" x14ac:dyDescent="0.25">
      <c r="A20" t="s">
        <v>218</v>
      </c>
      <c r="B20" t="s">
        <v>204</v>
      </c>
      <c r="C20">
        <v>10</v>
      </c>
      <c r="D20">
        <v>10</v>
      </c>
      <c r="E20" t="s">
        <v>219</v>
      </c>
      <c r="H20">
        <v>4</v>
      </c>
      <c r="I20">
        <v>197.11199999999999</v>
      </c>
      <c r="J20" t="s">
        <v>187</v>
      </c>
      <c r="K20" t="s">
        <v>200</v>
      </c>
      <c r="L20">
        <v>199.90600000000001</v>
      </c>
      <c r="M20">
        <v>193.274</v>
      </c>
      <c r="N20">
        <v>0.7</v>
      </c>
      <c r="O20">
        <v>9.3000000000000007</v>
      </c>
      <c r="P20">
        <v>16</v>
      </c>
      <c r="Q20">
        <v>1697</v>
      </c>
      <c r="R20" t="s">
        <v>195</v>
      </c>
      <c r="S20">
        <v>1.38</v>
      </c>
      <c r="T20">
        <v>40</v>
      </c>
      <c r="U20">
        <v>15</v>
      </c>
      <c r="V20">
        <v>10</v>
      </c>
      <c r="W20">
        <v>5</v>
      </c>
      <c r="X20" t="s">
        <v>190</v>
      </c>
      <c r="Y20">
        <v>0</v>
      </c>
      <c r="Z20">
        <v>0</v>
      </c>
    </row>
    <row r="21" spans="1:26" x14ac:dyDescent="0.25">
      <c r="A21" t="s">
        <v>220</v>
      </c>
      <c r="B21" t="s">
        <v>210</v>
      </c>
      <c r="C21">
        <v>20</v>
      </c>
      <c r="D21">
        <v>20</v>
      </c>
      <c r="E21" t="s">
        <v>221</v>
      </c>
      <c r="H21">
        <v>5</v>
      </c>
      <c r="I21">
        <v>159.22999999999999</v>
      </c>
      <c r="J21" t="s">
        <v>187</v>
      </c>
      <c r="K21" t="s">
        <v>200</v>
      </c>
      <c r="L21">
        <v>162.53</v>
      </c>
      <c r="M21">
        <v>153.83000000000001</v>
      </c>
      <c r="N21">
        <v>1.6</v>
      </c>
      <c r="O21">
        <v>8.4</v>
      </c>
      <c r="P21">
        <v>32</v>
      </c>
      <c r="Q21">
        <v>1701</v>
      </c>
      <c r="R21" t="s">
        <v>195</v>
      </c>
      <c r="S21">
        <v>1.26</v>
      </c>
      <c r="T21">
        <v>40</v>
      </c>
      <c r="U21">
        <v>15</v>
      </c>
      <c r="V21">
        <v>10</v>
      </c>
      <c r="W21">
        <v>5</v>
      </c>
      <c r="X21" t="s">
        <v>190</v>
      </c>
      <c r="Y21">
        <v>0</v>
      </c>
      <c r="Z21">
        <v>0</v>
      </c>
    </row>
    <row r="22" spans="1:26" x14ac:dyDescent="0.25">
      <c r="A22" t="s">
        <v>222</v>
      </c>
      <c r="B22" t="s">
        <v>210</v>
      </c>
      <c r="C22">
        <v>20</v>
      </c>
      <c r="D22">
        <v>20</v>
      </c>
      <c r="E22" t="s">
        <v>223</v>
      </c>
      <c r="H22">
        <v>5</v>
      </c>
      <c r="I22">
        <v>174.119</v>
      </c>
      <c r="J22" t="s">
        <v>187</v>
      </c>
      <c r="K22" t="s">
        <v>200</v>
      </c>
      <c r="L22">
        <v>176.46899999999999</v>
      </c>
      <c r="M22">
        <v>171.119</v>
      </c>
      <c r="N22">
        <v>1.4</v>
      </c>
      <c r="O22">
        <v>8.6</v>
      </c>
      <c r="P22">
        <v>32</v>
      </c>
      <c r="Q22">
        <v>1716</v>
      </c>
      <c r="R22" t="s">
        <v>195</v>
      </c>
      <c r="S22">
        <v>1.26</v>
      </c>
      <c r="T22">
        <v>40</v>
      </c>
      <c r="U22">
        <v>15</v>
      </c>
      <c r="V22">
        <v>10</v>
      </c>
      <c r="W22">
        <v>5</v>
      </c>
      <c r="X22" t="s">
        <v>190</v>
      </c>
      <c r="Y22">
        <v>0</v>
      </c>
      <c r="Z22">
        <v>0</v>
      </c>
    </row>
    <row r="23" spans="1:26" x14ac:dyDescent="0.25">
      <c r="A23" t="s">
        <v>224</v>
      </c>
      <c r="B23" t="s">
        <v>204</v>
      </c>
      <c r="C23">
        <v>20</v>
      </c>
      <c r="D23">
        <v>20</v>
      </c>
      <c r="E23" t="s">
        <v>225</v>
      </c>
      <c r="H23">
        <v>2</v>
      </c>
      <c r="I23">
        <v>89.008799999999994</v>
      </c>
      <c r="J23" t="s">
        <v>187</v>
      </c>
      <c r="K23" t="s">
        <v>194</v>
      </c>
      <c r="L23">
        <v>93.308800000000005</v>
      </c>
      <c r="M23">
        <v>84.708799999999997</v>
      </c>
      <c r="N23">
        <v>0.7</v>
      </c>
      <c r="O23">
        <v>9.3000000000000007</v>
      </c>
      <c r="P23">
        <v>64</v>
      </c>
      <c r="Q23">
        <v>1638</v>
      </c>
      <c r="R23" t="s">
        <v>195</v>
      </c>
      <c r="S23">
        <v>1.23</v>
      </c>
      <c r="T23">
        <v>40</v>
      </c>
      <c r="U23">
        <v>15</v>
      </c>
      <c r="V23">
        <v>10</v>
      </c>
      <c r="W23">
        <v>5</v>
      </c>
      <c r="X23" t="s">
        <v>190</v>
      </c>
      <c r="Y23">
        <v>0</v>
      </c>
      <c r="Z23">
        <v>0</v>
      </c>
    </row>
    <row r="24" spans="1:26" x14ac:dyDescent="0.25">
      <c r="A24" t="s">
        <v>226</v>
      </c>
      <c r="B24" t="s">
        <v>204</v>
      </c>
      <c r="C24">
        <v>10</v>
      </c>
      <c r="D24">
        <v>10</v>
      </c>
      <c r="E24" t="s">
        <v>227</v>
      </c>
      <c r="H24">
        <v>4</v>
      </c>
      <c r="I24">
        <v>171.965</v>
      </c>
      <c r="J24" t="s">
        <v>187</v>
      </c>
      <c r="K24" t="s">
        <v>194</v>
      </c>
      <c r="L24">
        <v>174.14099999999999</v>
      </c>
      <c r="M24">
        <v>167.50700000000001</v>
      </c>
      <c r="N24">
        <v>0.7</v>
      </c>
      <c r="O24">
        <v>9.3000000000000007</v>
      </c>
      <c r="P24">
        <v>16</v>
      </c>
      <c r="Q24">
        <v>1680</v>
      </c>
      <c r="R24" t="s">
        <v>195</v>
      </c>
      <c r="S24">
        <v>1.38</v>
      </c>
      <c r="T24">
        <v>40</v>
      </c>
      <c r="U24">
        <v>15</v>
      </c>
      <c r="V24">
        <v>10</v>
      </c>
      <c r="W24">
        <v>5</v>
      </c>
      <c r="X24" t="s">
        <v>190</v>
      </c>
      <c r="Y24">
        <v>0</v>
      </c>
      <c r="Z24">
        <v>0</v>
      </c>
    </row>
    <row r="27" spans="1:26" x14ac:dyDescent="0.25">
      <c r="A27" t="s">
        <v>228</v>
      </c>
    </row>
    <row r="28" spans="1:26" x14ac:dyDescent="0.25">
      <c r="A28" t="s">
        <v>229</v>
      </c>
    </row>
    <row r="29" spans="1:26" x14ac:dyDescent="0.25">
      <c r="A29" t="s">
        <v>230</v>
      </c>
    </row>
    <row r="30" spans="1:26" x14ac:dyDescent="0.25">
      <c r="A30" t="s">
        <v>231</v>
      </c>
    </row>
    <row r="31" spans="1:26" x14ac:dyDescent="0.25">
      <c r="A31" t="s">
        <v>232</v>
      </c>
    </row>
    <row r="32" spans="1:26" x14ac:dyDescent="0.25">
      <c r="A32" t="s">
        <v>233</v>
      </c>
    </row>
    <row r="33" spans="1:1" x14ac:dyDescent="0.25">
      <c r="A33" t="s">
        <v>234</v>
      </c>
    </row>
    <row r="35" spans="1:1" x14ac:dyDescent="0.25">
      <c r="A35" t="s">
        <v>235</v>
      </c>
    </row>
    <row r="36" spans="1:1" x14ac:dyDescent="0.25">
      <c r="A36" t="s">
        <v>236</v>
      </c>
    </row>
    <row r="37" spans="1:1" x14ac:dyDescent="0.25">
      <c r="A37" t="s">
        <v>237</v>
      </c>
    </row>
    <row r="38" spans="1:1" x14ac:dyDescent="0.25">
      <c r="A38" t="s">
        <v>238</v>
      </c>
    </row>
    <row r="39" spans="1:1" x14ac:dyDescent="0.25">
      <c r="A39" t="s">
        <v>239</v>
      </c>
    </row>
    <row r="40" spans="1:1" x14ac:dyDescent="0.25">
      <c r="A40" t="s">
        <v>240</v>
      </c>
    </row>
    <row r="41" spans="1:1" x14ac:dyDescent="0.25">
      <c r="A41" t="s">
        <v>241</v>
      </c>
    </row>
    <row r="44" spans="1:1" x14ac:dyDescent="0.25">
      <c r="A44" t="s">
        <v>242</v>
      </c>
    </row>
    <row r="45" spans="1:1" x14ac:dyDescent="0.25">
      <c r="A45" t="s">
        <v>243</v>
      </c>
    </row>
    <row r="46" spans="1:1" x14ac:dyDescent="0.25">
      <c r="A46" t="s">
        <v>244</v>
      </c>
    </row>
    <row r="48" spans="1:1" x14ac:dyDescent="0.25">
      <c r="A48" t="s">
        <v>245</v>
      </c>
    </row>
    <row r="49" spans="1:1" x14ac:dyDescent="0.25">
      <c r="A49" t="s">
        <v>246</v>
      </c>
    </row>
    <row r="51" spans="1:1" x14ac:dyDescent="0.25">
      <c r="A51" t="s">
        <v>247</v>
      </c>
    </row>
    <row r="52" spans="1:1" x14ac:dyDescent="0.25">
      <c r="A52" t="s">
        <v>248</v>
      </c>
    </row>
    <row r="53" spans="1:1" x14ac:dyDescent="0.25">
      <c r="A53" t="s">
        <v>249</v>
      </c>
    </row>
    <row r="54" spans="1:1" x14ac:dyDescent="0.25">
      <c r="A54" t="s">
        <v>250</v>
      </c>
    </row>
    <row r="55" spans="1:1" x14ac:dyDescent="0.25">
      <c r="A55" t="s">
        <v>251</v>
      </c>
    </row>
    <row r="56" spans="1:1" x14ac:dyDescent="0.25">
      <c r="A56" t="s">
        <v>252</v>
      </c>
    </row>
    <row r="57" spans="1:1" x14ac:dyDescent="0.25">
      <c r="A57" t="s">
        <v>253</v>
      </c>
    </row>
    <row r="58" spans="1:1" x14ac:dyDescent="0.25">
      <c r="A58" t="s">
        <v>254</v>
      </c>
    </row>
    <row r="59" spans="1:1" x14ac:dyDescent="0.25">
      <c r="A59" t="s">
        <v>255</v>
      </c>
    </row>
    <row r="61" spans="1:1" x14ac:dyDescent="0.25">
      <c r="A61" t="s">
        <v>256</v>
      </c>
    </row>
    <row r="62" spans="1:1" x14ac:dyDescent="0.25">
      <c r="A62" t="s">
        <v>257</v>
      </c>
    </row>
    <row r="64" spans="1:1" x14ac:dyDescent="0.25">
      <c r="A64" t="s">
        <v>258</v>
      </c>
    </row>
    <row r="66" spans="1:1" x14ac:dyDescent="0.25">
      <c r="A66" t="s">
        <v>259</v>
      </c>
    </row>
    <row r="68" spans="1:1" x14ac:dyDescent="0.25">
      <c r="A68" t="s">
        <v>260</v>
      </c>
    </row>
    <row r="69" spans="1:1" x14ac:dyDescent="0.25">
      <c r="A69" t="s">
        <v>261</v>
      </c>
    </row>
    <row r="71" spans="1:1" x14ac:dyDescent="0.25">
      <c r="A71" t="s">
        <v>262</v>
      </c>
    </row>
    <row r="73" spans="1:1" x14ac:dyDescent="0.25">
      <c r="A73" t="s">
        <v>263</v>
      </c>
    </row>
    <row r="75" spans="1:1" x14ac:dyDescent="0.25">
      <c r="A75" t="s">
        <v>208</v>
      </c>
    </row>
    <row r="76" spans="1:1" x14ac:dyDescent="0.25">
      <c r="A76" t="s">
        <v>264</v>
      </c>
    </row>
    <row r="77" spans="1:1" x14ac:dyDescent="0.25">
      <c r="A77" t="s">
        <v>265</v>
      </c>
    </row>
    <row r="78" spans="1:1" x14ac:dyDescent="0.25">
      <c r="A78" t="s">
        <v>266</v>
      </c>
    </row>
    <row r="79" spans="1:1" x14ac:dyDescent="0.25">
      <c r="A79" t="s">
        <v>267</v>
      </c>
    </row>
    <row r="80" spans="1:1" x14ac:dyDescent="0.25">
      <c r="A80" t="s">
        <v>268</v>
      </c>
    </row>
    <row r="82" spans="1:1" x14ac:dyDescent="0.25">
      <c r="A82" t="s">
        <v>215</v>
      </c>
    </row>
    <row r="83" spans="1:1" x14ac:dyDescent="0.25">
      <c r="A83" t="s">
        <v>269</v>
      </c>
    </row>
    <row r="84" spans="1:1" x14ac:dyDescent="0.25">
      <c r="A84" t="s">
        <v>267</v>
      </c>
    </row>
    <row r="85" spans="1:1" x14ac:dyDescent="0.25">
      <c r="A85" t="s">
        <v>270</v>
      </c>
    </row>
    <row r="87" spans="1:1" x14ac:dyDescent="0.25">
      <c r="A87" t="s">
        <v>211</v>
      </c>
    </row>
    <row r="88" spans="1:1" x14ac:dyDescent="0.25">
      <c r="A88" t="s">
        <v>271</v>
      </c>
    </row>
    <row r="89" spans="1:1" x14ac:dyDescent="0.25">
      <c r="A89" t="s">
        <v>272</v>
      </c>
    </row>
    <row r="90" spans="1:1" x14ac:dyDescent="0.25">
      <c r="A90" t="s">
        <v>267</v>
      </c>
    </row>
    <row r="91" spans="1:1" x14ac:dyDescent="0.25">
      <c r="A91" t="s">
        <v>273</v>
      </c>
    </row>
    <row r="92" spans="1:1" x14ac:dyDescent="0.25">
      <c r="A92" t="s">
        <v>274</v>
      </c>
    </row>
    <row r="94" spans="1:1" x14ac:dyDescent="0.25">
      <c r="A94" t="s">
        <v>205</v>
      </c>
    </row>
    <row r="95" spans="1:1" x14ac:dyDescent="0.25">
      <c r="A95" t="s">
        <v>275</v>
      </c>
    </row>
    <row r="96" spans="1:1" x14ac:dyDescent="0.25">
      <c r="A96" t="s">
        <v>276</v>
      </c>
    </row>
    <row r="97" spans="1:1" x14ac:dyDescent="0.25">
      <c r="A97" t="s">
        <v>267</v>
      </c>
    </row>
    <row r="98" spans="1:1" x14ac:dyDescent="0.25">
      <c r="A98" t="s">
        <v>277</v>
      </c>
    </row>
    <row r="99" spans="1:1" x14ac:dyDescent="0.25">
      <c r="A99" t="s">
        <v>278</v>
      </c>
    </row>
    <row r="100" spans="1:1" x14ac:dyDescent="0.25">
      <c r="A100" t="s">
        <v>279</v>
      </c>
    </row>
    <row r="102" spans="1:1" x14ac:dyDescent="0.25">
      <c r="A102" t="s">
        <v>213</v>
      </c>
    </row>
    <row r="103" spans="1:1" x14ac:dyDescent="0.25">
      <c r="A103" t="s">
        <v>280</v>
      </c>
    </row>
    <row r="104" spans="1:1" x14ac:dyDescent="0.25">
      <c r="A104" t="s">
        <v>281</v>
      </c>
    </row>
    <row r="105" spans="1:1" x14ac:dyDescent="0.25">
      <c r="A105" t="s">
        <v>282</v>
      </c>
    </row>
    <row r="106" spans="1:1" x14ac:dyDescent="0.25">
      <c r="A106" t="s">
        <v>283</v>
      </c>
    </row>
    <row r="107" spans="1:1" x14ac:dyDescent="0.25">
      <c r="A107" t="s">
        <v>284</v>
      </c>
    </row>
    <row r="109" spans="1:1" x14ac:dyDescent="0.25">
      <c r="A109" t="s">
        <v>202</v>
      </c>
    </row>
    <row r="110" spans="1:1" x14ac:dyDescent="0.25">
      <c r="A110" t="s">
        <v>285</v>
      </c>
    </row>
    <row r="111" spans="1:1" x14ac:dyDescent="0.25">
      <c r="A111" t="s">
        <v>286</v>
      </c>
    </row>
    <row r="112" spans="1:1" x14ac:dyDescent="0.25">
      <c r="A112" t="s">
        <v>287</v>
      </c>
    </row>
    <row r="113" spans="1:1" x14ac:dyDescent="0.25">
      <c r="A113" t="s">
        <v>288</v>
      </c>
    </row>
    <row r="115" spans="1:1" x14ac:dyDescent="0.25">
      <c r="A115" t="s">
        <v>199</v>
      </c>
    </row>
    <row r="116" spans="1:1" x14ac:dyDescent="0.25">
      <c r="A116" t="s">
        <v>289</v>
      </c>
    </row>
    <row r="117" spans="1:1" x14ac:dyDescent="0.25">
      <c r="A117" t="s">
        <v>290</v>
      </c>
    </row>
    <row r="119" spans="1:1" x14ac:dyDescent="0.25">
      <c r="A119" t="s">
        <v>291</v>
      </c>
    </row>
    <row r="120" spans="1:1" x14ac:dyDescent="0.25">
      <c r="A120" t="s">
        <v>292</v>
      </c>
    </row>
    <row r="121" spans="1:1" x14ac:dyDescent="0.25">
      <c r="A121" t="s">
        <v>290</v>
      </c>
    </row>
    <row r="123" spans="1:1" x14ac:dyDescent="0.25">
      <c r="A123" t="s">
        <v>293</v>
      </c>
    </row>
    <row r="124" spans="1:1" x14ac:dyDescent="0.25">
      <c r="A124" t="s">
        <v>294</v>
      </c>
    </row>
    <row r="125" spans="1:1" x14ac:dyDescent="0.25">
      <c r="A125" t="s">
        <v>290</v>
      </c>
    </row>
    <row r="127" spans="1:1" x14ac:dyDescent="0.25">
      <c r="A127" t="s">
        <v>295</v>
      </c>
    </row>
    <row r="128" spans="1:1" x14ac:dyDescent="0.25">
      <c r="A128" t="s">
        <v>296</v>
      </c>
    </row>
    <row r="129" spans="1:1" x14ac:dyDescent="0.25">
      <c r="A129" t="s">
        <v>297</v>
      </c>
    </row>
    <row r="130" spans="1:1" x14ac:dyDescent="0.25">
      <c r="A130" t="s">
        <v>298</v>
      </c>
    </row>
    <row r="132" spans="1:1" x14ac:dyDescent="0.25">
      <c r="A132" t="s">
        <v>299</v>
      </c>
    </row>
    <row r="133" spans="1:1" x14ac:dyDescent="0.25">
      <c r="A133" t="s">
        <v>300</v>
      </c>
    </row>
    <row r="134" spans="1:1" x14ac:dyDescent="0.25">
      <c r="A134" t="s">
        <v>301</v>
      </c>
    </row>
    <row r="135" spans="1:1" x14ac:dyDescent="0.25">
      <c r="A135" t="s">
        <v>298</v>
      </c>
    </row>
    <row r="137" spans="1:1" x14ac:dyDescent="0.25">
      <c r="A137" t="s">
        <v>186</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5" spans="1:1" x14ac:dyDescent="0.25">
      <c r="A145" t="s">
        <v>197</v>
      </c>
    </row>
    <row r="146" spans="1:1" x14ac:dyDescent="0.25">
      <c r="A146" t="s">
        <v>308</v>
      </c>
    </row>
    <row r="147" spans="1:1" x14ac:dyDescent="0.25">
      <c r="A147" t="s">
        <v>309</v>
      </c>
    </row>
    <row r="148" spans="1:1" x14ac:dyDescent="0.25">
      <c r="A148" t="s">
        <v>310</v>
      </c>
    </row>
    <row r="149" spans="1:1" x14ac:dyDescent="0.25">
      <c r="A149" t="s">
        <v>311</v>
      </c>
    </row>
    <row r="150" spans="1:1" x14ac:dyDescent="0.25">
      <c r="A150" t="s">
        <v>312</v>
      </c>
    </row>
    <row r="152" spans="1:1" x14ac:dyDescent="0.25">
      <c r="A152" t="s">
        <v>217</v>
      </c>
    </row>
    <row r="153" spans="1:1" x14ac:dyDescent="0.25">
      <c r="A153" t="s">
        <v>313</v>
      </c>
    </row>
    <row r="154" spans="1:1" x14ac:dyDescent="0.25">
      <c r="A154" t="s">
        <v>314</v>
      </c>
    </row>
    <row r="156" spans="1:1" x14ac:dyDescent="0.25">
      <c r="A156" t="s">
        <v>219</v>
      </c>
    </row>
    <row r="157" spans="1:1" x14ac:dyDescent="0.25">
      <c r="A157" t="s">
        <v>315</v>
      </c>
    </row>
    <row r="158" spans="1:1" x14ac:dyDescent="0.25">
      <c r="A158" t="s">
        <v>316</v>
      </c>
    </row>
    <row r="159" spans="1:1" x14ac:dyDescent="0.25">
      <c r="A159" t="s">
        <v>317</v>
      </c>
    </row>
    <row r="160" spans="1:1" x14ac:dyDescent="0.25">
      <c r="A160" t="s">
        <v>267</v>
      </c>
    </row>
    <row r="161" spans="1:1" x14ac:dyDescent="0.25">
      <c r="A161" t="s">
        <v>318</v>
      </c>
    </row>
    <row r="163" spans="1:1" x14ac:dyDescent="0.25">
      <c r="A163" t="s">
        <v>221</v>
      </c>
    </row>
    <row r="164" spans="1:1" x14ac:dyDescent="0.25">
      <c r="A164" t="s">
        <v>319</v>
      </c>
    </row>
    <row r="165" spans="1:1" x14ac:dyDescent="0.25">
      <c r="A165" t="s">
        <v>320</v>
      </c>
    </row>
    <row r="166" spans="1:1" x14ac:dyDescent="0.25">
      <c r="A166" t="s">
        <v>267</v>
      </c>
    </row>
    <row r="167" spans="1:1" x14ac:dyDescent="0.25">
      <c r="A167" t="s">
        <v>321</v>
      </c>
    </row>
    <row r="169" spans="1:1" x14ac:dyDescent="0.25">
      <c r="A169" t="s">
        <v>322</v>
      </c>
    </row>
    <row r="170" spans="1:1" x14ac:dyDescent="0.25">
      <c r="A170" t="s">
        <v>323</v>
      </c>
    </row>
    <row r="171" spans="1:1" x14ac:dyDescent="0.25">
      <c r="A171" t="s">
        <v>324</v>
      </c>
    </row>
    <row r="173" spans="1:1" x14ac:dyDescent="0.25">
      <c r="A173" t="s">
        <v>325</v>
      </c>
    </row>
    <row r="174" spans="1:1" x14ac:dyDescent="0.25">
      <c r="A174" t="s">
        <v>326</v>
      </c>
    </row>
    <row r="175" spans="1:1" x14ac:dyDescent="0.25">
      <c r="A175" t="s">
        <v>327</v>
      </c>
    </row>
    <row r="177" spans="1:1" x14ac:dyDescent="0.25">
      <c r="A177" t="s">
        <v>328</v>
      </c>
    </row>
    <row r="178" spans="1:1" x14ac:dyDescent="0.25">
      <c r="A178" t="s">
        <v>329</v>
      </c>
    </row>
    <row r="179" spans="1:1" x14ac:dyDescent="0.25">
      <c r="A179" t="s">
        <v>330</v>
      </c>
    </row>
    <row r="180" spans="1:1" x14ac:dyDescent="0.25">
      <c r="A180" t="s">
        <v>331</v>
      </c>
    </row>
    <row r="181" spans="1:1" x14ac:dyDescent="0.25">
      <c r="A181" t="s">
        <v>332</v>
      </c>
    </row>
    <row r="183" spans="1:1" x14ac:dyDescent="0.25">
      <c r="A183" t="s">
        <v>223</v>
      </c>
    </row>
    <row r="184" spans="1:1" x14ac:dyDescent="0.25">
      <c r="A184" t="s">
        <v>333</v>
      </c>
    </row>
    <row r="185" spans="1:1" x14ac:dyDescent="0.25">
      <c r="A185" t="s">
        <v>334</v>
      </c>
    </row>
    <row r="186" spans="1:1" x14ac:dyDescent="0.25">
      <c r="A186" t="s">
        <v>298</v>
      </c>
    </row>
    <row r="188" spans="1:1" x14ac:dyDescent="0.25">
      <c r="A188" t="s">
        <v>193</v>
      </c>
    </row>
    <row r="189" spans="1:1" x14ac:dyDescent="0.25">
      <c r="A189" t="s">
        <v>335</v>
      </c>
    </row>
    <row r="190" spans="1:1" x14ac:dyDescent="0.25">
      <c r="A190" t="s">
        <v>336</v>
      </c>
    </row>
    <row r="191" spans="1:1" x14ac:dyDescent="0.25">
      <c r="A191" t="s">
        <v>267</v>
      </c>
    </row>
    <row r="192" spans="1:1" x14ac:dyDescent="0.25">
      <c r="A192" t="s">
        <v>337</v>
      </c>
    </row>
    <row r="194" spans="1:1" x14ac:dyDescent="0.25">
      <c r="A194" t="s">
        <v>225</v>
      </c>
    </row>
    <row r="195" spans="1:1" x14ac:dyDescent="0.25">
      <c r="A195" t="s">
        <v>338</v>
      </c>
    </row>
    <row r="196" spans="1:1" x14ac:dyDescent="0.25">
      <c r="A196" t="s">
        <v>267</v>
      </c>
    </row>
    <row r="197" spans="1:1" x14ac:dyDescent="0.25">
      <c r="A197" t="s">
        <v>339</v>
      </c>
    </row>
    <row r="198" spans="1:1" x14ac:dyDescent="0.25">
      <c r="A198" t="s">
        <v>340</v>
      </c>
    </row>
    <row r="199" spans="1:1" x14ac:dyDescent="0.25">
      <c r="A199" t="s">
        <v>341</v>
      </c>
    </row>
    <row r="201" spans="1:1" x14ac:dyDescent="0.25">
      <c r="A201" t="s">
        <v>227</v>
      </c>
    </row>
    <row r="202" spans="1:1" x14ac:dyDescent="0.25">
      <c r="A202" t="s">
        <v>342</v>
      </c>
    </row>
    <row r="203" spans="1:1" x14ac:dyDescent="0.25">
      <c r="A203" t="s">
        <v>343</v>
      </c>
    </row>
    <row r="204" spans="1:1" x14ac:dyDescent="0.25">
      <c r="A204" t="s">
        <v>267</v>
      </c>
    </row>
    <row r="205" spans="1:1" x14ac:dyDescent="0.25">
      <c r="A205" t="s">
        <v>344</v>
      </c>
    </row>
    <row r="206" spans="1:1" x14ac:dyDescent="0.25">
      <c r="A206" t="s">
        <v>345</v>
      </c>
    </row>
    <row r="208" spans="1:1" x14ac:dyDescent="0.25">
      <c r="A208" t="s">
        <v>346</v>
      </c>
    </row>
    <row r="209" spans="1:1" x14ac:dyDescent="0.25">
      <c r="A209" t="s">
        <v>347</v>
      </c>
    </row>
    <row r="210" spans="1:1" x14ac:dyDescent="0.25">
      <c r="A210" t="s">
        <v>348</v>
      </c>
    </row>
    <row r="211" spans="1:1" x14ac:dyDescent="0.25">
      <c r="A211" t="s">
        <v>349</v>
      </c>
    </row>
    <row r="212" spans="1:1" x14ac:dyDescent="0.25">
      <c r="A212" t="s">
        <v>350</v>
      </c>
    </row>
    <row r="214" spans="1:1" x14ac:dyDescent="0.25">
      <c r="A214" t="s">
        <v>351</v>
      </c>
    </row>
    <row r="216" spans="1:1" x14ac:dyDescent="0.25">
      <c r="A216" t="s">
        <v>352</v>
      </c>
    </row>
    <row r="218" spans="1:1" x14ac:dyDescent="0.25">
      <c r="A218" t="s">
        <v>353</v>
      </c>
    </row>
    <row r="220" spans="1:1" x14ac:dyDescent="0.25">
      <c r="A220" t="s">
        <v>354</v>
      </c>
    </row>
    <row r="222" spans="1:1" x14ac:dyDescent="0.25">
      <c r="A222" t="s">
        <v>355</v>
      </c>
    </row>
    <row r="224" spans="1:1" x14ac:dyDescent="0.25">
      <c r="A224" t="s">
        <v>356</v>
      </c>
    </row>
    <row r="226" spans="1:1" x14ac:dyDescent="0.25">
      <c r="A226" t="s">
        <v>357</v>
      </c>
    </row>
    <row r="228" spans="1:1" x14ac:dyDescent="0.25">
      <c r="A228" t="s">
        <v>358</v>
      </c>
    </row>
    <row r="230" spans="1:1" x14ac:dyDescent="0.25">
      <c r="A230" t="s">
        <v>359</v>
      </c>
    </row>
    <row r="232" spans="1:1" x14ac:dyDescent="0.25">
      <c r="A232" t="s">
        <v>360</v>
      </c>
    </row>
    <row r="235" spans="1:1" x14ac:dyDescent="0.25">
      <c r="A235" t="s">
        <v>361</v>
      </c>
    </row>
    <row r="237" spans="1:1" x14ac:dyDescent="0.25">
      <c r="A237" t="s">
        <v>362</v>
      </c>
    </row>
    <row r="239" spans="1:1" x14ac:dyDescent="0.25">
      <c r="A239" t="s">
        <v>363</v>
      </c>
    </row>
    <row r="241" spans="1:1" x14ac:dyDescent="0.25">
      <c r="A241" t="s">
        <v>364</v>
      </c>
    </row>
    <row r="243" spans="1:1" x14ac:dyDescent="0.25">
      <c r="A243" t="s">
        <v>365</v>
      </c>
    </row>
    <row r="246" spans="1:1" x14ac:dyDescent="0.25">
      <c r="A246" t="s">
        <v>228</v>
      </c>
    </row>
    <row r="247" spans="1:1" x14ac:dyDescent="0.25">
      <c r="A247" t="s">
        <v>229</v>
      </c>
    </row>
    <row r="248" spans="1:1" x14ac:dyDescent="0.25">
      <c r="A248" t="s">
        <v>230</v>
      </c>
    </row>
    <row r="249" spans="1:1" x14ac:dyDescent="0.25">
      <c r="A249" t="s">
        <v>231</v>
      </c>
    </row>
    <row r="250" spans="1:1" x14ac:dyDescent="0.25">
      <c r="A250" t="s">
        <v>232</v>
      </c>
    </row>
    <row r="251" spans="1:1" x14ac:dyDescent="0.25">
      <c r="A251" t="s">
        <v>233</v>
      </c>
    </row>
    <row r="252" spans="1:1" x14ac:dyDescent="0.25">
      <c r="A252" t="s">
        <v>234</v>
      </c>
    </row>
    <row r="254" spans="1:1" x14ac:dyDescent="0.25">
      <c r="A254" t="s">
        <v>235</v>
      </c>
    </row>
    <row r="255" spans="1:1" x14ac:dyDescent="0.25">
      <c r="A255" t="s">
        <v>236</v>
      </c>
    </row>
    <row r="256" spans="1:1" x14ac:dyDescent="0.25">
      <c r="A256" t="s">
        <v>237</v>
      </c>
    </row>
    <row r="257" spans="1:1" x14ac:dyDescent="0.25">
      <c r="A257" t="s">
        <v>366</v>
      </c>
    </row>
    <row r="258" spans="1:1" x14ac:dyDescent="0.25">
      <c r="A258" t="s">
        <v>239</v>
      </c>
    </row>
    <row r="259" spans="1:1" x14ac:dyDescent="0.25">
      <c r="A259" t="s">
        <v>240</v>
      </c>
    </row>
    <row r="260" spans="1:1" x14ac:dyDescent="0.25">
      <c r="A260" t="s">
        <v>241</v>
      </c>
    </row>
    <row r="263" spans="1:1" x14ac:dyDescent="0.25">
      <c r="A263" t="s">
        <v>242</v>
      </c>
    </row>
    <row r="264" spans="1:1" x14ac:dyDescent="0.25">
      <c r="A264" t="s">
        <v>243</v>
      </c>
    </row>
    <row r="265" spans="1:1" x14ac:dyDescent="0.25">
      <c r="A265" t="s">
        <v>244</v>
      </c>
    </row>
    <row r="267" spans="1:1" x14ac:dyDescent="0.25">
      <c r="A267" t="s">
        <v>245</v>
      </c>
    </row>
    <row r="268" spans="1:1" x14ac:dyDescent="0.25">
      <c r="A268" t="s">
        <v>246</v>
      </c>
    </row>
    <row r="270" spans="1:1" x14ac:dyDescent="0.25">
      <c r="A270" t="s">
        <v>247</v>
      </c>
    </row>
    <row r="271" spans="1:1" x14ac:dyDescent="0.25">
      <c r="A271" t="s">
        <v>248</v>
      </c>
    </row>
    <row r="272" spans="1:1" x14ac:dyDescent="0.25">
      <c r="A272" t="s">
        <v>249</v>
      </c>
    </row>
    <row r="273" spans="1:1" x14ac:dyDescent="0.25">
      <c r="A273" t="s">
        <v>250</v>
      </c>
    </row>
    <row r="274" spans="1:1" x14ac:dyDescent="0.25">
      <c r="A274" t="s">
        <v>251</v>
      </c>
    </row>
    <row r="275" spans="1:1" x14ac:dyDescent="0.25">
      <c r="A275" t="s">
        <v>252</v>
      </c>
    </row>
    <row r="276" spans="1:1" x14ac:dyDescent="0.25">
      <c r="A276" t="s">
        <v>253</v>
      </c>
    </row>
    <row r="277" spans="1:1" x14ac:dyDescent="0.25">
      <c r="A277" t="s">
        <v>254</v>
      </c>
    </row>
    <row r="278" spans="1:1" x14ac:dyDescent="0.25">
      <c r="A278" t="s">
        <v>255</v>
      </c>
    </row>
    <row r="281" spans="1:1" x14ac:dyDescent="0.25">
      <c r="A281" t="s">
        <v>367</v>
      </c>
    </row>
    <row r="282" spans="1:1" x14ac:dyDescent="0.25">
      <c r="A282" t="s">
        <v>368</v>
      </c>
    </row>
    <row r="284" spans="1:1" x14ac:dyDescent="0.25">
      <c r="A284" t="s">
        <v>369</v>
      </c>
    </row>
    <row r="286" spans="1:1" x14ac:dyDescent="0.25">
      <c r="A286" t="s">
        <v>370</v>
      </c>
    </row>
    <row r="287" spans="1:1" x14ac:dyDescent="0.25">
      <c r="A287" t="s">
        <v>371</v>
      </c>
    </row>
    <row r="288" spans="1:1" x14ac:dyDescent="0.25">
      <c r="A288" t="s">
        <v>372</v>
      </c>
    </row>
    <row r="289" spans="1:1" x14ac:dyDescent="0.25">
      <c r="A289" t="s">
        <v>373</v>
      </c>
    </row>
    <row r="290" spans="1:1" x14ac:dyDescent="0.25">
      <c r="A290" t="s">
        <v>374</v>
      </c>
    </row>
    <row r="291" spans="1:1" x14ac:dyDescent="0.25">
      <c r="A291" t="s">
        <v>375</v>
      </c>
    </row>
    <row r="292" spans="1:1" x14ac:dyDescent="0.25">
      <c r="A292" t="s">
        <v>376</v>
      </c>
    </row>
    <row r="293" spans="1:1" x14ac:dyDescent="0.25">
      <c r="A293" t="s">
        <v>377</v>
      </c>
    </row>
    <row r="294" spans="1:1" x14ac:dyDescent="0.25">
      <c r="A294" t="s">
        <v>378</v>
      </c>
    </row>
    <row r="296" spans="1:1" x14ac:dyDescent="0.25">
      <c r="A296" t="s">
        <v>379</v>
      </c>
    </row>
    <row r="297" spans="1:1" x14ac:dyDescent="0.25">
      <c r="A297" t="s">
        <v>371</v>
      </c>
    </row>
    <row r="298" spans="1:1" x14ac:dyDescent="0.25">
      <c r="A298" t="s">
        <v>372</v>
      </c>
    </row>
    <row r="299" spans="1:1" x14ac:dyDescent="0.25">
      <c r="A299" t="s">
        <v>374</v>
      </c>
    </row>
    <row r="300" spans="1:1" x14ac:dyDescent="0.25">
      <c r="A300" t="s">
        <v>375</v>
      </c>
    </row>
    <row r="301" spans="1:1" x14ac:dyDescent="0.25">
      <c r="A301" t="s">
        <v>380</v>
      </c>
    </row>
    <row r="302" spans="1:1" x14ac:dyDescent="0.25">
      <c r="A302" t="s">
        <v>381</v>
      </c>
    </row>
    <row r="303" spans="1:1" x14ac:dyDescent="0.25">
      <c r="A303" t="s">
        <v>382</v>
      </c>
    </row>
    <row r="306" spans="1:1" x14ac:dyDescent="0.25">
      <c r="A306" t="s">
        <v>383</v>
      </c>
    </row>
    <row r="308" spans="1:1" x14ac:dyDescent="0.25">
      <c r="A308" t="s">
        <v>384</v>
      </c>
    </row>
    <row r="309" spans="1:1" x14ac:dyDescent="0.25">
      <c r="A309" t="s">
        <v>371</v>
      </c>
    </row>
    <row r="310" spans="1:1" x14ac:dyDescent="0.25">
      <c r="A310" t="s">
        <v>385</v>
      </c>
    </row>
    <row r="311" spans="1:1" x14ac:dyDescent="0.25">
      <c r="A311" t="s">
        <v>386</v>
      </c>
    </row>
    <row r="312" spans="1:1" x14ac:dyDescent="0.25">
      <c r="A312" t="s">
        <v>387</v>
      </c>
    </row>
    <row r="313" spans="1:1" x14ac:dyDescent="0.25">
      <c r="A313" t="s">
        <v>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vt:lpstr>
      <vt:lpstr>Standards</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Sandrin Feig</dc:creator>
  <cp:lastModifiedBy>Sandrin Feig</cp:lastModifiedBy>
  <dcterms:created xsi:type="dcterms:W3CDTF">2023-02-02T04:32:19Z</dcterms:created>
  <dcterms:modified xsi:type="dcterms:W3CDTF">2023-02-03T04:08:59Z</dcterms:modified>
</cp:coreProperties>
</file>