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frey\Desktop\PhD\PRJ2-CORE\SW Core writing\Figures\Appendices\Appendix1-Microprobe\"/>
    </mc:Choice>
  </mc:AlternateContent>
  <xr:revisionPtr revIDLastSave="0" documentId="13_ncr:1_{455677A7-3D09-4DCE-971C-3EA2C0D93506}" xr6:coauthVersionLast="47" xr6:coauthVersionMax="47" xr10:uidLastSave="{00000000-0000-0000-0000-000000000000}"/>
  <bookViews>
    <workbookView xWindow="28830" yWindow="1710" windowWidth="28770" windowHeight="15090" xr2:uid="{4FD0760C-D4F3-4233-9463-B064E3DFA2E7}"/>
  </bookViews>
  <sheets>
    <sheet name="Sample" sheetId="2" r:id="rId1"/>
    <sheet name="Standards" sheetId="1" r:id="rId2"/>
    <sheet name="Condition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1" i="1" l="1"/>
  <c r="R21" i="1"/>
  <c r="Q21" i="1"/>
  <c r="P21" i="1"/>
  <c r="O21" i="1"/>
  <c r="N21" i="1"/>
  <c r="M21" i="1"/>
  <c r="L21" i="1"/>
  <c r="K21" i="1"/>
  <c r="J21" i="1"/>
  <c r="I21" i="1"/>
  <c r="H21" i="1"/>
  <c r="G21" i="1"/>
  <c r="F21" i="1"/>
  <c r="E21" i="1"/>
  <c r="D21" i="1"/>
  <c r="C21" i="1"/>
  <c r="B21" i="1"/>
  <c r="S20" i="1"/>
  <c r="R20" i="1"/>
  <c r="Q20" i="1"/>
  <c r="P20" i="1"/>
  <c r="O20" i="1"/>
  <c r="N20" i="1"/>
  <c r="M20" i="1"/>
  <c r="L20" i="1"/>
  <c r="K20" i="1"/>
  <c r="J20" i="1"/>
  <c r="I20" i="1"/>
  <c r="H20" i="1"/>
  <c r="G20" i="1"/>
  <c r="F20" i="1"/>
  <c r="E20" i="1"/>
  <c r="D20" i="1"/>
  <c r="C20" i="1"/>
  <c r="B20" i="1"/>
  <c r="S13" i="1"/>
  <c r="R13" i="1"/>
  <c r="Q13" i="1"/>
  <c r="P13" i="1"/>
  <c r="O13" i="1"/>
  <c r="N13" i="1"/>
  <c r="M13" i="1"/>
  <c r="L13" i="1"/>
  <c r="K13" i="1"/>
  <c r="J13" i="1"/>
  <c r="I13" i="1"/>
  <c r="H13" i="1"/>
  <c r="G13" i="1"/>
  <c r="F13" i="1"/>
  <c r="E13" i="1"/>
  <c r="D13" i="1"/>
  <c r="C13" i="1"/>
  <c r="B13" i="1"/>
  <c r="S12" i="1"/>
  <c r="R12" i="1"/>
  <c r="Q12" i="1"/>
  <c r="P12" i="1"/>
  <c r="O12" i="1"/>
  <c r="N12" i="1"/>
  <c r="M12" i="1"/>
  <c r="L12" i="1"/>
  <c r="K12" i="1"/>
  <c r="J12" i="1"/>
  <c r="I12" i="1"/>
  <c r="H12" i="1"/>
  <c r="G12" i="1"/>
  <c r="F12" i="1"/>
  <c r="E12" i="1"/>
  <c r="D12" i="1"/>
  <c r="C12" i="1"/>
  <c r="B12" i="1"/>
  <c r="J6" i="1"/>
  <c r="J5" i="1"/>
  <c r="C5" i="1"/>
  <c r="D5" i="1"/>
  <c r="E5" i="1"/>
  <c r="F5" i="1"/>
  <c r="G5" i="1"/>
  <c r="H5" i="1"/>
  <c r="I5" i="1"/>
  <c r="K5" i="1"/>
  <c r="L5" i="1"/>
  <c r="M5" i="1"/>
  <c r="N5" i="1"/>
  <c r="O5" i="1"/>
  <c r="P5" i="1"/>
  <c r="Q5" i="1"/>
  <c r="R5" i="1"/>
  <c r="S5" i="1"/>
  <c r="C6" i="1"/>
  <c r="D6" i="1"/>
  <c r="E6" i="1"/>
  <c r="F6" i="1"/>
  <c r="G6" i="1"/>
  <c r="H6" i="1"/>
  <c r="I6" i="1"/>
  <c r="K6" i="1"/>
  <c r="L6" i="1"/>
  <c r="M6" i="1"/>
  <c r="N6" i="1"/>
  <c r="O6" i="1"/>
  <c r="P6" i="1"/>
  <c r="Q6" i="1"/>
  <c r="R6" i="1"/>
  <c r="S6" i="1"/>
  <c r="B6" i="1"/>
  <c r="B5" i="1"/>
  <c r="AP4" i="2"/>
  <c r="AQ4" i="2"/>
  <c r="AR4" i="2"/>
  <c r="AS4" i="2"/>
  <c r="AT4" i="2"/>
  <c r="AU4" i="2"/>
  <c r="AV4" i="2"/>
  <c r="AW4" i="2"/>
  <c r="AX4" i="2"/>
  <c r="AY4" i="2"/>
  <c r="AZ4" i="2"/>
  <c r="BA4" i="2"/>
  <c r="BB4" i="2"/>
  <c r="BC4" i="2"/>
  <c r="BD4" i="2"/>
  <c r="BE4" i="2"/>
  <c r="BF4" i="2"/>
  <c r="AP5" i="2"/>
  <c r="AQ5" i="2"/>
  <c r="AR5" i="2"/>
  <c r="AS5" i="2"/>
  <c r="AT5" i="2"/>
  <c r="AU5" i="2"/>
  <c r="AV5" i="2"/>
  <c r="AW5" i="2"/>
  <c r="AX5" i="2"/>
  <c r="AY5" i="2"/>
  <c r="AZ5" i="2"/>
  <c r="BA5" i="2"/>
  <c r="BB5" i="2"/>
  <c r="BC5" i="2"/>
  <c r="BD5" i="2"/>
  <c r="BE5" i="2"/>
  <c r="BF5" i="2"/>
  <c r="AP6" i="2"/>
  <c r="AQ6" i="2"/>
  <c r="AR6" i="2"/>
  <c r="AS6" i="2"/>
  <c r="AT6" i="2"/>
  <c r="AU6" i="2"/>
  <c r="AV6" i="2"/>
  <c r="AW6" i="2"/>
  <c r="AX6" i="2"/>
  <c r="AY6" i="2"/>
  <c r="AZ6" i="2"/>
  <c r="BA6" i="2"/>
  <c r="BB6" i="2"/>
  <c r="BC6" i="2"/>
  <c r="BD6" i="2"/>
  <c r="BE6" i="2"/>
  <c r="BF6" i="2"/>
  <c r="AP7" i="2"/>
  <c r="AQ7" i="2"/>
  <c r="AR7" i="2"/>
  <c r="AS7" i="2"/>
  <c r="AT7" i="2"/>
  <c r="AU7" i="2"/>
  <c r="AV7" i="2"/>
  <c r="AW7" i="2"/>
  <c r="AX7" i="2"/>
  <c r="AY7" i="2"/>
  <c r="AZ7" i="2"/>
  <c r="BA7" i="2"/>
  <c r="BB7" i="2"/>
  <c r="BC7" i="2"/>
  <c r="BD7" i="2"/>
  <c r="BE7" i="2"/>
  <c r="BF7" i="2"/>
  <c r="AP8" i="2"/>
  <c r="AQ8" i="2"/>
  <c r="AR8" i="2"/>
  <c r="AS8" i="2"/>
  <c r="AT8" i="2"/>
  <c r="AU8" i="2"/>
  <c r="AV8" i="2"/>
  <c r="AW8" i="2"/>
  <c r="AX8" i="2"/>
  <c r="AY8" i="2"/>
  <c r="AZ8" i="2"/>
  <c r="BA8" i="2"/>
  <c r="BB8" i="2"/>
  <c r="BC8" i="2"/>
  <c r="BD8" i="2"/>
  <c r="BE8" i="2"/>
  <c r="BF8" i="2"/>
  <c r="AP9" i="2"/>
  <c r="AQ9" i="2"/>
  <c r="AR9" i="2"/>
  <c r="AS9" i="2"/>
  <c r="AT9" i="2"/>
  <c r="AU9" i="2"/>
  <c r="AV9" i="2"/>
  <c r="AW9" i="2"/>
  <c r="AX9" i="2"/>
  <c r="AY9" i="2"/>
  <c r="AZ9" i="2"/>
  <c r="BA9" i="2"/>
  <c r="BB9" i="2"/>
  <c r="BC9" i="2"/>
  <c r="BD9" i="2"/>
  <c r="BE9" i="2"/>
  <c r="BF9" i="2"/>
  <c r="AP10" i="2"/>
  <c r="AQ10" i="2"/>
  <c r="AR10" i="2"/>
  <c r="AS10" i="2"/>
  <c r="AT10" i="2"/>
  <c r="AU10" i="2"/>
  <c r="AV10" i="2"/>
  <c r="AW10" i="2"/>
  <c r="AX10" i="2"/>
  <c r="AY10" i="2"/>
  <c r="AZ10" i="2"/>
  <c r="BA10" i="2"/>
  <c r="BB10" i="2"/>
  <c r="BC10" i="2"/>
  <c r="BD10" i="2"/>
  <c r="BE10" i="2"/>
  <c r="BF10" i="2"/>
  <c r="AP11" i="2"/>
  <c r="AQ11" i="2"/>
  <c r="AR11" i="2"/>
  <c r="AS11" i="2"/>
  <c r="AT11" i="2"/>
  <c r="AU11" i="2"/>
  <c r="AV11" i="2"/>
  <c r="AW11" i="2"/>
  <c r="AX11" i="2"/>
  <c r="AY11" i="2"/>
  <c r="AZ11" i="2"/>
  <c r="BA11" i="2"/>
  <c r="BB11" i="2"/>
  <c r="BC11" i="2"/>
  <c r="BD11" i="2"/>
  <c r="BE11" i="2"/>
  <c r="BF11" i="2"/>
  <c r="AP12" i="2"/>
  <c r="AQ12" i="2"/>
  <c r="AR12" i="2"/>
  <c r="AS12" i="2"/>
  <c r="AT12" i="2"/>
  <c r="AU12" i="2"/>
  <c r="AV12" i="2"/>
  <c r="AW12" i="2"/>
  <c r="AX12" i="2"/>
  <c r="AY12" i="2"/>
  <c r="AZ12" i="2"/>
  <c r="BA12" i="2"/>
  <c r="BB12" i="2"/>
  <c r="BC12" i="2"/>
  <c r="BD12" i="2"/>
  <c r="BE12" i="2"/>
  <c r="BF12" i="2"/>
  <c r="AP13" i="2"/>
  <c r="AQ13" i="2"/>
  <c r="AR13" i="2"/>
  <c r="AS13" i="2"/>
  <c r="AT13" i="2"/>
  <c r="AU13" i="2"/>
  <c r="AV13" i="2"/>
  <c r="AW13" i="2"/>
  <c r="AX13" i="2"/>
  <c r="AY13" i="2"/>
  <c r="AZ13" i="2"/>
  <c r="BA13" i="2"/>
  <c r="BB13" i="2"/>
  <c r="BC13" i="2"/>
  <c r="BD13" i="2"/>
  <c r="BE13" i="2"/>
  <c r="BF13" i="2"/>
  <c r="AP14" i="2"/>
  <c r="AQ14" i="2"/>
  <c r="AR14" i="2"/>
  <c r="AS14" i="2"/>
  <c r="AT14" i="2"/>
  <c r="AU14" i="2"/>
  <c r="AV14" i="2"/>
  <c r="AW14" i="2"/>
  <c r="AX14" i="2"/>
  <c r="AY14" i="2"/>
  <c r="AZ14" i="2"/>
  <c r="BA14" i="2"/>
  <c r="BB14" i="2"/>
  <c r="BC14" i="2"/>
  <c r="BD14" i="2"/>
  <c r="BE14" i="2"/>
  <c r="BF14" i="2"/>
  <c r="AP15" i="2"/>
  <c r="AQ15" i="2"/>
  <c r="AR15" i="2"/>
  <c r="AS15" i="2"/>
  <c r="AT15" i="2"/>
  <c r="AU15" i="2"/>
  <c r="AV15" i="2"/>
  <c r="AW15" i="2"/>
  <c r="AX15" i="2"/>
  <c r="AY15" i="2"/>
  <c r="AZ15" i="2"/>
  <c r="BA15" i="2"/>
  <c r="BB15" i="2"/>
  <c r="BC15" i="2"/>
  <c r="BD15" i="2"/>
  <c r="BE15" i="2"/>
  <c r="BF15" i="2"/>
  <c r="AP16" i="2"/>
  <c r="AQ16" i="2"/>
  <c r="AR16" i="2"/>
  <c r="AS16" i="2"/>
  <c r="AT16" i="2"/>
  <c r="AU16" i="2"/>
  <c r="AV16" i="2"/>
  <c r="AW16" i="2"/>
  <c r="AX16" i="2"/>
  <c r="AY16" i="2"/>
  <c r="AZ16" i="2"/>
  <c r="BA16" i="2"/>
  <c r="BB16" i="2"/>
  <c r="BC16" i="2"/>
  <c r="BD16" i="2"/>
  <c r="BE16" i="2"/>
  <c r="BF16" i="2"/>
  <c r="AP17" i="2"/>
  <c r="AQ17" i="2"/>
  <c r="AR17" i="2"/>
  <c r="AS17" i="2"/>
  <c r="AT17" i="2"/>
  <c r="AU17" i="2"/>
  <c r="AV17" i="2"/>
  <c r="AW17" i="2"/>
  <c r="AX17" i="2"/>
  <c r="AY17" i="2"/>
  <c r="AZ17" i="2"/>
  <c r="BA17" i="2"/>
  <c r="BB17" i="2"/>
  <c r="BC17" i="2"/>
  <c r="BD17" i="2"/>
  <c r="BE17" i="2"/>
  <c r="BF17" i="2"/>
  <c r="AP18" i="2"/>
  <c r="AQ18" i="2"/>
  <c r="AR18" i="2"/>
  <c r="AS18" i="2"/>
  <c r="AT18" i="2"/>
  <c r="AU18" i="2"/>
  <c r="AV18" i="2"/>
  <c r="AW18" i="2"/>
  <c r="AX18" i="2"/>
  <c r="AY18" i="2"/>
  <c r="AZ18" i="2"/>
  <c r="BA18" i="2"/>
  <c r="BB18" i="2"/>
  <c r="BC18" i="2"/>
  <c r="BD18" i="2"/>
  <c r="BE18" i="2"/>
  <c r="BF18" i="2"/>
  <c r="AP19" i="2"/>
  <c r="AQ19" i="2"/>
  <c r="AR19" i="2"/>
  <c r="AS19" i="2"/>
  <c r="AT19" i="2"/>
  <c r="AU19" i="2"/>
  <c r="AV19" i="2"/>
  <c r="AW19" i="2"/>
  <c r="AX19" i="2"/>
  <c r="AY19" i="2"/>
  <c r="AZ19" i="2"/>
  <c r="BA19" i="2"/>
  <c r="BB19" i="2"/>
  <c r="BC19" i="2"/>
  <c r="BD19" i="2"/>
  <c r="BE19" i="2"/>
  <c r="BF19" i="2"/>
  <c r="AP20" i="2"/>
  <c r="AQ20" i="2"/>
  <c r="AR20" i="2"/>
  <c r="AS20" i="2"/>
  <c r="AT20" i="2"/>
  <c r="AU20" i="2"/>
  <c r="AV20" i="2"/>
  <c r="AW20" i="2"/>
  <c r="AX20" i="2"/>
  <c r="AY20" i="2"/>
  <c r="AZ20" i="2"/>
  <c r="BA20" i="2"/>
  <c r="BB20" i="2"/>
  <c r="BC20" i="2"/>
  <c r="BD20" i="2"/>
  <c r="BE20" i="2"/>
  <c r="BF20" i="2"/>
  <c r="AP21" i="2"/>
  <c r="AQ21" i="2"/>
  <c r="AR21" i="2"/>
  <c r="AS21" i="2"/>
  <c r="AT21" i="2"/>
  <c r="AU21" i="2"/>
  <c r="AV21" i="2"/>
  <c r="AW21" i="2"/>
  <c r="AX21" i="2"/>
  <c r="AY21" i="2"/>
  <c r="AZ21" i="2"/>
  <c r="BA21" i="2"/>
  <c r="BB21" i="2"/>
  <c r="BC21" i="2"/>
  <c r="BD21" i="2"/>
  <c r="BE21" i="2"/>
  <c r="BF21" i="2"/>
  <c r="AP22" i="2"/>
  <c r="AQ22" i="2"/>
  <c r="AR22" i="2"/>
  <c r="AS22" i="2"/>
  <c r="AT22" i="2"/>
  <c r="AU22" i="2"/>
  <c r="AV22" i="2"/>
  <c r="AW22" i="2"/>
  <c r="AX22" i="2"/>
  <c r="AY22" i="2"/>
  <c r="AZ22" i="2"/>
  <c r="BA22" i="2"/>
  <c r="BB22" i="2"/>
  <c r="BC22" i="2"/>
  <c r="BD22" i="2"/>
  <c r="BE22" i="2"/>
  <c r="BF22" i="2"/>
  <c r="AP23" i="2"/>
  <c r="AQ23" i="2"/>
  <c r="AR23" i="2"/>
  <c r="AS23" i="2"/>
  <c r="AT23" i="2"/>
  <c r="AU23" i="2"/>
  <c r="AV23" i="2"/>
  <c r="AW23" i="2"/>
  <c r="AX23" i="2"/>
  <c r="AY23" i="2"/>
  <c r="AZ23" i="2"/>
  <c r="BA23" i="2"/>
  <c r="BB23" i="2"/>
  <c r="BC23" i="2"/>
  <c r="BD23" i="2"/>
  <c r="BE23" i="2"/>
  <c r="BF23" i="2"/>
  <c r="AQ3" i="2"/>
  <c r="AR3" i="2"/>
  <c r="AS3" i="2"/>
  <c r="AT3" i="2"/>
  <c r="AU3" i="2"/>
  <c r="AV3" i="2"/>
  <c r="AW3" i="2"/>
  <c r="AX3" i="2"/>
  <c r="AY3" i="2"/>
  <c r="AZ3" i="2"/>
  <c r="BA3" i="2"/>
  <c r="BB3" i="2"/>
  <c r="BC3" i="2"/>
  <c r="BD3" i="2"/>
  <c r="BE3" i="2"/>
  <c r="BF3" i="2"/>
  <c r="AP3" i="2"/>
  <c r="V4" i="2"/>
  <c r="AN4" i="2" s="1"/>
  <c r="W4" i="2"/>
  <c r="X4" i="2"/>
  <c r="Y4" i="2"/>
  <c r="Z4" i="2"/>
  <c r="AA4" i="2"/>
  <c r="AB4" i="2"/>
  <c r="AC4" i="2"/>
  <c r="AD4" i="2"/>
  <c r="AE4" i="2"/>
  <c r="AF4" i="2"/>
  <c r="AG4" i="2"/>
  <c r="AH4" i="2"/>
  <c r="AI4" i="2"/>
  <c r="AJ4" i="2"/>
  <c r="AK4" i="2"/>
  <c r="AL4" i="2"/>
  <c r="V5" i="2"/>
  <c r="AN5" i="2" s="1"/>
  <c r="W5" i="2"/>
  <c r="X5" i="2"/>
  <c r="Y5" i="2"/>
  <c r="Z5" i="2"/>
  <c r="AA5" i="2"/>
  <c r="AB5" i="2"/>
  <c r="AC5" i="2"/>
  <c r="AD5" i="2"/>
  <c r="AE5" i="2"/>
  <c r="AF5" i="2"/>
  <c r="AG5" i="2"/>
  <c r="AH5" i="2"/>
  <c r="AI5" i="2"/>
  <c r="AJ5" i="2"/>
  <c r="AK5" i="2"/>
  <c r="AL5" i="2"/>
  <c r="V6" i="2"/>
  <c r="AN6" i="2" s="1"/>
  <c r="W6" i="2"/>
  <c r="X6" i="2"/>
  <c r="Y6" i="2"/>
  <c r="Z6" i="2"/>
  <c r="AA6" i="2"/>
  <c r="AB6" i="2"/>
  <c r="AC6" i="2"/>
  <c r="AD6" i="2"/>
  <c r="AE6" i="2"/>
  <c r="AF6" i="2"/>
  <c r="AG6" i="2"/>
  <c r="AH6" i="2"/>
  <c r="AI6" i="2"/>
  <c r="AJ6" i="2"/>
  <c r="AK6" i="2"/>
  <c r="AL6" i="2"/>
  <c r="V7" i="2"/>
  <c r="AN7" i="2" s="1"/>
  <c r="W7" i="2"/>
  <c r="X7" i="2"/>
  <c r="Y7" i="2"/>
  <c r="Z7" i="2"/>
  <c r="AA7" i="2"/>
  <c r="AB7" i="2"/>
  <c r="AC7" i="2"/>
  <c r="AD7" i="2"/>
  <c r="AE7" i="2"/>
  <c r="AF7" i="2"/>
  <c r="AG7" i="2"/>
  <c r="AH7" i="2"/>
  <c r="AI7" i="2"/>
  <c r="AJ7" i="2"/>
  <c r="AK7" i="2"/>
  <c r="AL7" i="2"/>
  <c r="V8" i="2"/>
  <c r="AN8" i="2" s="1"/>
  <c r="W8" i="2"/>
  <c r="X8" i="2"/>
  <c r="Y8" i="2"/>
  <c r="Z8" i="2"/>
  <c r="AA8" i="2"/>
  <c r="AB8" i="2"/>
  <c r="AC8" i="2"/>
  <c r="AD8" i="2"/>
  <c r="AE8" i="2"/>
  <c r="AF8" i="2"/>
  <c r="AG8" i="2"/>
  <c r="AH8" i="2"/>
  <c r="AI8" i="2"/>
  <c r="AJ8" i="2"/>
  <c r="AK8" i="2"/>
  <c r="AL8" i="2"/>
  <c r="V9" i="2"/>
  <c r="AN9" i="2" s="1"/>
  <c r="W9" i="2"/>
  <c r="X9" i="2"/>
  <c r="Y9" i="2"/>
  <c r="Z9" i="2"/>
  <c r="AA9" i="2"/>
  <c r="AB9" i="2"/>
  <c r="AC9" i="2"/>
  <c r="AD9" i="2"/>
  <c r="AE9" i="2"/>
  <c r="AF9" i="2"/>
  <c r="AG9" i="2"/>
  <c r="AH9" i="2"/>
  <c r="AI9" i="2"/>
  <c r="AJ9" i="2"/>
  <c r="AK9" i="2"/>
  <c r="AL9" i="2"/>
  <c r="V10" i="2"/>
  <c r="AN10" i="2" s="1"/>
  <c r="W10" i="2"/>
  <c r="X10" i="2"/>
  <c r="Y10" i="2"/>
  <c r="Z10" i="2"/>
  <c r="AA10" i="2"/>
  <c r="AB10" i="2"/>
  <c r="AC10" i="2"/>
  <c r="AD10" i="2"/>
  <c r="AE10" i="2"/>
  <c r="AF10" i="2"/>
  <c r="AG10" i="2"/>
  <c r="AH10" i="2"/>
  <c r="AI10" i="2"/>
  <c r="AJ10" i="2"/>
  <c r="AK10" i="2"/>
  <c r="AL10" i="2"/>
  <c r="V11" i="2"/>
  <c r="AN11" i="2" s="1"/>
  <c r="W11" i="2"/>
  <c r="X11" i="2"/>
  <c r="Y11" i="2"/>
  <c r="Z11" i="2"/>
  <c r="AA11" i="2"/>
  <c r="AB11" i="2"/>
  <c r="AC11" i="2"/>
  <c r="AD11" i="2"/>
  <c r="AE11" i="2"/>
  <c r="AF11" i="2"/>
  <c r="AG11" i="2"/>
  <c r="AH11" i="2"/>
  <c r="AI11" i="2"/>
  <c r="AJ11" i="2"/>
  <c r="AK11" i="2"/>
  <c r="AL11" i="2"/>
  <c r="V12" i="2"/>
  <c r="AN12" i="2" s="1"/>
  <c r="W12" i="2"/>
  <c r="X12" i="2"/>
  <c r="Y12" i="2"/>
  <c r="Z12" i="2"/>
  <c r="AA12" i="2"/>
  <c r="AB12" i="2"/>
  <c r="AC12" i="2"/>
  <c r="AD12" i="2"/>
  <c r="AE12" i="2"/>
  <c r="AF12" i="2"/>
  <c r="AG12" i="2"/>
  <c r="AH12" i="2"/>
  <c r="AI12" i="2"/>
  <c r="AJ12" i="2"/>
  <c r="AK12" i="2"/>
  <c r="AL12" i="2"/>
  <c r="V13" i="2"/>
  <c r="AN13" i="2" s="1"/>
  <c r="W13" i="2"/>
  <c r="X13" i="2"/>
  <c r="Y13" i="2"/>
  <c r="Z13" i="2"/>
  <c r="AA13" i="2"/>
  <c r="AB13" i="2"/>
  <c r="AC13" i="2"/>
  <c r="AD13" i="2"/>
  <c r="AE13" i="2"/>
  <c r="AF13" i="2"/>
  <c r="AG13" i="2"/>
  <c r="AH13" i="2"/>
  <c r="AI13" i="2"/>
  <c r="AJ13" i="2"/>
  <c r="AK13" i="2"/>
  <c r="AL13" i="2"/>
  <c r="V14" i="2"/>
  <c r="AN14" i="2" s="1"/>
  <c r="W14" i="2"/>
  <c r="X14" i="2"/>
  <c r="Y14" i="2"/>
  <c r="Z14" i="2"/>
  <c r="AA14" i="2"/>
  <c r="AB14" i="2"/>
  <c r="AC14" i="2"/>
  <c r="AD14" i="2"/>
  <c r="AE14" i="2"/>
  <c r="AF14" i="2"/>
  <c r="AG14" i="2"/>
  <c r="AH14" i="2"/>
  <c r="AI14" i="2"/>
  <c r="AJ14" i="2"/>
  <c r="AK14" i="2"/>
  <c r="AL14" i="2"/>
  <c r="V15" i="2"/>
  <c r="AN15" i="2" s="1"/>
  <c r="W15" i="2"/>
  <c r="X15" i="2"/>
  <c r="Y15" i="2"/>
  <c r="Z15" i="2"/>
  <c r="AA15" i="2"/>
  <c r="AB15" i="2"/>
  <c r="AC15" i="2"/>
  <c r="AD15" i="2"/>
  <c r="AE15" i="2"/>
  <c r="AF15" i="2"/>
  <c r="AG15" i="2"/>
  <c r="AH15" i="2"/>
  <c r="AI15" i="2"/>
  <c r="AJ15" i="2"/>
  <c r="AK15" i="2"/>
  <c r="AL15" i="2"/>
  <c r="V16" i="2"/>
  <c r="AN16" i="2" s="1"/>
  <c r="W16" i="2"/>
  <c r="X16" i="2"/>
  <c r="Y16" i="2"/>
  <c r="Z16" i="2"/>
  <c r="AA16" i="2"/>
  <c r="AB16" i="2"/>
  <c r="AC16" i="2"/>
  <c r="AD16" i="2"/>
  <c r="AE16" i="2"/>
  <c r="AF16" i="2"/>
  <c r="AG16" i="2"/>
  <c r="AH16" i="2"/>
  <c r="AI16" i="2"/>
  <c r="AJ16" i="2"/>
  <c r="AK16" i="2"/>
  <c r="AL16" i="2"/>
  <c r="V17" i="2"/>
  <c r="AN17" i="2" s="1"/>
  <c r="W17" i="2"/>
  <c r="X17" i="2"/>
  <c r="Y17" i="2"/>
  <c r="Z17" i="2"/>
  <c r="AA17" i="2"/>
  <c r="AB17" i="2"/>
  <c r="AC17" i="2"/>
  <c r="AD17" i="2"/>
  <c r="AE17" i="2"/>
  <c r="AF17" i="2"/>
  <c r="AG17" i="2"/>
  <c r="AH17" i="2"/>
  <c r="AI17" i="2"/>
  <c r="AJ17" i="2"/>
  <c r="AK17" i="2"/>
  <c r="AL17" i="2"/>
  <c r="V18" i="2"/>
  <c r="AN18" i="2" s="1"/>
  <c r="W18" i="2"/>
  <c r="X18" i="2"/>
  <c r="Y18" i="2"/>
  <c r="Z18" i="2"/>
  <c r="AA18" i="2"/>
  <c r="AB18" i="2"/>
  <c r="AC18" i="2"/>
  <c r="AD18" i="2"/>
  <c r="AE18" i="2"/>
  <c r="AF18" i="2"/>
  <c r="AG18" i="2"/>
  <c r="AH18" i="2"/>
  <c r="AI18" i="2"/>
  <c r="AJ18" i="2"/>
  <c r="AK18" i="2"/>
  <c r="AL18" i="2"/>
  <c r="V19" i="2"/>
  <c r="AN19" i="2" s="1"/>
  <c r="W19" i="2"/>
  <c r="X19" i="2"/>
  <c r="Y19" i="2"/>
  <c r="Z19" i="2"/>
  <c r="AA19" i="2"/>
  <c r="AB19" i="2"/>
  <c r="AC19" i="2"/>
  <c r="AD19" i="2"/>
  <c r="AE19" i="2"/>
  <c r="AF19" i="2"/>
  <c r="AG19" i="2"/>
  <c r="AH19" i="2"/>
  <c r="AI19" i="2"/>
  <c r="AJ19" i="2"/>
  <c r="AK19" i="2"/>
  <c r="AL19" i="2"/>
  <c r="V20" i="2"/>
  <c r="AN20" i="2" s="1"/>
  <c r="W20" i="2"/>
  <c r="X20" i="2"/>
  <c r="Y20" i="2"/>
  <c r="Z20" i="2"/>
  <c r="AA20" i="2"/>
  <c r="AB20" i="2"/>
  <c r="AC20" i="2"/>
  <c r="AD20" i="2"/>
  <c r="AE20" i="2"/>
  <c r="AF20" i="2"/>
  <c r="AG20" i="2"/>
  <c r="AH20" i="2"/>
  <c r="AI20" i="2"/>
  <c r="AJ20" i="2"/>
  <c r="AK20" i="2"/>
  <c r="AL20" i="2"/>
  <c r="V21" i="2"/>
  <c r="AN21" i="2" s="1"/>
  <c r="W21" i="2"/>
  <c r="X21" i="2"/>
  <c r="Y21" i="2"/>
  <c r="Z21" i="2"/>
  <c r="AA21" i="2"/>
  <c r="AB21" i="2"/>
  <c r="AC21" i="2"/>
  <c r="AD21" i="2"/>
  <c r="AE21" i="2"/>
  <c r="AF21" i="2"/>
  <c r="AG21" i="2"/>
  <c r="AH21" i="2"/>
  <c r="AI21" i="2"/>
  <c r="AJ21" i="2"/>
  <c r="AK21" i="2"/>
  <c r="AL21" i="2"/>
  <c r="V22" i="2"/>
  <c r="AN22" i="2" s="1"/>
  <c r="W22" i="2"/>
  <c r="X22" i="2"/>
  <c r="Y22" i="2"/>
  <c r="Z22" i="2"/>
  <c r="AA22" i="2"/>
  <c r="AB22" i="2"/>
  <c r="AC22" i="2"/>
  <c r="AD22" i="2"/>
  <c r="AE22" i="2"/>
  <c r="AF22" i="2"/>
  <c r="AG22" i="2"/>
  <c r="AH22" i="2"/>
  <c r="AI22" i="2"/>
  <c r="AJ22" i="2"/>
  <c r="AK22" i="2"/>
  <c r="AL22" i="2"/>
  <c r="V23" i="2"/>
  <c r="AN23" i="2" s="1"/>
  <c r="W23" i="2"/>
  <c r="X23" i="2"/>
  <c r="Y23" i="2"/>
  <c r="Z23" i="2"/>
  <c r="AA23" i="2"/>
  <c r="AB23" i="2"/>
  <c r="AC23" i="2"/>
  <c r="AD23" i="2"/>
  <c r="AE23" i="2"/>
  <c r="AF23" i="2"/>
  <c r="AG23" i="2"/>
  <c r="AH23" i="2"/>
  <c r="AI23" i="2"/>
  <c r="AJ23" i="2"/>
  <c r="AK23" i="2"/>
  <c r="AL23" i="2"/>
  <c r="W3" i="2"/>
  <c r="X3" i="2"/>
  <c r="Y3" i="2"/>
  <c r="Z3" i="2"/>
  <c r="AA3" i="2"/>
  <c r="AB3" i="2"/>
  <c r="AC3" i="2"/>
  <c r="AD3" i="2"/>
  <c r="AE3" i="2"/>
  <c r="AF3" i="2"/>
  <c r="AG3" i="2"/>
  <c r="AH3" i="2"/>
  <c r="AI3" i="2"/>
  <c r="AJ3" i="2"/>
  <c r="AK3" i="2"/>
  <c r="AL3" i="2"/>
  <c r="V3" i="2"/>
  <c r="AN3" i="2" s="1"/>
  <c r="B4" i="2"/>
  <c r="T4" i="2" s="1"/>
  <c r="C4" i="2"/>
  <c r="D4" i="2"/>
  <c r="E4" i="2"/>
  <c r="F4" i="2"/>
  <c r="G4" i="2"/>
  <c r="H4" i="2"/>
  <c r="I4" i="2"/>
  <c r="J4" i="2"/>
  <c r="K4" i="2"/>
  <c r="L4" i="2"/>
  <c r="M4" i="2"/>
  <c r="N4" i="2"/>
  <c r="O4" i="2"/>
  <c r="P4" i="2"/>
  <c r="Q4" i="2"/>
  <c r="R4" i="2"/>
  <c r="B5" i="2"/>
  <c r="T5" i="2" s="1"/>
  <c r="C5" i="2"/>
  <c r="D5" i="2"/>
  <c r="E5" i="2"/>
  <c r="F5" i="2"/>
  <c r="G5" i="2"/>
  <c r="H5" i="2"/>
  <c r="I5" i="2"/>
  <c r="J5" i="2"/>
  <c r="K5" i="2"/>
  <c r="L5" i="2"/>
  <c r="M5" i="2"/>
  <c r="N5" i="2"/>
  <c r="O5" i="2"/>
  <c r="P5" i="2"/>
  <c r="Q5" i="2"/>
  <c r="R5" i="2"/>
  <c r="B6" i="2"/>
  <c r="T6" i="2" s="1"/>
  <c r="C6" i="2"/>
  <c r="D6" i="2"/>
  <c r="E6" i="2"/>
  <c r="F6" i="2"/>
  <c r="G6" i="2"/>
  <c r="H6" i="2"/>
  <c r="I6" i="2"/>
  <c r="J6" i="2"/>
  <c r="K6" i="2"/>
  <c r="L6" i="2"/>
  <c r="M6" i="2"/>
  <c r="N6" i="2"/>
  <c r="O6" i="2"/>
  <c r="P6" i="2"/>
  <c r="Q6" i="2"/>
  <c r="R6" i="2"/>
  <c r="B7" i="2"/>
  <c r="T7" i="2" s="1"/>
  <c r="C7" i="2"/>
  <c r="D7" i="2"/>
  <c r="E7" i="2"/>
  <c r="F7" i="2"/>
  <c r="G7" i="2"/>
  <c r="H7" i="2"/>
  <c r="I7" i="2"/>
  <c r="J7" i="2"/>
  <c r="K7" i="2"/>
  <c r="L7" i="2"/>
  <c r="M7" i="2"/>
  <c r="N7" i="2"/>
  <c r="O7" i="2"/>
  <c r="P7" i="2"/>
  <c r="Q7" i="2"/>
  <c r="R7" i="2"/>
  <c r="B8" i="2"/>
  <c r="T8" i="2" s="1"/>
  <c r="C8" i="2"/>
  <c r="D8" i="2"/>
  <c r="E8" i="2"/>
  <c r="F8" i="2"/>
  <c r="G8" i="2"/>
  <c r="H8" i="2"/>
  <c r="I8" i="2"/>
  <c r="J8" i="2"/>
  <c r="K8" i="2"/>
  <c r="L8" i="2"/>
  <c r="M8" i="2"/>
  <c r="N8" i="2"/>
  <c r="O8" i="2"/>
  <c r="P8" i="2"/>
  <c r="Q8" i="2"/>
  <c r="R8" i="2"/>
  <c r="B9" i="2"/>
  <c r="C9" i="2"/>
  <c r="D9" i="2"/>
  <c r="E9" i="2"/>
  <c r="T9" i="2" s="1"/>
  <c r="F9" i="2"/>
  <c r="G9" i="2"/>
  <c r="H9" i="2"/>
  <c r="I9" i="2"/>
  <c r="J9" i="2"/>
  <c r="K9" i="2"/>
  <c r="L9" i="2"/>
  <c r="M9" i="2"/>
  <c r="N9" i="2"/>
  <c r="O9" i="2"/>
  <c r="P9" i="2"/>
  <c r="Q9" i="2"/>
  <c r="R9" i="2"/>
  <c r="B10" i="2"/>
  <c r="C10" i="2"/>
  <c r="D10" i="2"/>
  <c r="E10" i="2"/>
  <c r="T10" i="2" s="1"/>
  <c r="F10" i="2"/>
  <c r="G10" i="2"/>
  <c r="H10" i="2"/>
  <c r="I10" i="2"/>
  <c r="J10" i="2"/>
  <c r="K10" i="2"/>
  <c r="L10" i="2"/>
  <c r="M10" i="2"/>
  <c r="N10" i="2"/>
  <c r="O10" i="2"/>
  <c r="P10" i="2"/>
  <c r="Q10" i="2"/>
  <c r="R10" i="2"/>
  <c r="B11" i="2"/>
  <c r="T11" i="2" s="1"/>
  <c r="C11" i="2"/>
  <c r="D11" i="2"/>
  <c r="E11" i="2"/>
  <c r="F11" i="2"/>
  <c r="G11" i="2"/>
  <c r="H11" i="2"/>
  <c r="I11" i="2"/>
  <c r="J11" i="2"/>
  <c r="K11" i="2"/>
  <c r="L11" i="2"/>
  <c r="M11" i="2"/>
  <c r="N11" i="2"/>
  <c r="O11" i="2"/>
  <c r="P11" i="2"/>
  <c r="Q11" i="2"/>
  <c r="R11" i="2"/>
  <c r="B12" i="2"/>
  <c r="T12" i="2" s="1"/>
  <c r="C12" i="2"/>
  <c r="D12" i="2"/>
  <c r="E12" i="2"/>
  <c r="F12" i="2"/>
  <c r="G12" i="2"/>
  <c r="H12" i="2"/>
  <c r="I12" i="2"/>
  <c r="J12" i="2"/>
  <c r="K12" i="2"/>
  <c r="L12" i="2"/>
  <c r="M12" i="2"/>
  <c r="N12" i="2"/>
  <c r="O12" i="2"/>
  <c r="P12" i="2"/>
  <c r="Q12" i="2"/>
  <c r="R12" i="2"/>
  <c r="B13" i="2"/>
  <c r="T13" i="2" s="1"/>
  <c r="C13" i="2"/>
  <c r="D13" i="2"/>
  <c r="E13" i="2"/>
  <c r="F13" i="2"/>
  <c r="G13" i="2"/>
  <c r="H13" i="2"/>
  <c r="I13" i="2"/>
  <c r="J13" i="2"/>
  <c r="K13" i="2"/>
  <c r="L13" i="2"/>
  <c r="M13" i="2"/>
  <c r="N13" i="2"/>
  <c r="O13" i="2"/>
  <c r="P13" i="2"/>
  <c r="Q13" i="2"/>
  <c r="R13" i="2"/>
  <c r="B14" i="2"/>
  <c r="T14" i="2" s="1"/>
  <c r="C14" i="2"/>
  <c r="D14" i="2"/>
  <c r="E14" i="2"/>
  <c r="F14" i="2"/>
  <c r="G14" i="2"/>
  <c r="H14" i="2"/>
  <c r="I14" i="2"/>
  <c r="J14" i="2"/>
  <c r="K14" i="2"/>
  <c r="L14" i="2"/>
  <c r="M14" i="2"/>
  <c r="N14" i="2"/>
  <c r="O14" i="2"/>
  <c r="P14" i="2"/>
  <c r="Q14" i="2"/>
  <c r="R14" i="2"/>
  <c r="B15" i="2"/>
  <c r="T15" i="2" s="1"/>
  <c r="C15" i="2"/>
  <c r="D15" i="2"/>
  <c r="E15" i="2"/>
  <c r="F15" i="2"/>
  <c r="G15" i="2"/>
  <c r="H15" i="2"/>
  <c r="I15" i="2"/>
  <c r="J15" i="2"/>
  <c r="K15" i="2"/>
  <c r="L15" i="2"/>
  <c r="M15" i="2"/>
  <c r="N15" i="2"/>
  <c r="O15" i="2"/>
  <c r="P15" i="2"/>
  <c r="Q15" i="2"/>
  <c r="R15" i="2"/>
  <c r="B16" i="2"/>
  <c r="T16" i="2" s="1"/>
  <c r="C16" i="2"/>
  <c r="D16" i="2"/>
  <c r="E16" i="2"/>
  <c r="F16" i="2"/>
  <c r="G16" i="2"/>
  <c r="H16" i="2"/>
  <c r="I16" i="2"/>
  <c r="J16" i="2"/>
  <c r="K16" i="2"/>
  <c r="L16" i="2"/>
  <c r="M16" i="2"/>
  <c r="N16" i="2"/>
  <c r="O16" i="2"/>
  <c r="P16" i="2"/>
  <c r="Q16" i="2"/>
  <c r="R16" i="2"/>
  <c r="B17" i="2"/>
  <c r="C17" i="2"/>
  <c r="D17" i="2"/>
  <c r="E17" i="2"/>
  <c r="T17" i="2" s="1"/>
  <c r="F17" i="2"/>
  <c r="G17" i="2"/>
  <c r="H17" i="2"/>
  <c r="I17" i="2"/>
  <c r="J17" i="2"/>
  <c r="K17" i="2"/>
  <c r="L17" i="2"/>
  <c r="M17" i="2"/>
  <c r="N17" i="2"/>
  <c r="O17" i="2"/>
  <c r="P17" i="2"/>
  <c r="Q17" i="2"/>
  <c r="R17" i="2"/>
  <c r="B18" i="2"/>
  <c r="C18" i="2"/>
  <c r="D18" i="2"/>
  <c r="E18" i="2"/>
  <c r="T18" i="2" s="1"/>
  <c r="F18" i="2"/>
  <c r="G18" i="2"/>
  <c r="H18" i="2"/>
  <c r="I18" i="2"/>
  <c r="J18" i="2"/>
  <c r="K18" i="2"/>
  <c r="L18" i="2"/>
  <c r="M18" i="2"/>
  <c r="N18" i="2"/>
  <c r="O18" i="2"/>
  <c r="P18" i="2"/>
  <c r="Q18" i="2"/>
  <c r="R18" i="2"/>
  <c r="B19" i="2"/>
  <c r="T19" i="2" s="1"/>
  <c r="C19" i="2"/>
  <c r="D19" i="2"/>
  <c r="E19" i="2"/>
  <c r="F19" i="2"/>
  <c r="G19" i="2"/>
  <c r="H19" i="2"/>
  <c r="I19" i="2"/>
  <c r="J19" i="2"/>
  <c r="K19" i="2"/>
  <c r="L19" i="2"/>
  <c r="M19" i="2"/>
  <c r="N19" i="2"/>
  <c r="O19" i="2"/>
  <c r="P19" i="2"/>
  <c r="Q19" i="2"/>
  <c r="R19" i="2"/>
  <c r="B20" i="2"/>
  <c r="T20" i="2" s="1"/>
  <c r="C20" i="2"/>
  <c r="D20" i="2"/>
  <c r="E20" i="2"/>
  <c r="F20" i="2"/>
  <c r="G20" i="2"/>
  <c r="H20" i="2"/>
  <c r="I20" i="2"/>
  <c r="J20" i="2"/>
  <c r="K20" i="2"/>
  <c r="L20" i="2"/>
  <c r="M20" i="2"/>
  <c r="N20" i="2"/>
  <c r="O20" i="2"/>
  <c r="P20" i="2"/>
  <c r="Q20" i="2"/>
  <c r="R20" i="2"/>
  <c r="B21" i="2"/>
  <c r="T21" i="2" s="1"/>
  <c r="C21" i="2"/>
  <c r="D21" i="2"/>
  <c r="E21" i="2"/>
  <c r="F21" i="2"/>
  <c r="G21" i="2"/>
  <c r="H21" i="2"/>
  <c r="I21" i="2"/>
  <c r="J21" i="2"/>
  <c r="K21" i="2"/>
  <c r="L21" i="2"/>
  <c r="M21" i="2"/>
  <c r="N21" i="2"/>
  <c r="O21" i="2"/>
  <c r="P21" i="2"/>
  <c r="Q21" i="2"/>
  <c r="R21" i="2"/>
  <c r="B22" i="2"/>
  <c r="T22" i="2" s="1"/>
  <c r="C22" i="2"/>
  <c r="D22" i="2"/>
  <c r="E22" i="2"/>
  <c r="F22" i="2"/>
  <c r="G22" i="2"/>
  <c r="H22" i="2"/>
  <c r="I22" i="2"/>
  <c r="J22" i="2"/>
  <c r="K22" i="2"/>
  <c r="L22" i="2"/>
  <c r="M22" i="2"/>
  <c r="N22" i="2"/>
  <c r="O22" i="2"/>
  <c r="P22" i="2"/>
  <c r="Q22" i="2"/>
  <c r="R22" i="2"/>
  <c r="B23" i="2"/>
  <c r="T23" i="2" s="1"/>
  <c r="C23" i="2"/>
  <c r="D23" i="2"/>
  <c r="E23" i="2"/>
  <c r="F23" i="2"/>
  <c r="G23" i="2"/>
  <c r="H23" i="2"/>
  <c r="I23" i="2"/>
  <c r="J23" i="2"/>
  <c r="K23" i="2"/>
  <c r="L23" i="2"/>
  <c r="M23" i="2"/>
  <c r="N23" i="2"/>
  <c r="O23" i="2"/>
  <c r="P23" i="2"/>
  <c r="Q23" i="2"/>
  <c r="R23" i="2"/>
  <c r="C3" i="2"/>
  <c r="D3" i="2"/>
  <c r="E3" i="2"/>
  <c r="F3" i="2"/>
  <c r="G3" i="2"/>
  <c r="H3" i="2"/>
  <c r="I3" i="2"/>
  <c r="J3" i="2"/>
  <c r="K3" i="2"/>
  <c r="L3" i="2"/>
  <c r="M3" i="2"/>
  <c r="N3" i="2"/>
  <c r="O3" i="2"/>
  <c r="P3" i="2"/>
  <c r="Q3" i="2"/>
  <c r="R3" i="2"/>
  <c r="B3" i="2"/>
  <c r="T3" i="2" s="1"/>
</calcChain>
</file>

<file path=xl/sharedStrings.xml><?xml version="1.0" encoding="utf-8"?>
<sst xmlns="http://schemas.openxmlformats.org/spreadsheetml/2006/main" count="763" uniqueCount="398">
  <si>
    <t>SAMPLE</t>
  </si>
  <si>
    <t>TAKEOFF</t>
  </si>
  <si>
    <t>KILOVOLT</t>
  </si>
  <si>
    <t>CURRENT</t>
  </si>
  <si>
    <t>BEAMSIZE</t>
  </si>
  <si>
    <t>Si WT%</t>
  </si>
  <si>
    <t>Ti WT%</t>
  </si>
  <si>
    <t>Al WT%</t>
  </si>
  <si>
    <t>V WT%</t>
  </si>
  <si>
    <t>Cr WT%</t>
  </si>
  <si>
    <t>Fe WT%</t>
  </si>
  <si>
    <t>Mn WT%</t>
  </si>
  <si>
    <t>Mg WT%</t>
  </si>
  <si>
    <t>Ca WT%</t>
  </si>
  <si>
    <t>Sr WT%</t>
  </si>
  <si>
    <t>Ba WT%</t>
  </si>
  <si>
    <t>Na WT%</t>
  </si>
  <si>
    <t>K WT%</t>
  </si>
  <si>
    <t>P WT%</t>
  </si>
  <si>
    <t>S WT%</t>
  </si>
  <si>
    <t>Cl WT%</t>
  </si>
  <si>
    <t>F WT%</t>
  </si>
  <si>
    <t>O WT%</t>
  </si>
  <si>
    <t>H WT%</t>
  </si>
  <si>
    <t>TOTAL</t>
  </si>
  <si>
    <t>SiO2</t>
  </si>
  <si>
    <t>TiO2</t>
  </si>
  <si>
    <t>Al2O3</t>
  </si>
  <si>
    <t>V2O3</t>
  </si>
  <si>
    <t>Cr2O3</t>
  </si>
  <si>
    <t>FeO</t>
  </si>
  <si>
    <t>MnO</t>
  </si>
  <si>
    <t>MgO</t>
  </si>
  <si>
    <t>CaO</t>
  </si>
  <si>
    <t>SrO</t>
  </si>
  <si>
    <t>BaO</t>
  </si>
  <si>
    <t>Na2O</t>
  </si>
  <si>
    <t>K2O</t>
  </si>
  <si>
    <t>P2O5</t>
  </si>
  <si>
    <t>SO3</t>
  </si>
  <si>
    <t>Cl</t>
  </si>
  <si>
    <t>F</t>
  </si>
  <si>
    <t>O</t>
  </si>
  <si>
    <t>H2O</t>
  </si>
  <si>
    <t>Si AT%</t>
  </si>
  <si>
    <t>Ti AT%</t>
  </si>
  <si>
    <t>Al AT%</t>
  </si>
  <si>
    <t>V AT%</t>
  </si>
  <si>
    <t>Cr AT%</t>
  </si>
  <si>
    <t>Fe AT%</t>
  </si>
  <si>
    <t>Mn AT%</t>
  </si>
  <si>
    <t>Mg AT%</t>
  </si>
  <si>
    <t>Ca AT%</t>
  </si>
  <si>
    <t>Sr AT%</t>
  </si>
  <si>
    <t>Ba AT%</t>
  </si>
  <si>
    <t>Na AT%</t>
  </si>
  <si>
    <t>K AT%</t>
  </si>
  <si>
    <t>P AT%</t>
  </si>
  <si>
    <t>S AT%</t>
  </si>
  <si>
    <t>Cl AT%</t>
  </si>
  <si>
    <t>F AT%</t>
  </si>
  <si>
    <t>O AT%</t>
  </si>
  <si>
    <t>H AT%</t>
  </si>
  <si>
    <t>Si CDL99</t>
  </si>
  <si>
    <t>Ti CDL99</t>
  </si>
  <si>
    <t>Al CDL99</t>
  </si>
  <si>
    <t>V CDL99</t>
  </si>
  <si>
    <t>Cr CDL99</t>
  </si>
  <si>
    <t>Fe CDL99</t>
  </si>
  <si>
    <t>Mn CDL99</t>
  </si>
  <si>
    <t>Mg CDL99</t>
  </si>
  <si>
    <t>Ca CDL99</t>
  </si>
  <si>
    <t>Sr CDL99</t>
  </si>
  <si>
    <t>Ba CDL99</t>
  </si>
  <si>
    <t>Na CDL99</t>
  </si>
  <si>
    <t>K CDL99</t>
  </si>
  <si>
    <t>P CDL99</t>
  </si>
  <si>
    <t>S CDL99</t>
  </si>
  <si>
    <t>Cl CDL99</t>
  </si>
  <si>
    <t>F CDL99</t>
  </si>
  <si>
    <t>SiO2 CDL99</t>
  </si>
  <si>
    <t>TiO2 CDL99</t>
  </si>
  <si>
    <t>Al2O3 CDL99</t>
  </si>
  <si>
    <t>V2O3 CDL99</t>
  </si>
  <si>
    <t>Cr2O3 CDL99</t>
  </si>
  <si>
    <t>FeO CDL99</t>
  </si>
  <si>
    <t>MnO CDL99</t>
  </si>
  <si>
    <t>MgO CDL99</t>
  </si>
  <si>
    <t>CaO CDL99</t>
  </si>
  <si>
    <t>SrO CDL99</t>
  </si>
  <si>
    <t>BaO CDL99</t>
  </si>
  <si>
    <t>Na2O CDL99</t>
  </si>
  <si>
    <t>K2O CDL99</t>
  </si>
  <si>
    <t>P2O5 CDL99</t>
  </si>
  <si>
    <t>SO3 CDL99</t>
  </si>
  <si>
    <t xml:space="preserve">Si %ERR </t>
  </si>
  <si>
    <t xml:space="preserve">Ti %ERR </t>
  </si>
  <si>
    <t xml:space="preserve">Al %ERR </t>
  </si>
  <si>
    <t xml:space="preserve">V %ERR </t>
  </si>
  <si>
    <t xml:space="preserve">Cr %ERR </t>
  </si>
  <si>
    <t xml:space="preserve">Fe %ERR </t>
  </si>
  <si>
    <t xml:space="preserve">Mn %ERR </t>
  </si>
  <si>
    <t xml:space="preserve">Mg %ERR </t>
  </si>
  <si>
    <t xml:space="preserve">Ca %ERR </t>
  </si>
  <si>
    <t xml:space="preserve">Sr %ERR </t>
  </si>
  <si>
    <t xml:space="preserve">Ba %ERR </t>
  </si>
  <si>
    <t xml:space="preserve">Na %ERR </t>
  </si>
  <si>
    <t xml:space="preserve">K %ERR </t>
  </si>
  <si>
    <t xml:space="preserve">P %ERR </t>
  </si>
  <si>
    <t xml:space="preserve">S %ERR </t>
  </si>
  <si>
    <t xml:space="preserve">Cl %ERR </t>
  </si>
  <si>
    <t xml:space="preserve">F %ERR </t>
  </si>
  <si>
    <t>X-POS</t>
  </si>
  <si>
    <t>Y-POS</t>
  </si>
  <si>
    <t>Z-POS</t>
  </si>
  <si>
    <t>DATETIME</t>
  </si>
  <si>
    <t>08PC-4 320cm FX1</t>
  </si>
  <si>
    <t>08PC-4 320cm FX2 5um</t>
  </si>
  <si>
    <t>08PC-4 320cm FX3 5um</t>
  </si>
  <si>
    <t>08PC-4 320cm FX4 5um</t>
  </si>
  <si>
    <t>08PC-4 320cm FX5 5um</t>
  </si>
  <si>
    <t>08PC-4 320cm FX6 5um</t>
  </si>
  <si>
    <t>08PC-4 320cm FX7 5um</t>
  </si>
  <si>
    <t>08PC-4 320cm FX8</t>
  </si>
  <si>
    <t>08PC2 40cm FX1 5um</t>
  </si>
  <si>
    <t>07PC1 85cm FX1 5um</t>
  </si>
  <si>
    <t>07PC1 85cm FX2 5um</t>
  </si>
  <si>
    <t>07PC1 85cm FX3 5um</t>
  </si>
  <si>
    <t>07PC1 85cm FX4 5um</t>
  </si>
  <si>
    <t>07PC1 85cm FX5 5um</t>
  </si>
  <si>
    <t>07PC1 85cm FX6 5um</t>
  </si>
  <si>
    <t>07PC3 279cm FX1 5um</t>
  </si>
  <si>
    <t>07PC3 279cm FX2 5um</t>
  </si>
  <si>
    <t>07PC3 279cm FX3 5um</t>
  </si>
  <si>
    <t>07PC3 279cm FX4 5um</t>
  </si>
  <si>
    <t>07PC3 279cm FX5 5um</t>
  </si>
  <si>
    <t>07PC3 279cm FX6 5um</t>
  </si>
  <si>
    <t>Si</t>
  </si>
  <si>
    <t>Ti</t>
  </si>
  <si>
    <t>Al</t>
  </si>
  <si>
    <t>V</t>
  </si>
  <si>
    <t>Cr</t>
  </si>
  <si>
    <t>Fe</t>
  </si>
  <si>
    <t>Mn</t>
  </si>
  <si>
    <t>Mg</t>
  </si>
  <si>
    <t>Ca</t>
  </si>
  <si>
    <t>Sr</t>
  </si>
  <si>
    <t>Ba</t>
  </si>
  <si>
    <t>Na</t>
  </si>
  <si>
    <t>K</t>
  </si>
  <si>
    <t>P</t>
  </si>
  <si>
    <t>S</t>
  </si>
  <si>
    <t>Element wt%, detection limit filtered (99% confidence)</t>
  </si>
  <si>
    <t>Oxide wt%, detection limit filtered (99% confidence)</t>
  </si>
  <si>
    <t>Analytical precision, 1 sigma, wt%</t>
  </si>
  <si>
    <t>Element wt%</t>
  </si>
  <si>
    <t>Oxide wt%</t>
  </si>
  <si>
    <t>Atomic %</t>
  </si>
  <si>
    <t>Plagioclase Lake County NMNH 115900 (J7)</t>
  </si>
  <si>
    <t>Anorthoclase Kakanui, NMNH 133868 (J9)</t>
  </si>
  <si>
    <t>L:\ShannonFrey\2023-01-17_silicates\2023-01-17_silicates.MDB</t>
  </si>
  <si>
    <t>Shannon Frey</t>
  </si>
  <si>
    <t>Nominal Beam:  1</t>
  </si>
  <si>
    <t xml:space="preserve">Un    3  08PC-4 320cm FX1 (TKCS): </t>
  </si>
  <si>
    <t>Element/Line</t>
  </si>
  <si>
    <t>Crystal</t>
  </si>
  <si>
    <t>OnPeak Time</t>
  </si>
  <si>
    <t>OffPeak Time</t>
  </si>
  <si>
    <t>Standard</t>
  </si>
  <si>
    <t>Spectrometer</t>
  </si>
  <si>
    <t>On-Peak Position</t>
  </si>
  <si>
    <t>Background Type</t>
  </si>
  <si>
    <t>Off-Peak Correction</t>
  </si>
  <si>
    <t>Hi-Off Position</t>
  </si>
  <si>
    <t>Lo-Off Position</t>
  </si>
  <si>
    <t>Baseline</t>
  </si>
  <si>
    <t>Window</t>
  </si>
  <si>
    <t>Gain</t>
  </si>
  <si>
    <t>Bias</t>
  </si>
  <si>
    <t>Inte/Diff</t>
  </si>
  <si>
    <t>Deadtime (usec)</t>
  </si>
  <si>
    <t>Takeoff</t>
  </si>
  <si>
    <t>Kilovolts</t>
  </si>
  <si>
    <t>Beam Current (nA)</t>
  </si>
  <si>
    <t>Beam Size (um)</t>
  </si>
  <si>
    <t>Spot/Scan</t>
  </si>
  <si>
    <t>X Image Shift</t>
  </si>
  <si>
    <t>Y Image Shift</t>
  </si>
  <si>
    <t>F ka</t>
  </si>
  <si>
    <t>LDE1L</t>
  </si>
  <si>
    <t>Topaz Thomas Range Cannon (N1)</t>
  </si>
  <si>
    <t>OFF</t>
  </si>
  <si>
    <t>Slope (Lo)</t>
  </si>
  <si>
    <t>DIFF</t>
  </si>
  <si>
    <t>Spot</t>
  </si>
  <si>
    <t>Na ka</t>
  </si>
  <si>
    <t>TAP</t>
  </si>
  <si>
    <t>Exponential</t>
  </si>
  <si>
    <t>INTE</t>
  </si>
  <si>
    <t>Mg ka</t>
  </si>
  <si>
    <t>Olivine MongOL Sh11-2 (L11)</t>
  </si>
  <si>
    <t>Al ka</t>
  </si>
  <si>
    <t>Linear</t>
  </si>
  <si>
    <t>Si ka</t>
  </si>
  <si>
    <t>K ka</t>
  </si>
  <si>
    <t>PETL</t>
  </si>
  <si>
    <t>Orthoclase P&amp;H (D2)</t>
  </si>
  <si>
    <t>Ca ka</t>
  </si>
  <si>
    <t>Wollastonite UNE (B5)</t>
  </si>
  <si>
    <t>Ti ka</t>
  </si>
  <si>
    <t>Rutile TiO2 P&amp;H (B13)</t>
  </si>
  <si>
    <t>Mn ka</t>
  </si>
  <si>
    <t>LIFL</t>
  </si>
  <si>
    <t>Rhodonite MnSiO3 P&amp;H (B14)</t>
  </si>
  <si>
    <t>Fe ka</t>
  </si>
  <si>
    <t>Hematite Harvard (F3)</t>
  </si>
  <si>
    <t>Sr la</t>
  </si>
  <si>
    <t>SrTiO3 P&amp;H (D3)</t>
  </si>
  <si>
    <t>Cl ka</t>
  </si>
  <si>
    <t>Tugtupite Astimex (K18)</t>
  </si>
  <si>
    <t>P ka</t>
  </si>
  <si>
    <t>Fluor-Apatite P&amp;H (D11)</t>
  </si>
  <si>
    <t>Cr ka</t>
  </si>
  <si>
    <t>Eskolaite P&amp;H (D12)</t>
  </si>
  <si>
    <t>V ka</t>
  </si>
  <si>
    <t>Calcium vanadate Ca3(VO4)2 JEOL</t>
  </si>
  <si>
    <t>Ba la</t>
  </si>
  <si>
    <t>Barite BaSO4 P&amp;H (A15)</t>
  </si>
  <si>
    <t>S ka</t>
  </si>
  <si>
    <t>Celestine SrSO4 P&amp;H (A16)</t>
  </si>
  <si>
    <t>Probe for EPMA Xtreme Edition for Electron Probe Micro Analysis</t>
  </si>
  <si>
    <t>Database File: L:\ShannonFrey\2023-01-17_silicates\2023-01-17_silicates.MDB</t>
  </si>
  <si>
    <t>Database File Type: PROBE</t>
  </si>
  <si>
    <t>DataFile Version Number: 13.2.2</t>
  </si>
  <si>
    <t>Program Version Number: 13.2.2</t>
  </si>
  <si>
    <t>Database File User Name: Shannon Frey</t>
  </si>
  <si>
    <t xml:space="preserve">Database File Description: </t>
  </si>
  <si>
    <t>Database Created: 17/01/2023 12:22:37 PM</t>
  </si>
  <si>
    <t>Last Updated: 17/01/2023 12:22:37 PM</t>
  </si>
  <si>
    <t>Last Modified: 6/02/2023 1:17:48 PM</t>
  </si>
  <si>
    <t>Current Date and Time: 17/02/2023 1:19:21 PM</t>
  </si>
  <si>
    <t>Nominal Beam: 1 (nA)</t>
  </si>
  <si>
    <t>Faraday/Absorbed Averages: 1</t>
  </si>
  <si>
    <t>Current Aperture: 2</t>
  </si>
  <si>
    <t>Correction Method and Mass Absorption Coefficient File:</t>
  </si>
  <si>
    <t>ZAF or Phi-Rho-Z Calculations</t>
  </si>
  <si>
    <t>LINEMU   Henke (LBL, 1985) &lt; 10KeV / CITZMU &gt; 10KeV</t>
  </si>
  <si>
    <t>Current ZAF or Phi-Rho-Z Selection:</t>
  </si>
  <si>
    <t>Armstrong/Love Scott (default)</t>
  </si>
  <si>
    <t>Correction Selections:</t>
  </si>
  <si>
    <t>Phi(pz) Absorption of Armstrong/Packwood-Brown 1981 MAS</t>
  </si>
  <si>
    <t>Stopping Power of Love-Scott</t>
  </si>
  <si>
    <t>Backscatter Coefficient of Love-Scott</t>
  </si>
  <si>
    <t>Backscatter of Love-Scott</t>
  </si>
  <si>
    <t>Mean Ionization of Berger-Seltzer</t>
  </si>
  <si>
    <t>Phi(pz) Equation of Love-Scott</t>
  </si>
  <si>
    <t>Reed/JTA w/ M-Line Correction and JTA Intensity Mod.</t>
  </si>
  <si>
    <t>Fluorescence by Beta Lines NOT Included</t>
  </si>
  <si>
    <t>Un    3 08PC-4 320cm FX1</t>
  </si>
  <si>
    <t>TakeOff = 40.0  KiloVolt = 15.0  Beam Current = 10.0  Beam Size =    5</t>
  </si>
  <si>
    <t>Formula Based on 18.0 Atoms of  O        Oxygen Calc. by Stoichiometry</t>
  </si>
  <si>
    <t>Compositional analyses were acquired on an electron microprobe (JEOL 8230/8530 (TCP/IP Socket and EIKS)) equipped with 5 tunable wavelength dispersive spectrometers.</t>
  </si>
  <si>
    <t>Operating conditions were 40 degrees takeoff angle, and a beam energy of 15 keV.</t>
  </si>
  <si>
    <t>The beam current was 10 nA, and the beam diameter was 5 microns.</t>
  </si>
  <si>
    <t>Elements were acquired using analyzing crystals LIFL for Mn ka, Fe ka, Cr ka, V ka, PETL for Ca ka, Sr la, Cl ka, P ka, Ti ka, K ka, Ba la, S ka, TAP for Na ka, Mg ka, Al ka, Si ka, and LDE1L for F ka.</t>
  </si>
  <si>
    <t>The standards were Rutile TiO2 P&amp;H (B13) for Ti ka, SrTiO3 P&amp;H (D3) for Sr la, Rhodonite MnSiO3 P&amp;H (B14) for Mn ka, Eskolaite P&amp;H (D12) for Cr ka, Barite BaSO4 P&amp;H (A15) for Ba la, Orthoclase P&amp;H (D2) for K ka, Celestine SrSO4 P&amp;H (A16) for S ka, Fluor-Apatite P&amp;H (D11) for P ka, Hematite Harvard (F3) for Fe ka, Tugtupite Astimex (K18) for Cl ka, Anorthoclase Kakanui, NMNH 133868 (J9) for Na ka, Si ka, Plagioclase Lake County NMNH 115900 (J7) for Al ka, Wollastonite UNE (B5) for Ca ka, Olivine MongOL Sh11-2 (L11) for Mg ka, Calcium vanadate Ca3(VO4)2 JEOL for V ka, and Topaz Thomas Range Cannon (N1) for F ka.</t>
  </si>
  <si>
    <t>Synthetic Rutile TiO2 99.999%</t>
  </si>
  <si>
    <t xml:space="preserve">PI-KEM Ltd. UK </t>
  </si>
  <si>
    <t>Yew Tree House, Tilley, Wem UK</t>
  </si>
  <si>
    <t>P&amp;H Developments UK</t>
  </si>
  <si>
    <t>3mm mount B13</t>
  </si>
  <si>
    <t>synthetic SrTiO3</t>
  </si>
  <si>
    <t>3mm mount D3</t>
  </si>
  <si>
    <t>Natural Rhodonite MnSiO3</t>
  </si>
  <si>
    <t>North Mine, Broken Hill, NSW, Australia</t>
  </si>
  <si>
    <t>3mm mount B14</t>
  </si>
  <si>
    <t>Data Source: SX100, average of 12 analysis (15kV, 20nA)</t>
  </si>
  <si>
    <t>Natural Orthoclase, KAlSi3O8</t>
  </si>
  <si>
    <t>Lucerne, Switzerland</t>
  </si>
  <si>
    <t>3mm mount D2</t>
  </si>
  <si>
    <t>Na, K modifed as measured on 8530F+ vs Sanidine-Asti, Hbl-Kakanui, Microcline-Smithson., KNbO3-JEOL</t>
  </si>
  <si>
    <t>Original reference values Na 1.012, K 12.187 clearly not correct</t>
  </si>
  <si>
    <t>Hematite Fe2O3, Minas Gerais, Brazil</t>
  </si>
  <si>
    <t>Harvard, H 92649</t>
  </si>
  <si>
    <t>AV McGuire et al 1992, Amer. Miner. 77, 1087</t>
  </si>
  <si>
    <t>3mm mount F3</t>
  </si>
  <si>
    <t>0.01 wt% Mn not included in reference comp due to interference warnings</t>
  </si>
  <si>
    <t>Natural Wollastonite CaSiO3, Cambridge</t>
  </si>
  <si>
    <t>3mm mount B5, from UNE box</t>
  </si>
  <si>
    <t>UTAS LAICPMS: Na 9ppm, Mg 100-240, Al 10, Ti 17, Mn 1060-1130, Fe 2150-2740, Sr 43, all others &lt;3ppm</t>
  </si>
  <si>
    <t>Assumed stoichiometric CaSiO3 adjusted by Fe 0.27 wt%, Mn 0.11 wt%, Mg 0.02 wt% all s</t>
  </si>
  <si>
    <t>Labradorite, Lake County, OR, NMNH 115900</t>
  </si>
  <si>
    <t>Jarosewich E, Nelen JA, Norberg JA (1980): Geostand Newslett 4(1)43-47</t>
  </si>
  <si>
    <t>Kakanui, New Zealand, NMNH 133868</t>
  </si>
  <si>
    <t>Hornblende Kakanui NMNH 143965 (J10)</t>
  </si>
  <si>
    <t>Kakanui, New Zealand, NMNH 143965</t>
  </si>
  <si>
    <t>Manganese oxide JEOL</t>
  </si>
  <si>
    <t>No. O20, Part No. 600155013</t>
  </si>
  <si>
    <t>MnO 99.9%</t>
  </si>
  <si>
    <t>3mm diameter Cu tube</t>
  </si>
  <si>
    <t>Magnesium oxide JEOL</t>
  </si>
  <si>
    <t>No. O15, Ref. XM1601144/2, Part No. 600154947</t>
  </si>
  <si>
    <t>MgO 99.99%</t>
  </si>
  <si>
    <t>Topaz, Thomas Range, Delta, Utah, USA (HQAA)</t>
  </si>
  <si>
    <t>Bart Cannon, April 2018</t>
  </si>
  <si>
    <t>3mm mount N1</t>
  </si>
  <si>
    <t>No composition supplied</t>
  </si>
  <si>
    <t>Analysis UTAS JEOL 8530, 2018-10-15 - seems to contain no OH</t>
  </si>
  <si>
    <t>Ideal Al2SiO4F2 composition assumed (similar to Topaz UTAS4 #677)</t>
  </si>
  <si>
    <t>Mantle peridote xenolith Shavaryn-Tsaram, Mongolia</t>
  </si>
  <si>
    <t>Batanova+ 2019 GGR</t>
  </si>
  <si>
    <t>Na 127-+-10, Al 240+-17, P 67+-9, Ca 688+-34, Sc 3, Ti 39+-3, V 6, Cr 125+-3, Mn 1119+-15, Co 148+-4, Ni 2822+-29, Cu 1, Zn 56+-2</t>
  </si>
  <si>
    <t>REE,Y,Ga,Sr &lt;0.1</t>
  </si>
  <si>
    <t>3mm mount L11</t>
  </si>
  <si>
    <t>Na4BeAlSi4O12Cl</t>
  </si>
  <si>
    <t>AS5625-AB</t>
  </si>
  <si>
    <t>Natural Apatite</t>
  </si>
  <si>
    <t>Cerro de Mercado, Durango, Mexico</t>
  </si>
  <si>
    <t>Deer, Howie and Zussman vol 5B, table 39 analysis 9, page 306; analysis by Young et al. 1969</t>
  </si>
  <si>
    <t>3mm mount D11</t>
  </si>
  <si>
    <t>Eskolaite, Cr2O3, &gt;99.99%</t>
  </si>
  <si>
    <t>Earth Jewelry Co. Japan</t>
  </si>
  <si>
    <t>3mm mount D12</t>
  </si>
  <si>
    <t>Topaz (UTAS4 block)</t>
  </si>
  <si>
    <t>Mati Raudsepp, Uni of British Columbia, S473, Topaz Valley, Utah, Eugene Foord</t>
  </si>
  <si>
    <t>H-content &lt;0.01wt%</t>
  </si>
  <si>
    <t>Hornblende Kakanui Fournelle (L13)</t>
  </si>
  <si>
    <t>Collected by John Fournelle, U Wisconsin</t>
  </si>
  <si>
    <t>Inclusion-free variant of Smithsonian Kananui Hornblende, composition slightly different to Smithsonian, see Fournelle et al. 2020, Microsc. Microanal. 26 S2, 2162</t>
  </si>
  <si>
    <t>Schorl Harvard (E6)</t>
  </si>
  <si>
    <t>Schorl, Alto Ligonha, Mozambique</t>
  </si>
  <si>
    <t>NaFe3Al6(BO3)3Si6O18(OH)4</t>
  </si>
  <si>
    <t>Harvard, H 112566</t>
  </si>
  <si>
    <t>MD Dyar et al 2001, Geostand. Newslett. 25, 4413mm mount E6</t>
  </si>
  <si>
    <t>No. O32, Part No. 780112181</t>
  </si>
  <si>
    <t>Ca3(VO4)2</t>
  </si>
  <si>
    <t>Jadeite P&amp;H (D15)</t>
  </si>
  <si>
    <t>Natural Jadeite, NaAlSi2O6</t>
  </si>
  <si>
    <t>Hweka+Mamon near Tawmaw, Burma, BM1913.451</t>
  </si>
  <si>
    <t>3mm mount D15</t>
  </si>
  <si>
    <t>Natural Barite, Cow Green Mine, Harwood Fell, Teesdale, England</t>
  </si>
  <si>
    <t>3mm mount A15</t>
  </si>
  <si>
    <t>Data Source: Camebax microprobe, all other elements below 100 ppm</t>
  </si>
  <si>
    <t>Trace Sr visible in EDS and WDS</t>
  </si>
  <si>
    <t>Natural Celestine SrSO4</t>
  </si>
  <si>
    <t>Yate, Bristol, England</t>
  </si>
  <si>
    <t>3mm mount A16</t>
  </si>
  <si>
    <t>Data Source: SX50 microprobe</t>
  </si>
  <si>
    <t>BCR-2G (USGS basalt glasses block)</t>
  </si>
  <si>
    <t>Reference data from USGS (alternative data available on GeoReM)</t>
  </si>
  <si>
    <t>Trace element contents (ug/g):</t>
  </si>
  <si>
    <t>Ba 683; Ce 53; Co 37; Cr 18; Cu 19*; F 440*; Ga 23; La 25; Mn 1520; Mo 248; Nd 28; Pb 11*; Rb 48; Sc 33; Sr 346; V 416; Y 37; Zn 127; Zr 188</t>
  </si>
  <si>
    <t>* = information</t>
  </si>
  <si>
    <t>Rhyolitic glass VG-568, NMNH 72854 (H8)</t>
  </si>
  <si>
    <t>Yellowstone National Park, WY, USA</t>
  </si>
  <si>
    <t>Mg-content &lt;0.06 wt%, H2O 0.12 wt%, Cl 0.13 wt%</t>
  </si>
  <si>
    <t>Streck MJ (2006): J Volc Gertherm Res 157,236; determined 1013 ppm for Cl and 20 ppm for S</t>
  </si>
  <si>
    <t>The counting time was 10 seconds for Mg ka, Al ka, Si ka, Ca ka, Ti ka, Fe ka, Cl ka, P ka, Cr ka, V ka, S ka, 20 seconds for Mn ka, Na ka, Sr la, Ba la, K ka, and 30 seconds for F ka.</t>
  </si>
  <si>
    <t>The intensity data was corrected for Time Dependent Intensity (TDI) loss (or gain) using a self calibrated correction for F ka, Na ka, K ka, Fe ka, Cl ka.</t>
  </si>
  <si>
    <t>The off peak counting time was 6 seconds for Si ka, 10 seconds for Mg ka, Al ka, Na ka, K ka, Ca ka, Ti ka, Fe ka, Cl ka, P ka, Cr ka, V ka, S ka, 20 seconds for Sr la, Ba la, Mn ka, and 30 seconds for F ka.</t>
  </si>
  <si>
    <t>Off Peak correction method was Linear for Al ka, Si ka, K ka, Ca ka, Fe ka, Cl ka, P ka, Cr ka, V ka, Exponential for Sr la, Mg ka, Ti ka, Mn ka, Na ka, Ba la, S ka, and Slope (Lo) for F ka.</t>
  </si>
  <si>
    <t>Unknown and standard intensities were corrected for deadtime using the Normal (traditional single term) correction method. Standard intensities were corrected for standard drift over time on an element by element basis.</t>
  </si>
  <si>
    <t>Interference corrections were applied to F for interference by Fe, and to Ti for interference by Ba, and to Mn for interference by Cr, and to Cr for interference by V, and to V for interference by Ti, and to Ba for interference by Ti.</t>
  </si>
  <si>
    <t>See J.J. Donovan, D.A. Snyder and M.L. Rivers, An Improved Interference Correction for Trace Element Analysis in Microbeam Analysis, 2: 23-28, 1993</t>
  </si>
  <si>
    <t>Results are the average of 1 points and detection limits ranged from .013 weight percent for K ka to .019 weight percent for P ka to .020 weight percent for Ti ka to .038 weight percent for Fe ka to .051 weight percent for Sr la.</t>
  </si>
  <si>
    <t>Analytical sensitivity (at the 99% confidence level) ranged from .459 percent relative for Si ka to 1.671 percent relative for Na ka to 25.573 percent relative for Ti ka to 108.931 percent relative for P ka to 2395.789 percent relative for S ka.</t>
  </si>
  <si>
    <t xml:space="preserve">Oxygen was calculated by cation stoichiometry and included in the matrix correction. </t>
  </si>
  <si>
    <t>The exponential or polynomial background fit was utilized.</t>
  </si>
  <si>
    <t>See John J. Donovan, Heather A. Lowers and Brian G. Rusk, Improved electron probe microanalysis of trace elements in quartz, American Mineralogist, 96, 274­282, 2011</t>
  </si>
  <si>
    <t>The matrix correction method was ZAF or Phi-Rho-Z Calculations and the mass absorption coefficients dataset was LINEMU   Henke (LBL, 1985) &lt; 10KeV / CITZMU &gt; 10KeV.</t>
  </si>
  <si>
    <t>The ZAF or Phi-Rho-Z algorithm utilized was Armstrong/Love Scott (default).</t>
  </si>
  <si>
    <t>See J. T. Armstrong, Quantitative analysis of silicates and oxide minerals: Comparison of Monte-Carlo, ZAF and Phi-Rho-Z procedures, Microbeam Analysis--1988, p 239-246</t>
  </si>
  <si>
    <t>Current Date and Time: 17/02/2023 1:19:36 PM</t>
  </si>
  <si>
    <t>Selected Samples...</t>
  </si>
  <si>
    <t>Un    3  08PC-4 320cm FX1 at 15.00 keV</t>
  </si>
  <si>
    <t>Current Date and Time: 17/02/2023 1:19:42 PM</t>
  </si>
  <si>
    <t>Assigned average standard intensities for sample Un    3  08PC-4 320cm FX1</t>
  </si>
  <si>
    <t>Drift array background intensities (cps/1nA) for standards:</t>
  </si>
  <si>
    <t>ELMXRY:     F ka   Na ka   Mg ka   Al ka   Si ka    K ka   Ca ka   Ti ka   Mn ka   Fe ka   Sr la   Cl ka    P ka   Cr ka    V ka   Ba la    S ka</t>
  </si>
  <si>
    <t>MOTCRY:  3 LDE1L 1   TAP 1   TAP 1   TAP 1   TAP 2  PETL 2  PETL 2  PETL 5  LIFL 5  LIFL 4  PETL 4  PETL 4  PETL 5  LIFL 5  LIFL 2  PETL 4  PETL</t>
  </si>
  <si>
    <t>INTEGR:        0       0       0       0       0       0       0       0       0       0       0       0       0       0       0       0       0</t>
  </si>
  <si>
    <t>STDASS:      833     327     422     329     327     223     371     210     212     270     211     280     227     213     755     222     224</t>
  </si>
  <si>
    <t>STDVIR:        0       0       0       0       0       0       0       0       0       0       0       0       0       0       0       0       0</t>
  </si>
  <si>
    <t xml:space="preserve">            4.38     .37     .69    1.22    2.56    1.65    3.16    5.20     .87    1.78    1.03     .40     .40     .90     .62    8.20     .45</t>
  </si>
  <si>
    <t xml:space="preserve">              -      .33      -     1.09      -       -     3.02    5.52      -       -       -       -       -       -       -       -       - </t>
  </si>
  <si>
    <t xml:space="preserve">              -       -       -     1.17      -       -       -       -       -       -       -       -       -       -       -       -       - </t>
  </si>
  <si>
    <t>Drift array standard intensities (cps/1nA) (background corrected) (TDI corrected):</t>
  </si>
  <si>
    <t xml:space="preserve">          266.47   48.27  389.86  310.23  635.30  351.44 1064.65 1822.86  201.75  489.38  116.72   66.52  159.59  388.48  131.29  661.56  142.12</t>
  </si>
  <si>
    <t xml:space="preserve">              -    47.60      -   309.85      -       -  1063.41 1822.94      -       -       -       -       -       -       -       -       - </t>
  </si>
  <si>
    <t xml:space="preserve">              -       -       -   310.66      -       -       -       -       -       -       -       -       -       -       -       -       - </t>
  </si>
  <si>
    <t>Drift array interference standard intensities (cps/1nA):</t>
  </si>
  <si>
    <t>1st assigned interference elements</t>
  </si>
  <si>
    <t xml:space="preserve">INTFELM:     Fe                                                      Ba      Cr                                       V      Ti      Ti         </t>
  </si>
  <si>
    <t xml:space="preserve">INTFSTD:     270                                                     222     213                                     755     210     210        </t>
  </si>
  <si>
    <t xml:space="preserve">           12.16                                                    9.70     .96                                    4.53    1.66    6.88        </t>
  </si>
  <si>
    <t>Average</t>
  </si>
  <si>
    <t>Stdev</t>
  </si>
  <si>
    <t>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</si>
</sst>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2" fontId="0" fillId="0" borderId="0" xfId="0" applyNumberFormat="1" applyAlignment="1">
      <alignment horizontal="right"/>
    </xf>
    <xf numFmtId="164" fontId="0" fillId="0" borderId="0" xfId="0" applyNumberFormat="1" applyAlignment="1">
      <alignment horizontal="right"/>
    </xf>
    <xf numFmtId="2" fontId="0" fillId="0" borderId="0" xfId="0" applyNumberFormat="1" applyAlignment="1">
      <alignment horizontal="center"/>
    </xf>
    <xf numFmtId="2" fontId="0" fillId="0" borderId="0" xfId="0" applyNumberFormat="1"/>
    <xf numFmtId="164" fontId="0" fillId="0" borderId="0" xfId="0" applyNumberFormat="1"/>
    <xf numFmtId="2" fontId="0" fillId="2" borderId="0" xfId="0" applyNumberFormat="1" applyFill="1" applyAlignment="1">
      <alignment horizontal="right"/>
    </xf>
    <xf numFmtId="0" fontId="0" fillId="2" borderId="0" xfId="0" applyFill="1"/>
    <xf numFmtId="164" fontId="0" fillId="2" borderId="0" xfId="0" applyNumberFormat="1" applyFill="1" applyAlignment="1">
      <alignment horizontal="right"/>
    </xf>
    <xf numFmtId="0" fontId="0" fillId="0" borderId="0" xfId="0" applyAlignment="1">
      <alignment horizontal="center"/>
    </xf>
    <xf numFmtId="0" fontId="1" fillId="0" borderId="0" xfId="0" applyFont="1"/>
    <xf numFmtId="2" fontId="1" fillId="0" borderId="0" xfId="0" applyNumberFormat="1" applyFont="1"/>
    <xf numFmtId="2" fontId="0" fillId="0" borderId="0" xfId="0" applyNumberFormat="1"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42DC-4BA7-4E38-95D0-6249836B182C}">
  <dimension ref="A1:FV23"/>
  <sheetViews>
    <sheetView tabSelected="1" workbookViewId="0">
      <pane xSplit="1" ySplit="2" topLeftCell="V3" activePane="bottomRight" state="frozen"/>
      <selection pane="topRight" activeCell="B1" sqref="B1"/>
      <selection pane="bottomLeft" activeCell="A3" sqref="A3"/>
      <selection pane="bottomRight" activeCell="AB33" sqref="AB33"/>
    </sheetView>
  </sheetViews>
  <sheetFormatPr defaultRowHeight="14.5" x14ac:dyDescent="0.35"/>
  <cols>
    <col min="1" max="1" width="24.54296875" bestFit="1" customWidth="1"/>
    <col min="2" max="20" width="9.1796875" style="1"/>
    <col min="22" max="40" width="9.1796875" style="1"/>
  </cols>
  <sheetData>
    <row r="1" spans="1:178" x14ac:dyDescent="0.35">
      <c r="B1" s="12" t="s">
        <v>152</v>
      </c>
      <c r="C1" s="12"/>
      <c r="D1" s="12"/>
      <c r="E1" s="12"/>
      <c r="F1" s="12"/>
      <c r="G1" s="12"/>
      <c r="H1" s="12"/>
      <c r="I1" s="12"/>
      <c r="J1" s="12"/>
      <c r="K1" s="12"/>
      <c r="L1" s="12"/>
      <c r="M1" s="12"/>
      <c r="N1" s="12"/>
      <c r="O1" s="12"/>
      <c r="P1" s="12"/>
      <c r="Q1" s="12"/>
      <c r="R1" s="12"/>
      <c r="S1" s="12"/>
      <c r="T1" s="12"/>
      <c r="U1" s="4"/>
      <c r="V1" s="12" t="s">
        <v>153</v>
      </c>
      <c r="W1" s="12"/>
      <c r="X1" s="12"/>
      <c r="Y1" s="12"/>
      <c r="Z1" s="12"/>
      <c r="AA1" s="12"/>
      <c r="AB1" s="12"/>
      <c r="AC1" s="12"/>
      <c r="AD1" s="12"/>
      <c r="AE1" s="12"/>
      <c r="AF1" s="12"/>
      <c r="AG1" s="12"/>
      <c r="AH1" s="12"/>
      <c r="AI1" s="12"/>
      <c r="AJ1" s="12"/>
      <c r="AK1" s="12"/>
      <c r="AL1" s="12"/>
      <c r="AM1" s="12"/>
      <c r="AN1" s="12"/>
      <c r="AO1" s="5"/>
      <c r="AP1" s="13" t="s">
        <v>154</v>
      </c>
      <c r="AQ1" s="13"/>
      <c r="AR1" s="13"/>
      <c r="AS1" s="13"/>
      <c r="AT1" s="13"/>
      <c r="AU1" s="13"/>
      <c r="AV1" s="13"/>
      <c r="AW1" s="13"/>
      <c r="AX1" s="13"/>
      <c r="AY1" s="13"/>
      <c r="AZ1" s="13"/>
      <c r="BA1" s="13"/>
      <c r="BB1" s="13"/>
      <c r="BC1" s="13"/>
      <c r="BD1" s="13"/>
      <c r="BE1" s="13"/>
      <c r="BF1" s="13"/>
      <c r="BG1" s="4"/>
      <c r="BH1" s="12" t="s">
        <v>155</v>
      </c>
      <c r="BI1" s="12"/>
      <c r="BJ1" s="12"/>
      <c r="BK1" s="12"/>
      <c r="BL1" s="12"/>
      <c r="BM1" s="12"/>
      <c r="BN1" s="12"/>
      <c r="BO1" s="12"/>
      <c r="BP1" s="12"/>
      <c r="BQ1" s="12"/>
      <c r="BR1" s="12"/>
      <c r="BS1" s="12"/>
      <c r="BT1" s="12"/>
      <c r="BU1" s="12"/>
      <c r="BV1" s="12"/>
      <c r="BW1" s="12"/>
      <c r="BX1" s="12"/>
      <c r="BY1" s="12"/>
      <c r="BZ1" s="12"/>
      <c r="CA1" s="4"/>
      <c r="CB1" s="12" t="s">
        <v>156</v>
      </c>
      <c r="CC1" s="12"/>
      <c r="CD1" s="12"/>
      <c r="CE1" s="12"/>
      <c r="CF1" s="12"/>
      <c r="CG1" s="12"/>
      <c r="CH1" s="12"/>
      <c r="CI1" s="12"/>
      <c r="CJ1" s="12"/>
      <c r="CK1" s="12"/>
      <c r="CL1" s="12"/>
      <c r="CM1" s="12"/>
      <c r="CN1" s="12"/>
      <c r="CO1" s="12"/>
      <c r="CP1" s="12"/>
      <c r="CQ1" s="12"/>
      <c r="CR1" s="12"/>
      <c r="CS1" s="12"/>
      <c r="CT1" s="12"/>
      <c r="CU1" s="4"/>
      <c r="CV1" s="12" t="s">
        <v>157</v>
      </c>
      <c r="CW1" s="12"/>
      <c r="CX1" s="12"/>
      <c r="CY1" s="12"/>
      <c r="CZ1" s="12"/>
      <c r="DA1" s="12"/>
      <c r="DB1" s="12"/>
      <c r="DC1" s="12"/>
      <c r="DD1" s="12"/>
      <c r="DE1" s="12"/>
      <c r="DF1" s="12"/>
      <c r="DG1" s="12"/>
      <c r="DH1" s="12"/>
      <c r="DI1" s="12"/>
      <c r="DJ1" s="12"/>
      <c r="DK1" s="12"/>
      <c r="DL1" s="12"/>
      <c r="DM1" s="12"/>
      <c r="DN1" s="12"/>
    </row>
    <row r="2" spans="1:178" x14ac:dyDescent="0.35">
      <c r="A2" t="s">
        <v>0</v>
      </c>
      <c r="B2" s="3" t="s">
        <v>137</v>
      </c>
      <c r="C2" s="3" t="s">
        <v>138</v>
      </c>
      <c r="D2" s="3" t="s">
        <v>139</v>
      </c>
      <c r="E2" s="3" t="s">
        <v>140</v>
      </c>
      <c r="F2" s="3" t="s">
        <v>141</v>
      </c>
      <c r="G2" s="3" t="s">
        <v>142</v>
      </c>
      <c r="H2" s="3" t="s">
        <v>143</v>
      </c>
      <c r="I2" s="3" t="s">
        <v>144</v>
      </c>
      <c r="J2" s="3" t="s">
        <v>145</v>
      </c>
      <c r="K2" s="3" t="s">
        <v>146</v>
      </c>
      <c r="L2" s="3" t="s">
        <v>147</v>
      </c>
      <c r="M2" s="3" t="s">
        <v>148</v>
      </c>
      <c r="N2" s="3" t="s">
        <v>149</v>
      </c>
      <c r="O2" s="3" t="s">
        <v>150</v>
      </c>
      <c r="P2" s="3" t="s">
        <v>151</v>
      </c>
      <c r="Q2" s="3" t="s">
        <v>40</v>
      </c>
      <c r="R2" s="3" t="s">
        <v>41</v>
      </c>
      <c r="S2" s="3" t="s">
        <v>42</v>
      </c>
      <c r="T2" s="3" t="s">
        <v>24</v>
      </c>
      <c r="V2" s="3" t="s">
        <v>25</v>
      </c>
      <c r="W2" s="3" t="s">
        <v>26</v>
      </c>
      <c r="X2" s="3" t="s">
        <v>27</v>
      </c>
      <c r="Y2" s="3" t="s">
        <v>28</v>
      </c>
      <c r="Z2" s="3" t="s">
        <v>29</v>
      </c>
      <c r="AA2" s="3" t="s">
        <v>30</v>
      </c>
      <c r="AB2" s="3" t="s">
        <v>31</v>
      </c>
      <c r="AC2" s="3" t="s">
        <v>32</v>
      </c>
      <c r="AD2" s="3" t="s">
        <v>33</v>
      </c>
      <c r="AE2" s="3" t="s">
        <v>34</v>
      </c>
      <c r="AF2" s="3" t="s">
        <v>35</v>
      </c>
      <c r="AG2" s="3" t="s">
        <v>36</v>
      </c>
      <c r="AH2" s="3" t="s">
        <v>37</v>
      </c>
      <c r="AI2" s="3" t="s">
        <v>38</v>
      </c>
      <c r="AJ2" s="3" t="s">
        <v>39</v>
      </c>
      <c r="AK2" s="3" t="s">
        <v>40</v>
      </c>
      <c r="AL2" s="3" t="s">
        <v>41</v>
      </c>
      <c r="AM2" s="3" t="s">
        <v>42</v>
      </c>
      <c r="AN2" s="3" t="s">
        <v>24</v>
      </c>
      <c r="AP2" s="9" t="s">
        <v>137</v>
      </c>
      <c r="AQ2" s="9" t="s">
        <v>138</v>
      </c>
      <c r="AR2" s="9" t="s">
        <v>139</v>
      </c>
      <c r="AS2" s="9" t="s">
        <v>140</v>
      </c>
      <c r="AT2" s="9" t="s">
        <v>141</v>
      </c>
      <c r="AU2" s="9" t="s">
        <v>142</v>
      </c>
      <c r="AV2" s="9" t="s">
        <v>143</v>
      </c>
      <c r="AW2" s="9" t="s">
        <v>144</v>
      </c>
      <c r="AX2" s="9" t="s">
        <v>145</v>
      </c>
      <c r="AY2" s="9" t="s">
        <v>146</v>
      </c>
      <c r="AZ2" s="9" t="s">
        <v>147</v>
      </c>
      <c r="BA2" s="9" t="s">
        <v>148</v>
      </c>
      <c r="BB2" s="9" t="s">
        <v>149</v>
      </c>
      <c r="BC2" s="9" t="s">
        <v>150</v>
      </c>
      <c r="BD2" s="9" t="s">
        <v>151</v>
      </c>
      <c r="BE2" s="9" t="s">
        <v>40</v>
      </c>
      <c r="BF2" s="9" t="s">
        <v>41</v>
      </c>
      <c r="BH2" t="s">
        <v>5</v>
      </c>
      <c r="BI2" t="s">
        <v>6</v>
      </c>
      <c r="BJ2" t="s">
        <v>7</v>
      </c>
      <c r="BK2" t="s">
        <v>8</v>
      </c>
      <c r="BL2" t="s">
        <v>9</v>
      </c>
      <c r="BM2" t="s">
        <v>10</v>
      </c>
      <c r="BN2" t="s">
        <v>11</v>
      </c>
      <c r="BO2" t="s">
        <v>12</v>
      </c>
      <c r="BP2" t="s">
        <v>13</v>
      </c>
      <c r="BQ2" t="s">
        <v>14</v>
      </c>
      <c r="BR2" t="s">
        <v>15</v>
      </c>
      <c r="BS2" t="s">
        <v>16</v>
      </c>
      <c r="BT2" t="s">
        <v>17</v>
      </c>
      <c r="BU2" t="s">
        <v>18</v>
      </c>
      <c r="BV2" t="s">
        <v>19</v>
      </c>
      <c r="BW2" t="s">
        <v>20</v>
      </c>
      <c r="BX2" t="s">
        <v>21</v>
      </c>
      <c r="BY2" t="s">
        <v>22</v>
      </c>
      <c r="BZ2" t="s">
        <v>24</v>
      </c>
      <c r="CB2" t="s">
        <v>25</v>
      </c>
      <c r="CC2" t="s">
        <v>26</v>
      </c>
      <c r="CD2" t="s">
        <v>27</v>
      </c>
      <c r="CE2" t="s">
        <v>28</v>
      </c>
      <c r="CF2" t="s">
        <v>29</v>
      </c>
      <c r="CG2" t="s">
        <v>30</v>
      </c>
      <c r="CH2" t="s">
        <v>31</v>
      </c>
      <c r="CI2" t="s">
        <v>32</v>
      </c>
      <c r="CJ2" t="s">
        <v>33</v>
      </c>
      <c r="CK2" t="s">
        <v>34</v>
      </c>
      <c r="CL2" t="s">
        <v>35</v>
      </c>
      <c r="CM2" t="s">
        <v>36</v>
      </c>
      <c r="CN2" t="s">
        <v>37</v>
      </c>
      <c r="CO2" t="s">
        <v>38</v>
      </c>
      <c r="CP2" t="s">
        <v>39</v>
      </c>
      <c r="CQ2" t="s">
        <v>40</v>
      </c>
      <c r="CR2" t="s">
        <v>41</v>
      </c>
      <c r="CS2" t="s">
        <v>42</v>
      </c>
      <c r="CT2" t="s">
        <v>24</v>
      </c>
      <c r="CV2" t="s">
        <v>44</v>
      </c>
      <c r="CW2" t="s">
        <v>45</v>
      </c>
      <c r="CX2" t="s">
        <v>46</v>
      </c>
      <c r="CY2" t="s">
        <v>47</v>
      </c>
      <c r="CZ2" t="s">
        <v>48</v>
      </c>
      <c r="DA2" t="s">
        <v>49</v>
      </c>
      <c r="DB2" t="s">
        <v>50</v>
      </c>
      <c r="DC2" t="s">
        <v>51</v>
      </c>
      <c r="DD2" t="s">
        <v>52</v>
      </c>
      <c r="DE2" t="s">
        <v>53</v>
      </c>
      <c r="DF2" t="s">
        <v>54</v>
      </c>
      <c r="DG2" t="s">
        <v>55</v>
      </c>
      <c r="DH2" t="s">
        <v>56</v>
      </c>
      <c r="DI2" t="s">
        <v>57</v>
      </c>
      <c r="DJ2" t="s">
        <v>58</v>
      </c>
      <c r="DK2" t="s">
        <v>59</v>
      </c>
      <c r="DL2" t="s">
        <v>60</v>
      </c>
      <c r="DM2" t="s">
        <v>61</v>
      </c>
      <c r="DN2" t="s">
        <v>24</v>
      </c>
      <c r="DP2" t="s">
        <v>63</v>
      </c>
      <c r="DQ2" t="s">
        <v>64</v>
      </c>
      <c r="DR2" t="s">
        <v>65</v>
      </c>
      <c r="DS2" t="s">
        <v>66</v>
      </c>
      <c r="DT2" t="s">
        <v>67</v>
      </c>
      <c r="DU2" t="s">
        <v>68</v>
      </c>
      <c r="DV2" t="s">
        <v>69</v>
      </c>
      <c r="DW2" t="s">
        <v>70</v>
      </c>
      <c r="DX2" t="s">
        <v>71</v>
      </c>
      <c r="DY2" t="s">
        <v>72</v>
      </c>
      <c r="DZ2" t="s">
        <v>73</v>
      </c>
      <c r="EA2" t="s">
        <v>74</v>
      </c>
      <c r="EB2" t="s">
        <v>75</v>
      </c>
      <c r="EC2" t="s">
        <v>76</v>
      </c>
      <c r="ED2" t="s">
        <v>77</v>
      </c>
      <c r="EE2" t="s">
        <v>78</v>
      </c>
      <c r="EF2" t="s">
        <v>79</v>
      </c>
      <c r="EG2" t="s">
        <v>80</v>
      </c>
      <c r="EH2" t="s">
        <v>81</v>
      </c>
      <c r="EI2" t="s">
        <v>82</v>
      </c>
      <c r="EJ2" t="s">
        <v>83</v>
      </c>
      <c r="EK2" t="s">
        <v>84</v>
      </c>
      <c r="EL2" t="s">
        <v>85</v>
      </c>
      <c r="EM2" t="s">
        <v>86</v>
      </c>
      <c r="EN2" t="s">
        <v>87</v>
      </c>
      <c r="EO2" t="s">
        <v>88</v>
      </c>
      <c r="EP2" t="s">
        <v>89</v>
      </c>
      <c r="EQ2" t="s">
        <v>90</v>
      </c>
      <c r="ER2" t="s">
        <v>91</v>
      </c>
      <c r="ES2" t="s">
        <v>92</v>
      </c>
      <c r="ET2" t="s">
        <v>93</v>
      </c>
      <c r="EU2" t="s">
        <v>94</v>
      </c>
      <c r="EV2" t="s">
        <v>78</v>
      </c>
      <c r="EW2" t="s">
        <v>79</v>
      </c>
      <c r="EX2" t="s">
        <v>95</v>
      </c>
      <c r="EY2" t="s">
        <v>96</v>
      </c>
      <c r="EZ2" t="s">
        <v>97</v>
      </c>
      <c r="FA2" t="s">
        <v>98</v>
      </c>
      <c r="FB2" t="s">
        <v>99</v>
      </c>
      <c r="FC2" t="s">
        <v>100</v>
      </c>
      <c r="FD2" t="s">
        <v>101</v>
      </c>
      <c r="FE2" t="s">
        <v>102</v>
      </c>
      <c r="FF2" t="s">
        <v>103</v>
      </c>
      <c r="FG2" t="s">
        <v>104</v>
      </c>
      <c r="FH2" t="s">
        <v>105</v>
      </c>
      <c r="FI2" t="s">
        <v>106</v>
      </c>
      <c r="FJ2" t="s">
        <v>107</v>
      </c>
      <c r="FK2" t="s">
        <v>108</v>
      </c>
      <c r="FL2" t="s">
        <v>109</v>
      </c>
      <c r="FM2" t="s">
        <v>110</v>
      </c>
      <c r="FN2" t="s">
        <v>111</v>
      </c>
      <c r="FO2" t="s">
        <v>112</v>
      </c>
      <c r="FP2" t="s">
        <v>113</v>
      </c>
      <c r="FQ2" t="s">
        <v>114</v>
      </c>
      <c r="FR2" t="s">
        <v>1</v>
      </c>
      <c r="FS2" t="s">
        <v>2</v>
      </c>
      <c r="FT2" t="s">
        <v>3</v>
      </c>
      <c r="FU2" t="s">
        <v>4</v>
      </c>
      <c r="FV2" t="s">
        <v>115</v>
      </c>
    </row>
    <row r="3" spans="1:178" x14ac:dyDescent="0.35">
      <c r="A3" t="s">
        <v>116</v>
      </c>
      <c r="B3" s="1">
        <f>IF(BH3&gt;DP3,BH3,"&lt;"&amp;MID(DP3,1,5))</f>
        <v>23.995999999999999</v>
      </c>
      <c r="C3" s="1">
        <f t="shared" ref="C3:R3" si="0">IF(BI3&gt;DQ3,BI3,"&lt;"&amp;MID(DQ3,1,5))</f>
        <v>3.9038000000000003E-2</v>
      </c>
      <c r="D3" s="1">
        <f t="shared" si="0"/>
        <v>15.555</v>
      </c>
      <c r="E3" s="1" t="str">
        <f t="shared" si="0"/>
        <v>&lt;0.038</v>
      </c>
      <c r="F3" s="1" t="str">
        <f t="shared" si="0"/>
        <v>&lt;0.035</v>
      </c>
      <c r="G3" s="1">
        <f t="shared" si="0"/>
        <v>1.0626199999999999</v>
      </c>
      <c r="H3" s="1" t="str">
        <f t="shared" si="0"/>
        <v>&lt;0.028</v>
      </c>
      <c r="I3" s="1">
        <f t="shared" si="0"/>
        <v>8.1587999999999994E-2</v>
      </c>
      <c r="J3" s="1">
        <f t="shared" si="0"/>
        <v>9.0239700000000003</v>
      </c>
      <c r="K3" s="1" t="str">
        <f t="shared" si="0"/>
        <v>&lt;0.050</v>
      </c>
      <c r="L3" s="1" t="str">
        <f t="shared" si="0"/>
        <v>&lt;0.038</v>
      </c>
      <c r="M3" s="1">
        <f t="shared" si="0"/>
        <v>2.8555700000000002</v>
      </c>
      <c r="N3" s="1">
        <f t="shared" si="0"/>
        <v>0.27527299999999999</v>
      </c>
      <c r="O3" s="1" t="str">
        <f t="shared" si="0"/>
        <v>&lt;0.018</v>
      </c>
      <c r="P3" s="1" t="str">
        <f t="shared" si="0"/>
        <v>&lt;0.018</v>
      </c>
      <c r="Q3" s="1">
        <f t="shared" si="0"/>
        <v>2.3376000000000001E-2</v>
      </c>
      <c r="R3" s="1" t="str">
        <f t="shared" si="0"/>
        <v>&lt;0.039</v>
      </c>
      <c r="S3" s="1">
        <v>46.2483</v>
      </c>
      <c r="T3" s="1">
        <f>SUM(B3:S3)</f>
        <v>99.160734999999988</v>
      </c>
      <c r="V3" s="1">
        <f>IF(CB3&gt;EG3,CB3,"&lt;"&amp;MID(EG3,1,5))</f>
        <v>51.335999999999999</v>
      </c>
      <c r="W3" s="1">
        <f t="shared" ref="W3:AL3" si="1">IF(CC3&gt;EH3,CC3,"&lt;"&amp;MID(EH3,1,5))</f>
        <v>6.5117999999999995E-2</v>
      </c>
      <c r="X3" s="1">
        <f t="shared" si="1"/>
        <v>29.390899999999998</v>
      </c>
      <c r="Y3" s="1" t="str">
        <f t="shared" si="1"/>
        <v>&lt;0.056</v>
      </c>
      <c r="Z3" s="1" t="str">
        <f t="shared" si="1"/>
        <v>&lt;0.051</v>
      </c>
      <c r="AA3" s="1">
        <f t="shared" si="1"/>
        <v>1.3670599999999999</v>
      </c>
      <c r="AB3" s="1" t="str">
        <f t="shared" si="1"/>
        <v>&lt;0.036</v>
      </c>
      <c r="AC3" s="1">
        <f t="shared" si="1"/>
        <v>0.135297</v>
      </c>
      <c r="AD3" s="1">
        <f t="shared" si="1"/>
        <v>12.6264</v>
      </c>
      <c r="AE3" s="1" t="str">
        <f t="shared" si="1"/>
        <v>&lt;0.059</v>
      </c>
      <c r="AF3" s="1" t="str">
        <f t="shared" si="1"/>
        <v>&lt;0.042</v>
      </c>
      <c r="AG3" s="1">
        <f t="shared" si="1"/>
        <v>3.84924</v>
      </c>
      <c r="AH3" s="1">
        <f t="shared" si="1"/>
        <v>0.331592</v>
      </c>
      <c r="AI3" s="1" t="str">
        <f t="shared" si="1"/>
        <v>&lt;0.042</v>
      </c>
      <c r="AJ3" s="1" t="str">
        <f t="shared" si="1"/>
        <v>&lt;0.047</v>
      </c>
      <c r="AK3" s="1">
        <f t="shared" si="1"/>
        <v>2.3376000000000001E-2</v>
      </c>
      <c r="AL3" s="1" t="str">
        <f t="shared" si="1"/>
        <v>&lt;0.039</v>
      </c>
      <c r="AM3" s="1">
        <v>5.5430000000000002E-3</v>
      </c>
      <c r="AN3" s="1">
        <f>SUM(V3:AM3)</f>
        <v>99.130525999999989</v>
      </c>
      <c r="AP3" s="2">
        <f>IF(EX3&gt;0,EX3/100*BH3,"N/A")</f>
        <v>0.11026138004</v>
      </c>
      <c r="AQ3" s="2">
        <f t="shared" ref="AQ3:BF3" si="2">IF(EY3&gt;0,EY3/100*BI3,"N/A")</f>
        <v>9.9831877400000015E-3</v>
      </c>
      <c r="AR3" s="2">
        <f t="shared" si="2"/>
        <v>9.0988816950000009E-2</v>
      </c>
      <c r="AS3" s="2">
        <f t="shared" si="2"/>
        <v>1.891732472E-2</v>
      </c>
      <c r="AT3" s="2">
        <f t="shared" si="2"/>
        <v>1.6944913440000001E-2</v>
      </c>
      <c r="AU3" s="2">
        <f t="shared" si="2"/>
        <v>4.4557463053999997E-2</v>
      </c>
      <c r="AV3" s="2">
        <f t="shared" si="2"/>
        <v>1.3368533929999999E-2</v>
      </c>
      <c r="AW3" s="2">
        <f t="shared" si="2"/>
        <v>1.1905239372E-2</v>
      </c>
      <c r="AX3" s="2">
        <f t="shared" si="2"/>
        <v>5.4764037458099997E-2</v>
      </c>
      <c r="AY3" s="2">
        <f t="shared" si="2"/>
        <v>2.5699096565999998E-2</v>
      </c>
      <c r="AZ3" s="2">
        <f t="shared" si="2"/>
        <v>1.8371791717999998E-2</v>
      </c>
      <c r="BA3" s="2">
        <f t="shared" si="2"/>
        <v>4.7706294648000004E-2</v>
      </c>
      <c r="BB3" s="2">
        <f t="shared" si="2"/>
        <v>8.8533026986999993E-3</v>
      </c>
      <c r="BC3" s="2">
        <f t="shared" si="2"/>
        <v>9.4170849499999997E-3</v>
      </c>
      <c r="BD3" s="2" t="str">
        <f t="shared" si="2"/>
        <v>N/A</v>
      </c>
      <c r="BE3" s="2">
        <f t="shared" si="2"/>
        <v>1.0279432368E-2</v>
      </c>
      <c r="BF3" s="2" t="str">
        <f t="shared" si="2"/>
        <v>N/A</v>
      </c>
      <c r="BG3" s="2"/>
      <c r="BH3">
        <v>23.995999999999999</v>
      </c>
      <c r="BI3">
        <v>3.9038000000000003E-2</v>
      </c>
      <c r="BJ3">
        <v>15.555</v>
      </c>
      <c r="BK3">
        <v>1.5658999999999999E-2</v>
      </c>
      <c r="BL3">
        <v>4.4590000000000003E-3</v>
      </c>
      <c r="BM3">
        <v>1.0626199999999999</v>
      </c>
      <c r="BN3">
        <v>3.503E-3</v>
      </c>
      <c r="BO3">
        <v>8.1587999999999994E-2</v>
      </c>
      <c r="BP3">
        <v>9.0239700000000003</v>
      </c>
      <c r="BQ3">
        <v>3.8181E-2</v>
      </c>
      <c r="BR3">
        <v>1.9222E-2</v>
      </c>
      <c r="BS3">
        <v>2.8555700000000002</v>
      </c>
      <c r="BT3">
        <v>0.27527299999999999</v>
      </c>
      <c r="BU3">
        <v>8.6449999999999999E-3</v>
      </c>
      <c r="BV3">
        <v>-3.6999999999999999E-4</v>
      </c>
      <c r="BW3">
        <v>2.3376000000000001E-2</v>
      </c>
      <c r="BX3">
        <v>-2.571E-2</v>
      </c>
      <c r="BY3">
        <v>46.2483</v>
      </c>
      <c r="BZ3">
        <v>99.224299999999999</v>
      </c>
      <c r="CB3">
        <v>51.335999999999999</v>
      </c>
      <c r="CC3">
        <v>6.5117999999999995E-2</v>
      </c>
      <c r="CD3">
        <v>29.390899999999998</v>
      </c>
      <c r="CE3">
        <v>2.3036999999999998E-2</v>
      </c>
      <c r="CF3">
        <v>6.5170000000000002E-3</v>
      </c>
      <c r="CG3">
        <v>1.3670599999999999</v>
      </c>
      <c r="CH3">
        <v>4.5240000000000002E-3</v>
      </c>
      <c r="CI3">
        <v>0.135297</v>
      </c>
      <c r="CJ3">
        <v>12.6264</v>
      </c>
      <c r="CK3">
        <v>4.5152999999999999E-2</v>
      </c>
      <c r="CL3">
        <v>2.1461999999999998E-2</v>
      </c>
      <c r="CM3">
        <v>3.84924</v>
      </c>
      <c r="CN3">
        <v>0.331592</v>
      </c>
      <c r="CO3">
        <v>1.9809E-2</v>
      </c>
      <c r="CP3">
        <v>-9.3000000000000005E-4</v>
      </c>
      <c r="CQ3">
        <v>2.3376000000000001E-2</v>
      </c>
      <c r="CR3">
        <v>-2.571E-2</v>
      </c>
      <c r="CS3">
        <v>5.5430000000000002E-3</v>
      </c>
      <c r="CT3">
        <v>99.224299999999999</v>
      </c>
      <c r="CV3">
        <v>18.172000000000001</v>
      </c>
      <c r="CW3">
        <v>1.7335E-2</v>
      </c>
      <c r="CX3">
        <v>12.261699999999999</v>
      </c>
      <c r="CY3">
        <v>6.5380000000000004E-3</v>
      </c>
      <c r="CZ3">
        <v>1.8240000000000001E-3</v>
      </c>
      <c r="DA3">
        <v>0.40469899999999998</v>
      </c>
      <c r="DB3">
        <v>1.356E-3</v>
      </c>
      <c r="DC3">
        <v>7.1398000000000003E-2</v>
      </c>
      <c r="DD3">
        <v>4.78878</v>
      </c>
      <c r="DE3">
        <v>9.2680000000000002E-3</v>
      </c>
      <c r="DF3">
        <v>2.977E-3</v>
      </c>
      <c r="DG3">
        <v>2.6418499999999998</v>
      </c>
      <c r="DH3">
        <v>0.14973400000000001</v>
      </c>
      <c r="DI3">
        <v>5.9360000000000003E-3</v>
      </c>
      <c r="DJ3">
        <v>-2.5000000000000001E-4</v>
      </c>
      <c r="DK3">
        <v>1.4024E-2</v>
      </c>
      <c r="DL3">
        <v>-2.878E-2</v>
      </c>
      <c r="DM3">
        <v>61.479599999999998</v>
      </c>
      <c r="DN3">
        <v>100</v>
      </c>
      <c r="DP3">
        <v>2.9106E-2</v>
      </c>
      <c r="DQ3">
        <v>1.9613999999999999E-2</v>
      </c>
      <c r="DR3">
        <v>1.8003999999999999E-2</v>
      </c>
      <c r="DS3">
        <v>3.8077E-2</v>
      </c>
      <c r="DT3">
        <v>3.5394000000000002E-2</v>
      </c>
      <c r="DU3">
        <v>3.7830000000000003E-2</v>
      </c>
      <c r="DV3">
        <v>2.8122000000000001E-2</v>
      </c>
      <c r="DW3">
        <v>1.8905999999999999E-2</v>
      </c>
      <c r="DX3">
        <v>1.4795000000000001E-2</v>
      </c>
      <c r="DY3">
        <v>5.0615E-2</v>
      </c>
      <c r="DZ3">
        <v>3.8380999999999998E-2</v>
      </c>
      <c r="EA3">
        <v>2.6081E-2</v>
      </c>
      <c r="EB3">
        <v>1.3355000000000001E-2</v>
      </c>
      <c r="EC3">
        <v>1.8572000000000002E-2</v>
      </c>
      <c r="ED3">
        <v>1.8977999999999998E-2</v>
      </c>
      <c r="EE3">
        <v>1.8859999999999998E-2</v>
      </c>
      <c r="EF3">
        <v>3.9172999999999999E-2</v>
      </c>
      <c r="EG3">
        <v>6.2267999999999997E-2</v>
      </c>
      <c r="EH3">
        <v>3.2717000000000003E-2</v>
      </c>
      <c r="EI3">
        <v>3.4018E-2</v>
      </c>
      <c r="EJ3">
        <v>5.6016000000000003E-2</v>
      </c>
      <c r="EK3">
        <v>5.1730999999999999E-2</v>
      </c>
      <c r="EL3">
        <v>4.8668000000000003E-2</v>
      </c>
      <c r="EM3">
        <v>3.6311999999999997E-2</v>
      </c>
      <c r="EN3">
        <v>3.1351999999999998E-2</v>
      </c>
      <c r="EO3">
        <v>2.0701000000000001E-2</v>
      </c>
      <c r="EP3">
        <v>5.9858000000000001E-2</v>
      </c>
      <c r="EQ3">
        <v>4.2853000000000002E-2</v>
      </c>
      <c r="ER3">
        <v>3.5157000000000001E-2</v>
      </c>
      <c r="ES3">
        <v>1.6087000000000001E-2</v>
      </c>
      <c r="ET3">
        <v>4.2555999999999997E-2</v>
      </c>
      <c r="EU3">
        <v>4.7388E-2</v>
      </c>
      <c r="EV3">
        <v>1.8859999999999998E-2</v>
      </c>
      <c r="EW3">
        <v>3.9172999999999999E-2</v>
      </c>
      <c r="EX3">
        <v>0.45949899999999999</v>
      </c>
      <c r="EY3">
        <v>25.573</v>
      </c>
      <c r="EZ3">
        <v>0.58494900000000005</v>
      </c>
      <c r="FA3">
        <v>120.80800000000001</v>
      </c>
      <c r="FB3">
        <v>380.01600000000002</v>
      </c>
      <c r="FC3">
        <v>4.1931700000000003</v>
      </c>
      <c r="FD3">
        <v>381.63099999999997</v>
      </c>
      <c r="FE3">
        <v>14.591900000000001</v>
      </c>
      <c r="FF3">
        <v>0.606873</v>
      </c>
      <c r="FG3">
        <v>67.308599999999998</v>
      </c>
      <c r="FH3">
        <v>95.576899999999995</v>
      </c>
      <c r="FI3">
        <v>1.6706399999999999</v>
      </c>
      <c r="FJ3">
        <v>3.2161900000000001</v>
      </c>
      <c r="FK3">
        <v>108.931</v>
      </c>
      <c r="FL3">
        <v>-2395.8000000000002</v>
      </c>
      <c r="FM3">
        <v>43.974299999999999</v>
      </c>
      <c r="FN3">
        <v>-70.869</v>
      </c>
      <c r="FO3">
        <v>-29.085000000000001</v>
      </c>
      <c r="FP3">
        <v>29.918500000000002</v>
      </c>
      <c r="FQ3">
        <v>10.478999999999999</v>
      </c>
      <c r="FR3">
        <v>40</v>
      </c>
      <c r="FS3">
        <v>15</v>
      </c>
      <c r="FT3">
        <v>10</v>
      </c>
      <c r="FU3">
        <v>5</v>
      </c>
      <c r="FV3">
        <v>44943.760787036997</v>
      </c>
    </row>
    <row r="4" spans="1:178" x14ac:dyDescent="0.35">
      <c r="A4" t="s">
        <v>117</v>
      </c>
      <c r="B4" s="1">
        <f t="shared" ref="B4:B23" si="3">IF(BH4&gt;DP4,BH4,"&lt;"&amp;MID(DP4,1,5))</f>
        <v>25.5593</v>
      </c>
      <c r="C4" s="1">
        <f t="shared" ref="C4:C23" si="4">IF(BI4&gt;DQ4,BI4,"&lt;"&amp;MID(DQ4,1,5))</f>
        <v>6.1672999999999999E-2</v>
      </c>
      <c r="D4" s="1">
        <f t="shared" ref="D4:D23" si="5">IF(BJ4&gt;DR4,BJ4,"&lt;"&amp;MID(DR4,1,5))</f>
        <v>14.428100000000001</v>
      </c>
      <c r="E4" s="1" t="str">
        <f t="shared" ref="E4:E23" si="6">IF(BK4&gt;DS4,BK4,"&lt;"&amp;MID(DS4,1,5))</f>
        <v>&lt;0.039</v>
      </c>
      <c r="F4" s="1" t="str">
        <f t="shared" ref="F4:F23" si="7">IF(BL4&gt;DT4,BL4,"&lt;"&amp;MID(DT4,1,5))</f>
        <v>&lt;0.035</v>
      </c>
      <c r="G4" s="1">
        <f t="shared" ref="G4:G23" si="8">IF(BM4&gt;DU4,BM4,"&lt;"&amp;MID(DU4,1,5))</f>
        <v>0.95442700000000003</v>
      </c>
      <c r="H4" s="1" t="str">
        <f t="shared" ref="H4:H23" si="9">IF(BN4&gt;DV4,BN4,"&lt;"&amp;MID(DV4,1,5))</f>
        <v>&lt;0.028</v>
      </c>
      <c r="I4" s="1">
        <f t="shared" ref="I4:I23" si="10">IF(BO4&gt;DW4,BO4,"&lt;"&amp;MID(DW4,1,5))</f>
        <v>9.8836999999999994E-2</v>
      </c>
      <c r="J4" s="1">
        <f t="shared" ref="J4:J23" si="11">IF(BP4&gt;DX4,BP4,"&lt;"&amp;MID(DX4,1,5))</f>
        <v>7.6950900000000004</v>
      </c>
      <c r="K4" s="1">
        <f t="shared" ref="K4:K23" si="12">IF(BQ4&gt;DY4,BQ4,"&lt;"&amp;MID(DY4,1,5))</f>
        <v>0.100745</v>
      </c>
      <c r="L4" s="1" t="str">
        <f t="shared" ref="L4:L23" si="13">IF(BR4&gt;DZ4,BR4,"&lt;"&amp;MID(DZ4,1,5))</f>
        <v>&lt;0.038</v>
      </c>
      <c r="M4" s="1">
        <f t="shared" ref="M4:M23" si="14">IF(BS4&gt;EA4,BS4,"&lt;"&amp;MID(EA4,1,5))</f>
        <v>3.4600200000000001</v>
      </c>
      <c r="N4" s="1">
        <f t="shared" ref="N4:N23" si="15">IF(BT4&gt;EB4,BT4,"&lt;"&amp;MID(EB4,1,5))</f>
        <v>0.23374700000000001</v>
      </c>
      <c r="O4" s="1">
        <f t="shared" ref="O4:O23" si="16">IF(BU4&gt;EC4,BU4,"&lt;"&amp;MID(EC4,1,5))</f>
        <v>2.9693000000000001E-2</v>
      </c>
      <c r="P4" s="1" t="str">
        <f t="shared" ref="P4:P23" si="17">IF(BV4&gt;ED4,BV4,"&lt;"&amp;MID(ED4,1,5))</f>
        <v>&lt;0.018</v>
      </c>
      <c r="Q4" s="1">
        <f t="shared" ref="Q4:Q23" si="18">IF(BW4&gt;EE4,BW4,"&lt;"&amp;MID(EE4,1,5))</f>
        <v>3.8360999999999999E-2</v>
      </c>
      <c r="R4" s="1" t="str">
        <f t="shared" ref="R4:R23" si="19">IF(BX4&gt;EF4,BX4,"&lt;"&amp;MID(EF4,1,5))</f>
        <v>&lt;0.038</v>
      </c>
      <c r="S4" s="1">
        <v>46.715800000000002</v>
      </c>
      <c r="T4" s="1">
        <f t="shared" ref="T4:T23" si="20">SUM(B4:S4)</f>
        <v>99.375793000000016</v>
      </c>
      <c r="V4" s="1">
        <f t="shared" ref="V4:V23" si="21">IF(CB4&gt;EG4,CB4,"&lt;"&amp;MID(EG4,1,5))</f>
        <v>54.680599999999998</v>
      </c>
      <c r="W4" s="1">
        <f t="shared" ref="W4:W23" si="22">IF(CC4&gt;EH4,CC4,"&lt;"&amp;MID(EH4,1,5))</f>
        <v>0.10287399999999999</v>
      </c>
      <c r="X4" s="1">
        <f t="shared" ref="X4:X23" si="23">IF(CD4&gt;EI4,CD4,"&lt;"&amp;MID(EI4,1,5))</f>
        <v>27.261600000000001</v>
      </c>
      <c r="Y4" s="1" t="str">
        <f t="shared" ref="Y4:Y23" si="24">IF(CE4&gt;EJ4,CE4,"&lt;"&amp;MID(EJ4,1,5))</f>
        <v>&lt;0.057</v>
      </c>
      <c r="Z4" s="1" t="str">
        <f t="shared" ref="Z4:Z23" si="25">IF(CF4&gt;EK4,CF4,"&lt;"&amp;MID(EK4,1,5))</f>
        <v>&lt;0.052</v>
      </c>
      <c r="AA4" s="1">
        <f t="shared" ref="AA4:AA23" si="26">IF(CG4&gt;EL4,CG4,"&lt;"&amp;MID(EL4,1,5))</f>
        <v>1.22787</v>
      </c>
      <c r="AB4" s="1" t="str">
        <f t="shared" ref="AB4:AB23" si="27">IF(CH4&gt;EM4,CH4,"&lt;"&amp;MID(EM4,1,5))</f>
        <v>&lt;0.037</v>
      </c>
      <c r="AC4" s="1">
        <f t="shared" ref="AC4:AC23" si="28">IF(CI4&gt;EN4,CI4,"&lt;"&amp;MID(EN4,1,5))</f>
        <v>0.16390199999999999</v>
      </c>
      <c r="AD4" s="1">
        <f t="shared" ref="AD4:AD23" si="29">IF(CJ4&gt;EO4,CJ4,"&lt;"&amp;MID(EO4,1,5))</f>
        <v>10.766999999999999</v>
      </c>
      <c r="AE4" s="1">
        <f t="shared" ref="AE4:AE23" si="30">IF(CK4&gt;EP4,CK4,"&lt;"&amp;MID(EP4,1,5))</f>
        <v>0.119142</v>
      </c>
      <c r="AF4" s="1" t="str">
        <f t="shared" ref="AF4:AF23" si="31">IF(CL4&gt;EQ4,CL4,"&lt;"&amp;MID(EQ4,1,5))</f>
        <v>&lt;0.043</v>
      </c>
      <c r="AG4" s="1">
        <f t="shared" ref="AG4:AG23" si="32">IF(CM4&gt;ER4,CM4,"&lt;"&amp;MID(ER4,1,5))</f>
        <v>4.6640199999999998</v>
      </c>
      <c r="AH4" s="1">
        <f t="shared" ref="AH4:AH23" si="33">IF(CN4&gt;ES4,CN4,"&lt;"&amp;MID(ES4,1,5))</f>
        <v>0.28156999999999999</v>
      </c>
      <c r="AI4" s="1">
        <f t="shared" ref="AI4:AI23" si="34">IF(CO4&gt;ET4,CO4,"&lt;"&amp;MID(ET4,1,5))</f>
        <v>6.8040000000000003E-2</v>
      </c>
      <c r="AJ4" s="1" t="str">
        <f t="shared" ref="AJ4:AJ23" si="35">IF(CP4&gt;EU4,CP4,"&lt;"&amp;MID(EU4,1,5))</f>
        <v>&lt;0.046</v>
      </c>
      <c r="AK4" s="1">
        <f t="shared" ref="AK4:AK23" si="36">IF(CQ4&gt;EV4,CQ4,"&lt;"&amp;MID(EV4,1,5))</f>
        <v>3.8360999999999999E-2</v>
      </c>
      <c r="AL4" s="1" t="str">
        <f t="shared" ref="AL4:AL23" si="37">IF(CR4&gt;EW4,CR4,"&lt;"&amp;MID(EW4,1,5))</f>
        <v>&lt;0.038</v>
      </c>
      <c r="AM4" s="1">
        <v>-1.8E-3</v>
      </c>
      <c r="AN4" s="1">
        <f t="shared" ref="AN4:AN23" si="38">SUM(V4:AM4)</f>
        <v>99.373178999999965</v>
      </c>
      <c r="AP4" s="2">
        <f t="shared" ref="AP4:AP23" si="39">IF(EX4&gt;0,EX4/100*BH4,"N/A")</f>
        <v>0.11338309954400001</v>
      </c>
      <c r="AQ4" s="2">
        <f t="shared" ref="AQ4:AQ23" si="40">IF(EY4&gt;0,EY4/100*BI4,"N/A")</f>
        <v>1.0212617088999999E-2</v>
      </c>
      <c r="AR4" s="2">
        <f t="shared" ref="AR4:AR23" si="41">IF(EZ4&gt;0,EZ4/100*BJ4,"N/A")</f>
        <v>8.7654747367999997E-2</v>
      </c>
      <c r="AS4" s="2" t="str">
        <f t="shared" ref="AS4:AS23" si="42">IF(FA4&gt;0,FA4/100*BK4,"N/A")</f>
        <v>N/A</v>
      </c>
      <c r="AT4" s="2">
        <f t="shared" ref="AT4:AT23" si="43">IF(FB4&gt;0,FB4/100*BL4,"N/A")</f>
        <v>1.7616421090000001E-2</v>
      </c>
      <c r="AU4" s="2">
        <f t="shared" ref="AU4:AU23" si="44">IF(FC4&gt;0,FC4/100*BM4,"N/A")</f>
        <v>4.3856493306199999E-2</v>
      </c>
      <c r="AV4" s="2">
        <f t="shared" ref="AV4:AV23" si="45">IF(FD4&gt;0,FD4/100*BN4,"N/A")</f>
        <v>1.3758396839999998E-2</v>
      </c>
      <c r="AW4" s="2">
        <f t="shared" ref="AW4:AW23" si="46">IF(FE4&gt;0,FE4/100*BO4,"N/A")</f>
        <v>1.1687376412999998E-2</v>
      </c>
      <c r="AX4" s="2">
        <f t="shared" ref="AX4:AX23" si="47">IF(FF4&gt;0,FF4/100*BP4,"N/A")</f>
        <v>5.0710181394599999E-2</v>
      </c>
      <c r="AY4" s="2">
        <f t="shared" ref="AY4:AY23" si="48">IF(FG4&gt;0,FG4/100*BQ4,"N/A")</f>
        <v>2.7415132379999999E-2</v>
      </c>
      <c r="AZ4" s="2">
        <f t="shared" ref="AZ4:AZ23" si="49">IF(FH4&gt;0,FH4/100*BR4,"N/A")</f>
        <v>1.852488981E-2</v>
      </c>
      <c r="BA4" s="2">
        <f t="shared" ref="BA4:BA23" si="50">IF(FI4&gt;0,FI4/100*BS4,"N/A")</f>
        <v>5.1972960419999999E-2</v>
      </c>
      <c r="BB4" s="2">
        <f t="shared" ref="BB4:BB23" si="51">IF(FJ4&gt;0,FJ4/100*BT4,"N/A")</f>
        <v>8.4178605869000001E-3</v>
      </c>
      <c r="BC4" s="2">
        <f t="shared" ref="BC4:BC23" si="52">IF(FK4&gt;0,FK4/100*BU4,"N/A")</f>
        <v>1.0915503116000001E-2</v>
      </c>
      <c r="BD4" s="2" t="str">
        <f t="shared" ref="BD4:BD23" si="53">IF(FL4&gt;0,FL4/100*BV4,"N/A")</f>
        <v>N/A</v>
      </c>
      <c r="BE4" s="2">
        <f t="shared" ref="BE4:BE23" si="54">IF(FM4&gt;0,FM4/100*BW4,"N/A")</f>
        <v>1.3070820251999999E-2</v>
      </c>
      <c r="BF4" s="2" t="str">
        <f t="shared" ref="BF4:BF23" si="55">IF(FN4&gt;0,FN4/100*BX4,"N/A")</f>
        <v>N/A</v>
      </c>
      <c r="BG4" s="2"/>
      <c r="BH4">
        <v>25.5593</v>
      </c>
      <c r="BI4">
        <v>6.1672999999999999E-2</v>
      </c>
      <c r="BJ4">
        <v>14.428100000000001</v>
      </c>
      <c r="BK4">
        <v>-1.072E-2</v>
      </c>
      <c r="BL4">
        <v>1.3207E-2</v>
      </c>
      <c r="BM4">
        <v>0.95442700000000003</v>
      </c>
      <c r="BN4">
        <v>3.4359999999999998E-3</v>
      </c>
      <c r="BO4">
        <v>9.8836999999999994E-2</v>
      </c>
      <c r="BP4">
        <v>7.6950900000000004</v>
      </c>
      <c r="BQ4">
        <v>0.100745</v>
      </c>
      <c r="BR4">
        <v>1.5039E-2</v>
      </c>
      <c r="BS4">
        <v>3.4600200000000001</v>
      </c>
      <c r="BT4">
        <v>0.23374700000000001</v>
      </c>
      <c r="BU4">
        <v>2.9693000000000001E-2</v>
      </c>
      <c r="BV4">
        <v>-7.2999999999999996E-4</v>
      </c>
      <c r="BW4">
        <v>3.8360999999999999E-2</v>
      </c>
      <c r="BX4">
        <v>-1.6279999999999999E-2</v>
      </c>
      <c r="BY4">
        <v>46.715800000000002</v>
      </c>
      <c r="BZ4">
        <v>99.379800000000003</v>
      </c>
      <c r="CB4">
        <v>54.680599999999998</v>
      </c>
      <c r="CC4">
        <v>0.10287399999999999</v>
      </c>
      <c r="CD4">
        <v>27.261600000000001</v>
      </c>
      <c r="CE4">
        <v>-1.5769999999999999E-2</v>
      </c>
      <c r="CF4">
        <v>1.9304000000000002E-2</v>
      </c>
      <c r="CG4">
        <v>1.22787</v>
      </c>
      <c r="CH4">
        <v>4.437E-3</v>
      </c>
      <c r="CI4">
        <v>0.16390199999999999</v>
      </c>
      <c r="CJ4">
        <v>10.766999999999999</v>
      </c>
      <c r="CK4">
        <v>0.119142</v>
      </c>
      <c r="CL4">
        <v>1.6791E-2</v>
      </c>
      <c r="CM4">
        <v>4.6640199999999998</v>
      </c>
      <c r="CN4">
        <v>0.28156999999999999</v>
      </c>
      <c r="CO4">
        <v>6.8040000000000003E-2</v>
      </c>
      <c r="CP4">
        <v>-1.83E-3</v>
      </c>
      <c r="CQ4">
        <v>3.8360999999999999E-2</v>
      </c>
      <c r="CR4">
        <v>-1.6279999999999999E-2</v>
      </c>
      <c r="CS4">
        <v>-1.8E-3</v>
      </c>
      <c r="CT4">
        <v>99.379800000000003</v>
      </c>
      <c r="CV4">
        <v>19.2074</v>
      </c>
      <c r="CW4">
        <v>2.7175000000000001E-2</v>
      </c>
      <c r="CX4">
        <v>11.286099999999999</v>
      </c>
      <c r="CY4">
        <v>-4.4400000000000004E-3</v>
      </c>
      <c r="CZ4">
        <v>5.3610000000000003E-3</v>
      </c>
      <c r="DA4">
        <v>0.360705</v>
      </c>
      <c r="DB4">
        <v>1.32E-3</v>
      </c>
      <c r="DC4">
        <v>8.5829000000000003E-2</v>
      </c>
      <c r="DD4">
        <v>4.0522400000000003</v>
      </c>
      <c r="DE4">
        <v>2.4268000000000001E-2</v>
      </c>
      <c r="DF4">
        <v>2.3110000000000001E-3</v>
      </c>
      <c r="DG4">
        <v>3.1764999999999999</v>
      </c>
      <c r="DH4">
        <v>0.12617</v>
      </c>
      <c r="DI4">
        <v>2.0233999999999999E-2</v>
      </c>
      <c r="DJ4">
        <v>-4.8000000000000001E-4</v>
      </c>
      <c r="DK4">
        <v>2.2838000000000001E-2</v>
      </c>
      <c r="DL4">
        <v>-1.8079999999999999E-2</v>
      </c>
      <c r="DM4">
        <v>61.624499999999998</v>
      </c>
      <c r="DN4">
        <v>100</v>
      </c>
      <c r="DP4">
        <v>2.8771000000000001E-2</v>
      </c>
      <c r="DQ4">
        <v>1.9199000000000001E-2</v>
      </c>
      <c r="DR4">
        <v>1.6551E-2</v>
      </c>
      <c r="DS4">
        <v>3.9067999999999999E-2</v>
      </c>
      <c r="DT4">
        <v>3.5783000000000002E-2</v>
      </c>
      <c r="DU4">
        <v>4.3706000000000002E-2</v>
      </c>
      <c r="DV4">
        <v>2.8957E-2</v>
      </c>
      <c r="DW4">
        <v>1.6552999999999998E-2</v>
      </c>
      <c r="DX4">
        <v>1.4937000000000001E-2</v>
      </c>
      <c r="DY4">
        <v>4.8024999999999998E-2</v>
      </c>
      <c r="DZ4">
        <v>3.8837999999999998E-2</v>
      </c>
      <c r="EA4">
        <v>2.4192999999999999E-2</v>
      </c>
      <c r="EB4">
        <v>1.3254999999999999E-2</v>
      </c>
      <c r="EC4">
        <v>1.8683000000000002E-2</v>
      </c>
      <c r="ED4">
        <v>1.8530999999999999E-2</v>
      </c>
      <c r="EE4">
        <v>2.3900999999999999E-2</v>
      </c>
      <c r="EF4">
        <v>3.8873999999999999E-2</v>
      </c>
      <c r="EG4">
        <v>6.1551000000000002E-2</v>
      </c>
      <c r="EH4">
        <v>3.2023999999999997E-2</v>
      </c>
      <c r="EI4">
        <v>3.1273000000000002E-2</v>
      </c>
      <c r="EJ4">
        <v>5.7473999999999997E-2</v>
      </c>
      <c r="EK4">
        <v>5.2298999999999998E-2</v>
      </c>
      <c r="EL4">
        <v>5.6226999999999999E-2</v>
      </c>
      <c r="EM4">
        <v>3.739E-2</v>
      </c>
      <c r="EN4">
        <v>2.7449999999999999E-2</v>
      </c>
      <c r="EO4">
        <v>2.0899999999999998E-2</v>
      </c>
      <c r="EP4">
        <v>5.6793999999999997E-2</v>
      </c>
      <c r="EQ4">
        <v>4.3362999999999999E-2</v>
      </c>
      <c r="ER4">
        <v>3.2612000000000002E-2</v>
      </c>
      <c r="ES4">
        <v>1.5966000000000001E-2</v>
      </c>
      <c r="ET4">
        <v>4.2811000000000002E-2</v>
      </c>
      <c r="EU4">
        <v>4.6272000000000001E-2</v>
      </c>
      <c r="EV4">
        <v>2.3900999999999999E-2</v>
      </c>
      <c r="EW4">
        <v>3.8873999999999999E-2</v>
      </c>
      <c r="EX4">
        <v>0.443608</v>
      </c>
      <c r="EY4">
        <v>16.5593</v>
      </c>
      <c r="EZ4">
        <v>0.60752799999999996</v>
      </c>
      <c r="FA4">
        <v>-165.47</v>
      </c>
      <c r="FB4">
        <v>133.387</v>
      </c>
      <c r="FC4">
        <v>4.5950600000000001</v>
      </c>
      <c r="FD4">
        <v>400.41899999999998</v>
      </c>
      <c r="FE4">
        <v>11.8249</v>
      </c>
      <c r="FF4">
        <v>0.65899399999999997</v>
      </c>
      <c r="FG4">
        <v>27.212399999999999</v>
      </c>
      <c r="FH4">
        <v>123.179</v>
      </c>
      <c r="FI4">
        <v>1.5021</v>
      </c>
      <c r="FJ4">
        <v>3.60127</v>
      </c>
      <c r="FK4">
        <v>36.761200000000002</v>
      </c>
      <c r="FL4">
        <v>-1183.3</v>
      </c>
      <c r="FM4">
        <v>34.0732</v>
      </c>
      <c r="FN4">
        <v>-111.61</v>
      </c>
      <c r="FO4">
        <v>-29.925000000000001</v>
      </c>
      <c r="FP4">
        <v>30.582999999999998</v>
      </c>
      <c r="FQ4">
        <v>10.4795</v>
      </c>
      <c r="FR4">
        <v>40</v>
      </c>
      <c r="FS4">
        <v>15</v>
      </c>
      <c r="FT4">
        <v>10</v>
      </c>
      <c r="FU4">
        <v>5</v>
      </c>
      <c r="FV4">
        <v>44943.763611111099</v>
      </c>
    </row>
    <row r="5" spans="1:178" x14ac:dyDescent="0.35">
      <c r="A5" t="s">
        <v>118</v>
      </c>
      <c r="B5" s="1">
        <f t="shared" si="3"/>
        <v>24.779199999999999</v>
      </c>
      <c r="C5" s="1">
        <f t="shared" si="4"/>
        <v>3.7761000000000003E-2</v>
      </c>
      <c r="D5" s="1">
        <f t="shared" si="5"/>
        <v>15.202500000000001</v>
      </c>
      <c r="E5" s="1" t="str">
        <f t="shared" si="6"/>
        <v>&lt;0.036</v>
      </c>
      <c r="F5" s="1" t="str">
        <f t="shared" si="7"/>
        <v>&lt;0.038</v>
      </c>
      <c r="G5" s="1">
        <f t="shared" si="8"/>
        <v>0.82715499999999997</v>
      </c>
      <c r="H5" s="1" t="str">
        <f t="shared" si="9"/>
        <v>&lt;0.026</v>
      </c>
      <c r="I5" s="1">
        <f t="shared" si="10"/>
        <v>6.9527000000000005E-2</v>
      </c>
      <c r="J5" s="1">
        <f t="shared" si="11"/>
        <v>8.4802599999999995</v>
      </c>
      <c r="K5" s="1">
        <f t="shared" si="12"/>
        <v>9.1951000000000005E-2</v>
      </c>
      <c r="L5" s="1" t="str">
        <f t="shared" si="13"/>
        <v>&lt;0.038</v>
      </c>
      <c r="M5" s="1">
        <f t="shared" si="14"/>
        <v>3.2263000000000002</v>
      </c>
      <c r="N5" s="1">
        <f t="shared" si="15"/>
        <v>9.9468000000000001E-2</v>
      </c>
      <c r="O5" s="1" t="str">
        <f t="shared" si="16"/>
        <v>&lt;0.018</v>
      </c>
      <c r="P5" s="1" t="str">
        <f t="shared" si="17"/>
        <v>&lt;0.017</v>
      </c>
      <c r="Q5" s="1" t="str">
        <f t="shared" si="18"/>
        <v>&lt;0.021</v>
      </c>
      <c r="R5" s="1" t="str">
        <f t="shared" si="19"/>
        <v>&lt;0.039</v>
      </c>
      <c r="S5" s="1">
        <v>46.648800000000001</v>
      </c>
      <c r="T5" s="1">
        <f t="shared" si="20"/>
        <v>99.462922000000006</v>
      </c>
      <c r="V5" s="1">
        <f t="shared" si="21"/>
        <v>53.011600000000001</v>
      </c>
      <c r="W5" s="1">
        <f t="shared" si="22"/>
        <v>6.2987000000000001E-2</v>
      </c>
      <c r="X5" s="1">
        <f t="shared" si="23"/>
        <v>28.724900000000002</v>
      </c>
      <c r="Y5" s="1" t="str">
        <f t="shared" si="24"/>
        <v>&lt;0.053</v>
      </c>
      <c r="Z5" s="1" t="str">
        <f t="shared" si="25"/>
        <v>&lt;0.056</v>
      </c>
      <c r="AA5" s="1">
        <f t="shared" si="26"/>
        <v>1.06413</v>
      </c>
      <c r="AB5" s="1" t="str">
        <f t="shared" si="27"/>
        <v>&lt;0.034</v>
      </c>
      <c r="AC5" s="1">
        <f t="shared" si="28"/>
        <v>0.115297</v>
      </c>
      <c r="AD5" s="1">
        <f t="shared" si="29"/>
        <v>11.865600000000001</v>
      </c>
      <c r="AE5" s="1">
        <f t="shared" si="30"/>
        <v>0.10874200000000001</v>
      </c>
      <c r="AF5" s="1" t="str">
        <f t="shared" si="31"/>
        <v>&lt;0.042</v>
      </c>
      <c r="AG5" s="1">
        <f t="shared" si="32"/>
        <v>4.3489899999999997</v>
      </c>
      <c r="AH5" s="1">
        <f t="shared" si="33"/>
        <v>0.11981899999999999</v>
      </c>
      <c r="AI5" s="1" t="str">
        <f t="shared" si="34"/>
        <v>&lt;0.041</v>
      </c>
      <c r="AJ5" s="1" t="str">
        <f t="shared" si="35"/>
        <v>&lt;0.042</v>
      </c>
      <c r="AK5" s="1" t="str">
        <f t="shared" si="36"/>
        <v>&lt;0.021</v>
      </c>
      <c r="AL5" s="1" t="str">
        <f t="shared" si="37"/>
        <v>&lt;0.039</v>
      </c>
      <c r="AM5" s="1">
        <v>1.2619E-2</v>
      </c>
      <c r="AN5" s="1">
        <f t="shared" si="38"/>
        <v>99.434684000000019</v>
      </c>
      <c r="AP5" s="2">
        <f t="shared" si="39"/>
        <v>0.11185950359999999</v>
      </c>
      <c r="AQ5" s="2">
        <f t="shared" si="40"/>
        <v>9.6674956980000015E-3</v>
      </c>
      <c r="AR5" s="2">
        <f t="shared" si="41"/>
        <v>8.9915642325000003E-2</v>
      </c>
      <c r="AS5" s="2">
        <f t="shared" si="42"/>
        <v>1.7980042469999999E-2</v>
      </c>
      <c r="AT5" s="2">
        <f t="shared" si="43"/>
        <v>1.8680493650000001E-2</v>
      </c>
      <c r="AU5" s="2">
        <f t="shared" si="44"/>
        <v>4.1409033609999993E-2</v>
      </c>
      <c r="AV5" s="2">
        <f t="shared" si="45"/>
        <v>1.310804196E-2</v>
      </c>
      <c r="AW5" s="2">
        <f t="shared" si="46"/>
        <v>1.1307036956000001E-2</v>
      </c>
      <c r="AX5" s="2">
        <f t="shared" si="47"/>
        <v>5.3117719759399995E-2</v>
      </c>
      <c r="AY5" s="2">
        <f t="shared" si="48"/>
        <v>2.8524487514E-2</v>
      </c>
      <c r="AZ5" s="2" t="str">
        <f t="shared" si="49"/>
        <v>N/A</v>
      </c>
      <c r="BA5" s="2">
        <f t="shared" si="50"/>
        <v>5.0246073570000001E-2</v>
      </c>
      <c r="BB5" s="2">
        <f t="shared" si="51"/>
        <v>6.7296269016000002E-3</v>
      </c>
      <c r="BC5" s="2">
        <f t="shared" si="52"/>
        <v>8.9051732999999994E-3</v>
      </c>
      <c r="BD5" s="2">
        <f t="shared" si="53"/>
        <v>8.3928546100000018E-3</v>
      </c>
      <c r="BE5" s="2" t="str">
        <f t="shared" si="54"/>
        <v>N/A</v>
      </c>
      <c r="BF5" s="2" t="str">
        <f t="shared" si="55"/>
        <v>N/A</v>
      </c>
      <c r="BG5" s="2"/>
      <c r="BH5">
        <v>24.779199999999999</v>
      </c>
      <c r="BI5">
        <v>3.7761000000000003E-2</v>
      </c>
      <c r="BJ5">
        <v>15.202500000000001</v>
      </c>
      <c r="BK5">
        <v>1.2909E-2</v>
      </c>
      <c r="BL5">
        <v>8.659E-3</v>
      </c>
      <c r="BM5">
        <v>0.82715499999999997</v>
      </c>
      <c r="BN5">
        <v>1.5395000000000001E-2</v>
      </c>
      <c r="BO5">
        <v>6.9527000000000005E-2</v>
      </c>
      <c r="BP5">
        <v>8.4802599999999995</v>
      </c>
      <c r="BQ5">
        <v>9.1951000000000005E-2</v>
      </c>
      <c r="BR5">
        <v>-2.8600000000000001E-3</v>
      </c>
      <c r="BS5">
        <v>3.2263000000000002</v>
      </c>
      <c r="BT5">
        <v>9.9468000000000001E-2</v>
      </c>
      <c r="BU5">
        <v>4.7070000000000002E-3</v>
      </c>
      <c r="BV5">
        <v>5.339E-3</v>
      </c>
      <c r="BW5">
        <v>-6.28E-3</v>
      </c>
      <c r="BX5">
        <v>-2.6599999999999999E-2</v>
      </c>
      <c r="BY5">
        <v>46.648800000000001</v>
      </c>
      <c r="BZ5">
        <v>99.474199999999996</v>
      </c>
      <c r="CB5">
        <v>53.011600000000001</v>
      </c>
      <c r="CC5">
        <v>6.2987000000000001E-2</v>
      </c>
      <c r="CD5">
        <v>28.724900000000002</v>
      </c>
      <c r="CE5">
        <v>1.8991000000000001E-2</v>
      </c>
      <c r="CF5">
        <v>1.2655E-2</v>
      </c>
      <c r="CG5">
        <v>1.06413</v>
      </c>
      <c r="CH5">
        <v>1.9878E-2</v>
      </c>
      <c r="CI5">
        <v>0.115297</v>
      </c>
      <c r="CJ5">
        <v>11.865600000000001</v>
      </c>
      <c r="CK5">
        <v>0.10874200000000001</v>
      </c>
      <c r="CL5">
        <v>-3.1900000000000001E-3</v>
      </c>
      <c r="CM5">
        <v>4.3489899999999997</v>
      </c>
      <c r="CN5">
        <v>0.11981899999999999</v>
      </c>
      <c r="CO5">
        <v>1.0787E-2</v>
      </c>
      <c r="CP5">
        <v>1.3332999999999999E-2</v>
      </c>
      <c r="CQ5">
        <v>-6.28E-3</v>
      </c>
      <c r="CR5">
        <v>-2.6599999999999999E-2</v>
      </c>
      <c r="CS5">
        <v>1.2619E-2</v>
      </c>
      <c r="CT5">
        <v>99.474199999999996</v>
      </c>
      <c r="CV5">
        <v>18.6342</v>
      </c>
      <c r="CW5">
        <v>1.6650000000000002E-2</v>
      </c>
      <c r="CX5">
        <v>11.9002</v>
      </c>
      <c r="CY5">
        <v>5.352E-3</v>
      </c>
      <c r="CZ5">
        <v>3.5170000000000002E-3</v>
      </c>
      <c r="DA5">
        <v>0.31282399999999999</v>
      </c>
      <c r="DB5">
        <v>5.9179999999999996E-3</v>
      </c>
      <c r="DC5">
        <v>6.0419E-2</v>
      </c>
      <c r="DD5">
        <v>4.4688400000000001</v>
      </c>
      <c r="DE5">
        <v>2.2165000000000001E-2</v>
      </c>
      <c r="DF5">
        <v>-4.4000000000000002E-4</v>
      </c>
      <c r="DG5">
        <v>2.96401</v>
      </c>
      <c r="DH5">
        <v>5.3727999999999998E-2</v>
      </c>
      <c r="DI5">
        <v>3.2100000000000002E-3</v>
      </c>
      <c r="DJ5">
        <v>3.5170000000000002E-3</v>
      </c>
      <c r="DK5">
        <v>-3.7399999999999998E-3</v>
      </c>
      <c r="DL5">
        <v>-2.9569999999999999E-2</v>
      </c>
      <c r="DM5">
        <v>61.5792</v>
      </c>
      <c r="DN5">
        <v>100</v>
      </c>
      <c r="DP5">
        <v>2.7605000000000001E-2</v>
      </c>
      <c r="DQ5">
        <v>1.8942000000000001E-2</v>
      </c>
      <c r="DR5">
        <v>1.6628E-2</v>
      </c>
      <c r="DS5">
        <v>3.6362999999999999E-2</v>
      </c>
      <c r="DT5">
        <v>3.8650999999999998E-2</v>
      </c>
      <c r="DU5">
        <v>4.3226000000000001E-2</v>
      </c>
      <c r="DV5">
        <v>2.6716E-2</v>
      </c>
      <c r="DW5">
        <v>1.8335000000000001E-2</v>
      </c>
      <c r="DX5">
        <v>1.4109E-2</v>
      </c>
      <c r="DY5">
        <v>5.1723999999999999E-2</v>
      </c>
      <c r="DZ5">
        <v>3.8495000000000001E-2</v>
      </c>
      <c r="EA5">
        <v>2.3727000000000002E-2</v>
      </c>
      <c r="EB5">
        <v>1.2878000000000001E-2</v>
      </c>
      <c r="EC5">
        <v>1.8092E-2</v>
      </c>
      <c r="ED5">
        <v>1.7011999999999999E-2</v>
      </c>
      <c r="EE5">
        <v>2.1916999999999999E-2</v>
      </c>
      <c r="EF5">
        <v>3.9382E-2</v>
      </c>
      <c r="EG5">
        <v>5.9057999999999999E-2</v>
      </c>
      <c r="EH5">
        <v>3.1597E-2</v>
      </c>
      <c r="EI5">
        <v>3.1418000000000001E-2</v>
      </c>
      <c r="EJ5">
        <v>5.3495000000000001E-2</v>
      </c>
      <c r="EK5">
        <v>5.6492000000000001E-2</v>
      </c>
      <c r="EL5">
        <v>5.561E-2</v>
      </c>
      <c r="EM5">
        <v>3.4497E-2</v>
      </c>
      <c r="EN5">
        <v>3.0405000000000001E-2</v>
      </c>
      <c r="EO5">
        <v>1.9741999999999999E-2</v>
      </c>
      <c r="EP5">
        <v>6.1170000000000002E-2</v>
      </c>
      <c r="EQ5">
        <v>4.2979999999999997E-2</v>
      </c>
      <c r="ER5">
        <v>3.1983999999999999E-2</v>
      </c>
      <c r="ES5">
        <v>1.5513000000000001E-2</v>
      </c>
      <c r="ET5">
        <v>4.1456E-2</v>
      </c>
      <c r="EU5">
        <v>4.2479000000000003E-2</v>
      </c>
      <c r="EV5">
        <v>2.1916999999999999E-2</v>
      </c>
      <c r="EW5">
        <v>3.9382E-2</v>
      </c>
      <c r="EX5">
        <v>0.45142500000000002</v>
      </c>
      <c r="EY5">
        <v>25.601800000000001</v>
      </c>
      <c r="EZ5">
        <v>0.59145300000000001</v>
      </c>
      <c r="FA5">
        <v>139.28299999999999</v>
      </c>
      <c r="FB5">
        <v>215.73500000000001</v>
      </c>
      <c r="FC5">
        <v>5.0061999999999998</v>
      </c>
      <c r="FD5">
        <v>85.144800000000004</v>
      </c>
      <c r="FE5">
        <v>16.262799999999999</v>
      </c>
      <c r="FF5">
        <v>0.62636899999999995</v>
      </c>
      <c r="FG5">
        <v>31.0214</v>
      </c>
      <c r="FH5">
        <v>-633.35</v>
      </c>
      <c r="FI5">
        <v>1.5573900000000001</v>
      </c>
      <c r="FJ5">
        <v>6.7656200000000002</v>
      </c>
      <c r="FK5">
        <v>189.19</v>
      </c>
      <c r="FL5">
        <v>157.19900000000001</v>
      </c>
      <c r="FM5">
        <v>-158.85</v>
      </c>
      <c r="FN5">
        <v>-68.826999999999998</v>
      </c>
      <c r="FO5">
        <v>-34.402999999999999</v>
      </c>
      <c r="FP5">
        <v>30.121099999999998</v>
      </c>
      <c r="FQ5">
        <v>10.477</v>
      </c>
      <c r="FR5">
        <v>40</v>
      </c>
      <c r="FS5">
        <v>15</v>
      </c>
      <c r="FT5">
        <v>10</v>
      </c>
      <c r="FU5">
        <v>5</v>
      </c>
      <c r="FV5">
        <v>44943.766423611101</v>
      </c>
    </row>
    <row r="6" spans="1:178" x14ac:dyDescent="0.35">
      <c r="A6" t="s">
        <v>119</v>
      </c>
      <c r="B6" s="1">
        <f t="shared" si="3"/>
        <v>24.432500000000001</v>
      </c>
      <c r="C6" s="1">
        <f t="shared" si="4"/>
        <v>3.4564999999999999E-2</v>
      </c>
      <c r="D6" s="1">
        <f t="shared" si="5"/>
        <v>14.8714</v>
      </c>
      <c r="E6" s="1" t="str">
        <f t="shared" si="6"/>
        <v>&lt;0.042</v>
      </c>
      <c r="F6" s="1" t="str">
        <f t="shared" si="7"/>
        <v>&lt;0.042</v>
      </c>
      <c r="G6" s="1">
        <f t="shared" si="8"/>
        <v>0.99763400000000002</v>
      </c>
      <c r="H6" s="1" t="str">
        <f t="shared" si="9"/>
        <v>&lt;0.027</v>
      </c>
      <c r="I6" s="1">
        <f t="shared" si="10"/>
        <v>0.273756</v>
      </c>
      <c r="J6" s="1">
        <f t="shared" si="11"/>
        <v>8.6762200000000007</v>
      </c>
      <c r="K6" s="1">
        <f t="shared" si="12"/>
        <v>0.107254</v>
      </c>
      <c r="L6" s="1">
        <f t="shared" si="13"/>
        <v>3.8714999999999999E-2</v>
      </c>
      <c r="M6" s="1">
        <f t="shared" si="14"/>
        <v>3.1567599999999998</v>
      </c>
      <c r="N6" s="1">
        <f t="shared" si="15"/>
        <v>8.8478000000000001E-2</v>
      </c>
      <c r="O6" s="1" t="str">
        <f t="shared" si="16"/>
        <v>&lt;0.017</v>
      </c>
      <c r="P6" s="1" t="str">
        <f t="shared" si="17"/>
        <v>&lt;0.017</v>
      </c>
      <c r="Q6" s="1" t="str">
        <f t="shared" si="18"/>
        <v>&lt;0.019</v>
      </c>
      <c r="R6" s="1" t="str">
        <f t="shared" si="19"/>
        <v>&lt;0.038</v>
      </c>
      <c r="S6" s="1">
        <v>46.152200000000001</v>
      </c>
      <c r="T6" s="1">
        <f t="shared" si="20"/>
        <v>98.829481999999999</v>
      </c>
      <c r="V6" s="1">
        <f t="shared" si="21"/>
        <v>52.269799999999996</v>
      </c>
      <c r="W6" s="1">
        <f t="shared" si="22"/>
        <v>5.7655999999999999E-2</v>
      </c>
      <c r="X6" s="1">
        <f t="shared" si="23"/>
        <v>28.0992</v>
      </c>
      <c r="Y6" s="1" t="str">
        <f t="shared" si="24"/>
        <v>&lt;0.062</v>
      </c>
      <c r="Z6" s="1" t="str">
        <f t="shared" si="25"/>
        <v>&lt;0.062</v>
      </c>
      <c r="AA6" s="1">
        <f t="shared" si="26"/>
        <v>1.28345</v>
      </c>
      <c r="AB6" s="1" t="str">
        <f t="shared" si="27"/>
        <v>&lt;0.036</v>
      </c>
      <c r="AC6" s="6">
        <f t="shared" si="28"/>
        <v>0.45396900000000001</v>
      </c>
      <c r="AD6" s="1">
        <f t="shared" si="29"/>
        <v>12.139799999999999</v>
      </c>
      <c r="AE6" s="1">
        <f t="shared" si="30"/>
        <v>0.12684000000000001</v>
      </c>
      <c r="AF6" s="1">
        <f t="shared" si="31"/>
        <v>4.3226000000000001E-2</v>
      </c>
      <c r="AG6" s="1">
        <f t="shared" si="32"/>
        <v>4.2552399999999997</v>
      </c>
      <c r="AH6" s="1">
        <f t="shared" si="33"/>
        <v>0.10657899999999999</v>
      </c>
      <c r="AI6" s="1" t="str">
        <f t="shared" si="34"/>
        <v>&lt;0.040</v>
      </c>
      <c r="AJ6" s="1" t="str">
        <f t="shared" si="35"/>
        <v>&lt;0.044</v>
      </c>
      <c r="AK6" s="1" t="str">
        <f t="shared" si="36"/>
        <v>&lt;0.019</v>
      </c>
      <c r="AL6" s="1" t="str">
        <f t="shared" si="37"/>
        <v>&lt;0.038</v>
      </c>
      <c r="AM6" s="1">
        <v>-2.2699999999999999E-3</v>
      </c>
      <c r="AN6" s="1">
        <f t="shared" si="38"/>
        <v>98.833489999999998</v>
      </c>
      <c r="AP6" s="2">
        <f t="shared" si="39"/>
        <v>0.111286372625</v>
      </c>
      <c r="AQ6" s="2">
        <f t="shared" si="40"/>
        <v>9.6177803799999996E-3</v>
      </c>
      <c r="AR6" s="2">
        <f t="shared" si="41"/>
        <v>8.9039979361999991E-2</v>
      </c>
      <c r="AS6" s="2" t="str">
        <f t="shared" si="42"/>
        <v>N/A</v>
      </c>
      <c r="AT6" s="2" t="str">
        <f t="shared" si="43"/>
        <v>N/A</v>
      </c>
      <c r="AU6" s="2">
        <f t="shared" si="44"/>
        <v>4.42767926612E-2</v>
      </c>
      <c r="AV6" s="2">
        <f t="shared" si="45"/>
        <v>1.3374274679999999E-2</v>
      </c>
      <c r="AW6" s="2">
        <f t="shared" si="46"/>
        <v>1.6551014004000001E-2</v>
      </c>
      <c r="AX6" s="2">
        <f t="shared" si="47"/>
        <v>5.3702591598600011E-2</v>
      </c>
      <c r="AY6" s="2">
        <f t="shared" si="48"/>
        <v>2.6404325990000001E-2</v>
      </c>
      <c r="AZ6" s="2">
        <f t="shared" si="49"/>
        <v>1.8607784024999997E-2</v>
      </c>
      <c r="BA6" s="2">
        <f t="shared" si="50"/>
        <v>4.9330688519999992E-2</v>
      </c>
      <c r="BB6" s="2">
        <f t="shared" si="51"/>
        <v>6.568199721200001E-3</v>
      </c>
      <c r="BC6" s="2" t="str">
        <f t="shared" si="52"/>
        <v>N/A</v>
      </c>
      <c r="BD6" s="2">
        <f t="shared" si="53"/>
        <v>8.9812773599999996E-3</v>
      </c>
      <c r="BE6" s="2">
        <f t="shared" si="54"/>
        <v>9.9316855179999997E-3</v>
      </c>
      <c r="BF6" s="2" t="str">
        <f t="shared" si="55"/>
        <v>N/A</v>
      </c>
      <c r="BG6" s="2"/>
      <c r="BH6">
        <v>24.432500000000001</v>
      </c>
      <c r="BI6">
        <v>3.4564999999999999E-2</v>
      </c>
      <c r="BJ6">
        <v>14.8714</v>
      </c>
      <c r="BK6">
        <v>-1.383E-2</v>
      </c>
      <c r="BL6">
        <v>-2.2769999999999999E-2</v>
      </c>
      <c r="BM6">
        <v>0.99763400000000002</v>
      </c>
      <c r="BN6">
        <v>6.8339999999999998E-3</v>
      </c>
      <c r="BO6">
        <v>0.273756</v>
      </c>
      <c r="BP6">
        <v>8.6762200000000007</v>
      </c>
      <c r="BQ6">
        <v>0.107254</v>
      </c>
      <c r="BR6">
        <v>3.8714999999999999E-2</v>
      </c>
      <c r="BS6">
        <v>3.1567599999999998</v>
      </c>
      <c r="BT6">
        <v>8.8478000000000001E-2</v>
      </c>
      <c r="BU6">
        <v>-3.0899999999999999E-3</v>
      </c>
      <c r="BV6">
        <v>1.0028E-2</v>
      </c>
      <c r="BW6">
        <v>1.1677E-2</v>
      </c>
      <c r="BX6">
        <v>-8.5999999999999998E-4</v>
      </c>
      <c r="BY6">
        <v>46.152200000000001</v>
      </c>
      <c r="BZ6">
        <v>98.817400000000006</v>
      </c>
      <c r="CB6">
        <v>52.269799999999996</v>
      </c>
      <c r="CC6">
        <v>5.7655999999999999E-2</v>
      </c>
      <c r="CD6">
        <v>28.0992</v>
      </c>
      <c r="CE6">
        <v>-2.034E-2</v>
      </c>
      <c r="CF6">
        <v>-3.3279999999999997E-2</v>
      </c>
      <c r="CG6">
        <v>1.28345</v>
      </c>
      <c r="CH6">
        <v>8.8249999999999995E-3</v>
      </c>
      <c r="CI6">
        <v>0.45396900000000001</v>
      </c>
      <c r="CJ6">
        <v>12.139799999999999</v>
      </c>
      <c r="CK6">
        <v>0.12684000000000001</v>
      </c>
      <c r="CL6">
        <v>4.3226000000000001E-2</v>
      </c>
      <c r="CM6">
        <v>4.2552399999999997</v>
      </c>
      <c r="CN6">
        <v>0.10657899999999999</v>
      </c>
      <c r="CO6">
        <v>-7.0800000000000004E-3</v>
      </c>
      <c r="CP6">
        <v>2.5038999999999999E-2</v>
      </c>
      <c r="CQ6">
        <v>1.1677E-2</v>
      </c>
      <c r="CR6">
        <v>-8.5999999999999998E-4</v>
      </c>
      <c r="CS6">
        <v>-2.2699999999999999E-3</v>
      </c>
      <c r="CT6">
        <v>98.817400000000006</v>
      </c>
      <c r="CV6">
        <v>18.536899999999999</v>
      </c>
      <c r="CW6">
        <v>1.5376000000000001E-2</v>
      </c>
      <c r="CX6">
        <v>11.7445</v>
      </c>
      <c r="CY6">
        <v>-5.7800000000000004E-3</v>
      </c>
      <c r="CZ6">
        <v>-9.3299999999999998E-3</v>
      </c>
      <c r="DA6">
        <v>0.38065399999999999</v>
      </c>
      <c r="DB6">
        <v>2.6510000000000001E-3</v>
      </c>
      <c r="DC6">
        <v>0.240008</v>
      </c>
      <c r="DD6">
        <v>4.6127700000000003</v>
      </c>
      <c r="DE6">
        <v>2.6084E-2</v>
      </c>
      <c r="DF6">
        <v>6.0070000000000002E-3</v>
      </c>
      <c r="DG6">
        <v>2.92591</v>
      </c>
      <c r="DH6">
        <v>4.8216000000000002E-2</v>
      </c>
      <c r="DI6">
        <v>-2.1299999999999999E-3</v>
      </c>
      <c r="DJ6">
        <v>6.6639999999999998E-3</v>
      </c>
      <c r="DK6">
        <v>7.0179999999999999E-3</v>
      </c>
      <c r="DL6">
        <v>-9.7000000000000005E-4</v>
      </c>
      <c r="DM6">
        <v>61.465499999999999</v>
      </c>
      <c r="DN6">
        <v>100</v>
      </c>
      <c r="DP6">
        <v>3.2427999999999998E-2</v>
      </c>
      <c r="DQ6">
        <v>1.8967999999999999E-2</v>
      </c>
      <c r="DR6">
        <v>1.6400000000000001E-2</v>
      </c>
      <c r="DS6">
        <v>4.2750999999999997E-2</v>
      </c>
      <c r="DT6">
        <v>4.2648999999999999E-2</v>
      </c>
      <c r="DU6">
        <v>4.215E-2</v>
      </c>
      <c r="DV6">
        <v>2.7904999999999999E-2</v>
      </c>
      <c r="DW6">
        <v>1.7035000000000002E-2</v>
      </c>
      <c r="DX6">
        <v>1.4419E-2</v>
      </c>
      <c r="DY6">
        <v>4.4586000000000001E-2</v>
      </c>
      <c r="DZ6">
        <v>3.8287000000000002E-2</v>
      </c>
      <c r="EA6">
        <v>1.7377E-2</v>
      </c>
      <c r="EB6">
        <v>1.2839E-2</v>
      </c>
      <c r="EC6">
        <v>1.789E-2</v>
      </c>
      <c r="ED6">
        <v>1.7639999999999999E-2</v>
      </c>
      <c r="EE6">
        <v>1.9592999999999999E-2</v>
      </c>
      <c r="EF6">
        <v>3.8727999999999999E-2</v>
      </c>
      <c r="EG6">
        <v>6.9375999999999993E-2</v>
      </c>
      <c r="EH6">
        <v>3.1639E-2</v>
      </c>
      <c r="EI6">
        <v>3.0988000000000002E-2</v>
      </c>
      <c r="EJ6">
        <v>6.2892000000000003E-2</v>
      </c>
      <c r="EK6">
        <v>6.2335000000000002E-2</v>
      </c>
      <c r="EL6">
        <v>5.4225000000000002E-2</v>
      </c>
      <c r="EM6">
        <v>3.6032000000000002E-2</v>
      </c>
      <c r="EN6">
        <v>2.8250000000000001E-2</v>
      </c>
      <c r="EO6">
        <v>2.0174999999999998E-2</v>
      </c>
      <c r="EP6">
        <v>5.2727999999999997E-2</v>
      </c>
      <c r="EQ6">
        <v>4.2747E-2</v>
      </c>
      <c r="ER6">
        <v>2.3424E-2</v>
      </c>
      <c r="ES6">
        <v>1.5466000000000001E-2</v>
      </c>
      <c r="ET6">
        <v>4.0993000000000002E-2</v>
      </c>
      <c r="EU6">
        <v>4.4047000000000003E-2</v>
      </c>
      <c r="EV6">
        <v>1.9592999999999999E-2</v>
      </c>
      <c r="EW6">
        <v>3.8727999999999999E-2</v>
      </c>
      <c r="EX6">
        <v>0.45548499999999997</v>
      </c>
      <c r="EY6">
        <v>27.825199999999999</v>
      </c>
      <c r="EZ6">
        <v>0.59873299999999996</v>
      </c>
      <c r="FA6">
        <v>-139.94999999999999</v>
      </c>
      <c r="FB6">
        <v>-83.275000000000006</v>
      </c>
      <c r="FC6">
        <v>4.43818</v>
      </c>
      <c r="FD6">
        <v>195.702</v>
      </c>
      <c r="FE6">
        <v>6.0458999999999996</v>
      </c>
      <c r="FF6">
        <v>0.61896300000000004</v>
      </c>
      <c r="FG6">
        <v>24.618500000000001</v>
      </c>
      <c r="FH6">
        <v>48.063499999999998</v>
      </c>
      <c r="FI6">
        <v>1.5627</v>
      </c>
      <c r="FJ6">
        <v>7.42354</v>
      </c>
      <c r="FK6">
        <v>-264.36</v>
      </c>
      <c r="FL6">
        <v>89.561999999999998</v>
      </c>
      <c r="FM6">
        <v>85.053399999999996</v>
      </c>
      <c r="FN6">
        <v>-2119.9</v>
      </c>
      <c r="FO6">
        <v>-34.97</v>
      </c>
      <c r="FP6">
        <v>30.140499999999999</v>
      </c>
      <c r="FQ6">
        <v>10.4755</v>
      </c>
      <c r="FR6">
        <v>40</v>
      </c>
      <c r="FS6">
        <v>15</v>
      </c>
      <c r="FT6">
        <v>10</v>
      </c>
      <c r="FU6">
        <v>5</v>
      </c>
      <c r="FV6">
        <v>44943.769224536998</v>
      </c>
    </row>
    <row r="7" spans="1:178" x14ac:dyDescent="0.35">
      <c r="A7" t="s">
        <v>120</v>
      </c>
      <c r="B7" s="1">
        <f t="shared" si="3"/>
        <v>23.9512</v>
      </c>
      <c r="C7" s="1" t="str">
        <f t="shared" si="4"/>
        <v>&lt;0.020</v>
      </c>
      <c r="D7" s="1">
        <f t="shared" si="5"/>
        <v>15.7798</v>
      </c>
      <c r="E7" s="1" t="str">
        <f t="shared" si="6"/>
        <v>&lt;0.048</v>
      </c>
      <c r="F7" s="1" t="str">
        <f t="shared" si="7"/>
        <v>&lt;0.036</v>
      </c>
      <c r="G7" s="1">
        <f t="shared" si="8"/>
        <v>0.96360199999999996</v>
      </c>
      <c r="H7" s="1" t="str">
        <f t="shared" si="9"/>
        <v>&lt;0.029</v>
      </c>
      <c r="I7" s="1">
        <f t="shared" si="10"/>
        <v>0.110952</v>
      </c>
      <c r="J7" s="1">
        <f t="shared" si="11"/>
        <v>9.3907000000000007</v>
      </c>
      <c r="K7" s="1" t="str">
        <f t="shared" si="12"/>
        <v>&lt;0.053</v>
      </c>
      <c r="L7" s="1">
        <f t="shared" si="13"/>
        <v>4.4455000000000001E-2</v>
      </c>
      <c r="M7" s="1">
        <f t="shared" si="14"/>
        <v>2.7081300000000001</v>
      </c>
      <c r="N7" s="1">
        <f t="shared" si="15"/>
        <v>0.21801400000000001</v>
      </c>
      <c r="O7" s="1" t="str">
        <f t="shared" si="16"/>
        <v>&lt;0.015</v>
      </c>
      <c r="P7" s="1" t="str">
        <f t="shared" si="17"/>
        <v>&lt;0.017</v>
      </c>
      <c r="Q7" s="1" t="str">
        <f t="shared" si="18"/>
        <v>&lt;0.022</v>
      </c>
      <c r="R7" s="1" t="str">
        <f t="shared" si="19"/>
        <v>&lt;0.038</v>
      </c>
      <c r="S7" s="1">
        <v>46.419400000000003</v>
      </c>
      <c r="T7" s="1">
        <f t="shared" si="20"/>
        <v>99.586252999999999</v>
      </c>
      <c r="V7" s="1">
        <f t="shared" si="21"/>
        <v>51.240200000000002</v>
      </c>
      <c r="W7" s="1" t="str">
        <f t="shared" si="22"/>
        <v>&lt;0.034</v>
      </c>
      <c r="X7" s="1">
        <f t="shared" si="23"/>
        <v>29.8156</v>
      </c>
      <c r="Y7" s="1" t="str">
        <f t="shared" si="24"/>
        <v>&lt;0.071</v>
      </c>
      <c r="Z7" s="1" t="str">
        <f t="shared" si="25"/>
        <v>&lt;0.053</v>
      </c>
      <c r="AA7" s="1">
        <f t="shared" si="26"/>
        <v>1.23967</v>
      </c>
      <c r="AB7" s="1" t="str">
        <f t="shared" si="27"/>
        <v>&lt;0.038</v>
      </c>
      <c r="AC7" s="1">
        <f t="shared" si="28"/>
        <v>0.18399099999999999</v>
      </c>
      <c r="AD7" s="1">
        <f t="shared" si="29"/>
        <v>13.1395</v>
      </c>
      <c r="AE7" s="1" t="str">
        <f t="shared" si="30"/>
        <v>&lt;0.063</v>
      </c>
      <c r="AF7" s="1">
        <f t="shared" si="31"/>
        <v>4.9633999999999998E-2</v>
      </c>
      <c r="AG7" s="1">
        <f t="shared" si="32"/>
        <v>3.65049</v>
      </c>
      <c r="AH7" s="1">
        <f t="shared" si="33"/>
        <v>0.26261800000000002</v>
      </c>
      <c r="AI7" s="1" t="str">
        <f t="shared" si="34"/>
        <v>&lt;0.036</v>
      </c>
      <c r="AJ7" s="1" t="str">
        <f t="shared" si="35"/>
        <v>&lt;0.042</v>
      </c>
      <c r="AK7" s="1" t="str">
        <f t="shared" si="36"/>
        <v>&lt;0.022</v>
      </c>
      <c r="AL7" s="1" t="str">
        <f t="shared" si="37"/>
        <v>&lt;0.038</v>
      </c>
      <c r="AM7" s="1">
        <v>-6.8100000000000001E-3</v>
      </c>
      <c r="AN7" s="1">
        <f t="shared" si="38"/>
        <v>99.574893000000017</v>
      </c>
      <c r="AP7" s="2">
        <f t="shared" si="39"/>
        <v>0.11023132629599999</v>
      </c>
      <c r="AQ7" s="2">
        <f t="shared" si="40"/>
        <v>9.9437825480000012E-3</v>
      </c>
      <c r="AR7" s="2">
        <f t="shared" si="41"/>
        <v>9.1621148153999993E-2</v>
      </c>
      <c r="AS7" s="2" t="str">
        <f t="shared" si="42"/>
        <v>N/A</v>
      </c>
      <c r="AT7" s="2" t="str">
        <f t="shared" si="43"/>
        <v>N/A</v>
      </c>
      <c r="AU7" s="2">
        <f t="shared" si="44"/>
        <v>4.4548187701800003E-2</v>
      </c>
      <c r="AV7" s="2">
        <f t="shared" si="45"/>
        <v>1.4607346152000001E-2</v>
      </c>
      <c r="AW7" s="2">
        <f t="shared" si="46"/>
        <v>1.2901165704E-2</v>
      </c>
      <c r="AX7" s="2">
        <f t="shared" si="47"/>
        <v>5.5882647095000001E-2</v>
      </c>
      <c r="AY7" s="2">
        <f t="shared" si="48"/>
        <v>2.5479583500000003E-2</v>
      </c>
      <c r="AZ7" s="2">
        <f t="shared" si="49"/>
        <v>1.8501770905000003E-2</v>
      </c>
      <c r="BA7" s="2">
        <f t="shared" si="50"/>
        <v>4.6552483887000007E-2</v>
      </c>
      <c r="BB7" s="2">
        <f t="shared" si="51"/>
        <v>8.0551376692000014E-3</v>
      </c>
      <c r="BC7" s="2">
        <f t="shared" si="52"/>
        <v>8.0165591099999999E-3</v>
      </c>
      <c r="BD7" s="2">
        <f t="shared" si="53"/>
        <v>8.3194561300000015E-3</v>
      </c>
      <c r="BE7" s="2">
        <f t="shared" si="54"/>
        <v>1.1623200707999999E-2</v>
      </c>
      <c r="BF7" s="2">
        <f t="shared" si="55"/>
        <v>1.8192061320000001E-2</v>
      </c>
      <c r="BG7" s="2"/>
      <c r="BH7">
        <v>23.9512</v>
      </c>
      <c r="BI7">
        <v>1.5932000000000002E-2</v>
      </c>
      <c r="BJ7">
        <v>15.7798</v>
      </c>
      <c r="BK7">
        <v>-3.891E-2</v>
      </c>
      <c r="BL7">
        <v>-2.4299999999999999E-3</v>
      </c>
      <c r="BM7">
        <v>0.96360199999999996</v>
      </c>
      <c r="BN7">
        <v>1.8003000000000002E-2</v>
      </c>
      <c r="BO7">
        <v>0.110952</v>
      </c>
      <c r="BP7">
        <v>9.3907000000000007</v>
      </c>
      <c r="BQ7">
        <v>5.1450000000000003E-3</v>
      </c>
      <c r="BR7">
        <v>4.4455000000000001E-2</v>
      </c>
      <c r="BS7">
        <v>2.7081300000000001</v>
      </c>
      <c r="BT7">
        <v>0.21801400000000001</v>
      </c>
      <c r="BU7">
        <v>6.6569999999999997E-3</v>
      </c>
      <c r="BV7">
        <v>3.6310000000000001E-3</v>
      </c>
      <c r="BW7">
        <v>1.5665999999999999E-2</v>
      </c>
      <c r="BX7">
        <v>7.7640000000000001E-3</v>
      </c>
      <c r="BY7">
        <v>46.419400000000003</v>
      </c>
      <c r="BZ7">
        <v>99.617699999999999</v>
      </c>
      <c r="CB7">
        <v>51.240200000000002</v>
      </c>
      <c r="CC7">
        <v>2.6575000000000001E-2</v>
      </c>
      <c r="CD7">
        <v>29.8156</v>
      </c>
      <c r="CE7">
        <v>-5.7239999999999999E-2</v>
      </c>
      <c r="CF7">
        <v>-3.5599999999999998E-3</v>
      </c>
      <c r="CG7">
        <v>1.23967</v>
      </c>
      <c r="CH7">
        <v>2.3247E-2</v>
      </c>
      <c r="CI7">
        <v>0.18399099999999999</v>
      </c>
      <c r="CJ7">
        <v>13.1395</v>
      </c>
      <c r="CK7">
        <v>6.084E-3</v>
      </c>
      <c r="CL7">
        <v>4.9633999999999998E-2</v>
      </c>
      <c r="CM7">
        <v>3.65049</v>
      </c>
      <c r="CN7">
        <v>0.26261800000000002</v>
      </c>
      <c r="CO7">
        <v>1.5252999999999999E-2</v>
      </c>
      <c r="CP7">
        <v>9.0670000000000004E-3</v>
      </c>
      <c r="CQ7">
        <v>1.5665999999999999E-2</v>
      </c>
      <c r="CR7">
        <v>7.7640000000000001E-3</v>
      </c>
      <c r="CS7">
        <v>-6.8100000000000001E-3</v>
      </c>
      <c r="CT7">
        <v>99.617699999999999</v>
      </c>
      <c r="CV7">
        <v>18.0685</v>
      </c>
      <c r="CW7">
        <v>7.0470000000000003E-3</v>
      </c>
      <c r="CX7">
        <v>12.3911</v>
      </c>
      <c r="CY7">
        <v>-1.618E-2</v>
      </c>
      <c r="CZ7">
        <v>-9.8999999999999999E-4</v>
      </c>
      <c r="DA7">
        <v>0.36557899999999999</v>
      </c>
      <c r="DB7">
        <v>6.9430000000000004E-3</v>
      </c>
      <c r="DC7">
        <v>9.6721000000000001E-2</v>
      </c>
      <c r="DD7">
        <v>4.9642600000000003</v>
      </c>
      <c r="DE7">
        <v>1.2440000000000001E-3</v>
      </c>
      <c r="DF7">
        <v>6.8580000000000004E-3</v>
      </c>
      <c r="DG7">
        <v>2.4958200000000001</v>
      </c>
      <c r="DH7">
        <v>0.118132</v>
      </c>
      <c r="DI7">
        <v>4.5529999999999998E-3</v>
      </c>
      <c r="DJ7">
        <v>2.3990000000000001E-3</v>
      </c>
      <c r="DK7">
        <v>9.3629999999999998E-3</v>
      </c>
      <c r="DL7">
        <v>8.6580000000000008E-3</v>
      </c>
      <c r="DM7">
        <v>61.47</v>
      </c>
      <c r="DN7">
        <v>100</v>
      </c>
      <c r="DP7">
        <v>2.9588E-2</v>
      </c>
      <c r="DQ7">
        <v>2.0466999999999999E-2</v>
      </c>
      <c r="DR7">
        <v>1.8197000000000001E-2</v>
      </c>
      <c r="DS7">
        <v>4.845E-2</v>
      </c>
      <c r="DT7">
        <v>3.6843000000000001E-2</v>
      </c>
      <c r="DU7">
        <v>4.6085000000000001E-2</v>
      </c>
      <c r="DV7">
        <v>2.9846999999999999E-2</v>
      </c>
      <c r="DW7">
        <v>1.9189999999999999E-2</v>
      </c>
      <c r="DX7">
        <v>1.5325999999999999E-2</v>
      </c>
      <c r="DY7">
        <v>5.3532000000000003E-2</v>
      </c>
      <c r="DZ7">
        <v>3.7872999999999997E-2</v>
      </c>
      <c r="EA7">
        <v>2.632E-2</v>
      </c>
      <c r="EB7">
        <v>1.2581E-2</v>
      </c>
      <c r="EC7">
        <v>1.5731999999999999E-2</v>
      </c>
      <c r="ED7">
        <v>1.711E-2</v>
      </c>
      <c r="EE7">
        <v>2.2970999999999998E-2</v>
      </c>
      <c r="EF7">
        <v>3.8427999999999997E-2</v>
      </c>
      <c r="EG7">
        <v>6.3298999999999994E-2</v>
      </c>
      <c r="EH7">
        <v>3.4139999999999997E-2</v>
      </c>
      <c r="EI7">
        <v>3.4382999999999997E-2</v>
      </c>
      <c r="EJ7">
        <v>7.1275000000000005E-2</v>
      </c>
      <c r="EK7">
        <v>5.3848E-2</v>
      </c>
      <c r="EL7">
        <v>5.9288E-2</v>
      </c>
      <c r="EM7">
        <v>3.8538999999999997E-2</v>
      </c>
      <c r="EN7">
        <v>3.1822999999999997E-2</v>
      </c>
      <c r="EO7">
        <v>2.1444000000000001E-2</v>
      </c>
      <c r="EP7">
        <v>6.3308000000000003E-2</v>
      </c>
      <c r="EQ7">
        <v>4.2285000000000003E-2</v>
      </c>
      <c r="ER7">
        <v>3.5478999999999997E-2</v>
      </c>
      <c r="ES7">
        <v>1.5155E-2</v>
      </c>
      <c r="ET7">
        <v>3.6047999999999997E-2</v>
      </c>
      <c r="EU7">
        <v>4.2723999999999998E-2</v>
      </c>
      <c r="EV7">
        <v>2.2970999999999998E-2</v>
      </c>
      <c r="EW7">
        <v>3.8427999999999997E-2</v>
      </c>
      <c r="EX7">
        <v>0.460233</v>
      </c>
      <c r="EY7">
        <v>62.413899999999998</v>
      </c>
      <c r="EZ7">
        <v>0.580623</v>
      </c>
      <c r="FA7">
        <v>-53.466999999999999</v>
      </c>
      <c r="FB7">
        <v>-708.19</v>
      </c>
      <c r="FC7">
        <v>4.6230900000000004</v>
      </c>
      <c r="FD7">
        <v>81.138400000000004</v>
      </c>
      <c r="FE7">
        <v>11.627700000000001</v>
      </c>
      <c r="FF7">
        <v>0.59508499999999998</v>
      </c>
      <c r="FG7">
        <v>495.23</v>
      </c>
      <c r="FH7">
        <v>41.619100000000003</v>
      </c>
      <c r="FI7">
        <v>1.71899</v>
      </c>
      <c r="FJ7">
        <v>3.6947800000000002</v>
      </c>
      <c r="FK7">
        <v>120.423</v>
      </c>
      <c r="FL7">
        <v>229.12299999999999</v>
      </c>
      <c r="FM7">
        <v>74.193799999999996</v>
      </c>
      <c r="FN7">
        <v>234.31299999999999</v>
      </c>
      <c r="FO7">
        <v>-35.802</v>
      </c>
      <c r="FP7">
        <v>29.048999999999999</v>
      </c>
      <c r="FQ7">
        <v>10.4765</v>
      </c>
      <c r="FR7">
        <v>40</v>
      </c>
      <c r="FS7">
        <v>15</v>
      </c>
      <c r="FT7">
        <v>10</v>
      </c>
      <c r="FU7">
        <v>5</v>
      </c>
      <c r="FV7">
        <v>44943.772083333301</v>
      </c>
    </row>
    <row r="8" spans="1:178" x14ac:dyDescent="0.35">
      <c r="A8" t="s">
        <v>121</v>
      </c>
      <c r="B8" s="1">
        <f t="shared" si="3"/>
        <v>22.5657</v>
      </c>
      <c r="C8" s="1" t="str">
        <f t="shared" si="4"/>
        <v>&lt;0.019</v>
      </c>
      <c r="D8" s="1">
        <f t="shared" si="5"/>
        <v>16.653400000000001</v>
      </c>
      <c r="E8" s="1" t="str">
        <f t="shared" si="6"/>
        <v>&lt;0.036</v>
      </c>
      <c r="F8" s="1" t="str">
        <f t="shared" si="7"/>
        <v>&lt;0.041</v>
      </c>
      <c r="G8" s="1">
        <f t="shared" si="8"/>
        <v>0.91033399999999998</v>
      </c>
      <c r="H8" s="1" t="str">
        <f t="shared" si="9"/>
        <v>&lt;0.027</v>
      </c>
      <c r="I8" s="1">
        <f t="shared" si="10"/>
        <v>0.168492</v>
      </c>
      <c r="J8" s="1">
        <f t="shared" si="11"/>
        <v>10.894</v>
      </c>
      <c r="K8" s="1" t="str">
        <f t="shared" si="12"/>
        <v>&lt;0.056</v>
      </c>
      <c r="L8" s="1" t="str">
        <f t="shared" si="13"/>
        <v>&lt;0.038</v>
      </c>
      <c r="M8" s="1">
        <f t="shared" si="14"/>
        <v>1.8998999999999999</v>
      </c>
      <c r="N8" s="1">
        <f t="shared" si="15"/>
        <v>2.6636E-2</v>
      </c>
      <c r="O8" s="1" t="str">
        <f t="shared" si="16"/>
        <v>&lt;0.018</v>
      </c>
      <c r="P8" s="1">
        <f t="shared" si="17"/>
        <v>2.7708E-2</v>
      </c>
      <c r="Q8" s="1">
        <f t="shared" si="18"/>
        <v>9.2716999999999994E-2</v>
      </c>
      <c r="R8" s="1" t="str">
        <f t="shared" si="19"/>
        <v>&lt;0.040</v>
      </c>
      <c r="S8" s="1">
        <v>45.938699999999997</v>
      </c>
      <c r="T8" s="1">
        <f t="shared" si="20"/>
        <v>99.177586999999988</v>
      </c>
      <c r="V8" s="1">
        <f t="shared" si="21"/>
        <v>48.2761</v>
      </c>
      <c r="W8" s="1" t="str">
        <f t="shared" si="22"/>
        <v>&lt;0.032</v>
      </c>
      <c r="X8" s="1">
        <f t="shared" si="23"/>
        <v>31.466200000000001</v>
      </c>
      <c r="Y8" s="1" t="str">
        <f t="shared" si="24"/>
        <v>&lt;0.053</v>
      </c>
      <c r="Z8" s="1" t="str">
        <f t="shared" si="25"/>
        <v>&lt;0.060</v>
      </c>
      <c r="AA8" s="1">
        <f t="shared" si="26"/>
        <v>1.1711400000000001</v>
      </c>
      <c r="AB8" s="1" t="str">
        <f t="shared" si="27"/>
        <v>&lt;0.035</v>
      </c>
      <c r="AC8" s="1">
        <f t="shared" si="28"/>
        <v>0.27940999999999999</v>
      </c>
      <c r="AD8" s="1">
        <f t="shared" si="29"/>
        <v>15.243</v>
      </c>
      <c r="AE8" s="1" t="str">
        <f t="shared" si="30"/>
        <v>&lt;0.066</v>
      </c>
      <c r="AF8" s="1" t="str">
        <f t="shared" si="31"/>
        <v>&lt;0.042</v>
      </c>
      <c r="AG8" s="1">
        <f t="shared" si="32"/>
        <v>2.5610200000000001</v>
      </c>
      <c r="AH8" s="1">
        <f t="shared" si="33"/>
        <v>3.2086000000000003E-2</v>
      </c>
      <c r="AI8" s="1" t="str">
        <f t="shared" si="34"/>
        <v>&lt;0.042</v>
      </c>
      <c r="AJ8" s="1">
        <f t="shared" si="35"/>
        <v>6.9185999999999998E-2</v>
      </c>
      <c r="AK8" s="1">
        <f t="shared" si="36"/>
        <v>9.2716999999999994E-2</v>
      </c>
      <c r="AL8" s="1" t="str">
        <f t="shared" si="37"/>
        <v>&lt;0.040</v>
      </c>
      <c r="AM8" s="1">
        <v>-1.771E-2</v>
      </c>
      <c r="AN8" s="1">
        <f t="shared" si="38"/>
        <v>99.173148999999995</v>
      </c>
      <c r="AP8" s="2">
        <f t="shared" si="39"/>
        <v>0.10717601780700001</v>
      </c>
      <c r="AQ8" s="2">
        <f t="shared" si="40"/>
        <v>9.4062405719999992E-3</v>
      </c>
      <c r="AR8" s="2">
        <f t="shared" si="41"/>
        <v>9.3964478024E-2</v>
      </c>
      <c r="AS8" s="2">
        <f t="shared" si="42"/>
        <v>1.7875230509999999E-2</v>
      </c>
      <c r="AT8" s="2" t="str">
        <f t="shared" si="43"/>
        <v>N/A</v>
      </c>
      <c r="AU8" s="2">
        <f t="shared" si="44"/>
        <v>4.2051149495399995E-2</v>
      </c>
      <c r="AV8" s="2">
        <f t="shared" si="45"/>
        <v>1.313253858E-2</v>
      </c>
      <c r="AW8" s="2">
        <f t="shared" si="46"/>
        <v>1.3766015439600002E-2</v>
      </c>
      <c r="AX8" s="2">
        <f t="shared" si="47"/>
        <v>6.0016680100000011E-2</v>
      </c>
      <c r="AY8" s="2" t="str">
        <f t="shared" si="48"/>
        <v>N/A</v>
      </c>
      <c r="AZ8" s="2" t="str">
        <f t="shared" si="49"/>
        <v>N/A</v>
      </c>
      <c r="BA8" s="2">
        <f t="shared" si="50"/>
        <v>3.9669342029999992E-2</v>
      </c>
      <c r="BB8" s="2">
        <f t="shared" si="51"/>
        <v>5.5812275319999998E-3</v>
      </c>
      <c r="BC8" s="2" t="str">
        <f t="shared" si="52"/>
        <v>N/A</v>
      </c>
      <c r="BD8" s="2">
        <f t="shared" si="53"/>
        <v>8.1934218479999994E-3</v>
      </c>
      <c r="BE8" s="2">
        <f t="shared" si="54"/>
        <v>1.3718407319999997E-2</v>
      </c>
      <c r="BF8" s="2" t="str">
        <f t="shared" si="55"/>
        <v>N/A</v>
      </c>
      <c r="BG8" s="2"/>
      <c r="BH8">
        <v>22.5657</v>
      </c>
      <c r="BI8">
        <v>1.0928999999999999E-2</v>
      </c>
      <c r="BJ8">
        <v>16.653400000000001</v>
      </c>
      <c r="BK8">
        <v>1.0579E-2</v>
      </c>
      <c r="BL8">
        <v>-1.8600000000000001E-3</v>
      </c>
      <c r="BM8">
        <v>0.91033399999999998</v>
      </c>
      <c r="BN8">
        <v>4.287E-3</v>
      </c>
      <c r="BO8">
        <v>0.168492</v>
      </c>
      <c r="BP8">
        <v>10.894</v>
      </c>
      <c r="BQ8">
        <v>-7.6499999999999997E-3</v>
      </c>
      <c r="BR8">
        <v>-2.3800000000000002E-3</v>
      </c>
      <c r="BS8">
        <v>1.8998999999999999</v>
      </c>
      <c r="BT8">
        <v>2.6636E-2</v>
      </c>
      <c r="BU8">
        <v>-5.11E-3</v>
      </c>
      <c r="BV8">
        <v>2.7708E-2</v>
      </c>
      <c r="BW8">
        <v>9.2716999999999994E-2</v>
      </c>
      <c r="BX8">
        <v>-7.6299999999999996E-3</v>
      </c>
      <c r="BY8">
        <v>45.938699999999997</v>
      </c>
      <c r="BZ8">
        <v>99.178700000000006</v>
      </c>
      <c r="CB8">
        <v>48.2761</v>
      </c>
      <c r="CC8">
        <v>1.8231000000000001E-2</v>
      </c>
      <c r="CD8">
        <v>31.466200000000001</v>
      </c>
      <c r="CE8">
        <v>1.5563E-2</v>
      </c>
      <c r="CF8">
        <v>-2.7200000000000002E-3</v>
      </c>
      <c r="CG8">
        <v>1.1711400000000001</v>
      </c>
      <c r="CH8">
        <v>5.5360000000000001E-3</v>
      </c>
      <c r="CI8">
        <v>0.27940999999999999</v>
      </c>
      <c r="CJ8">
        <v>15.243</v>
      </c>
      <c r="CK8">
        <v>-9.0500000000000008E-3</v>
      </c>
      <c r="CL8">
        <v>-2.66E-3</v>
      </c>
      <c r="CM8">
        <v>2.5610200000000001</v>
      </c>
      <c r="CN8">
        <v>3.2086000000000003E-2</v>
      </c>
      <c r="CO8">
        <v>-1.171E-2</v>
      </c>
      <c r="CP8">
        <v>6.9185999999999998E-2</v>
      </c>
      <c r="CQ8">
        <v>9.2716999999999994E-2</v>
      </c>
      <c r="CR8">
        <v>-7.6299999999999996E-3</v>
      </c>
      <c r="CS8">
        <v>-1.771E-2</v>
      </c>
      <c r="CT8">
        <v>99.178700000000006</v>
      </c>
      <c r="CV8">
        <v>17.191800000000001</v>
      </c>
      <c r="CW8">
        <v>4.8820000000000001E-3</v>
      </c>
      <c r="CX8">
        <v>13.2065</v>
      </c>
      <c r="CY8">
        <v>4.4429999999999999E-3</v>
      </c>
      <c r="CZ8">
        <v>-7.6999999999999996E-4</v>
      </c>
      <c r="DA8">
        <v>0.34878799999999999</v>
      </c>
      <c r="DB8">
        <v>1.67E-3</v>
      </c>
      <c r="DC8">
        <v>0.14833499999999999</v>
      </c>
      <c r="DD8">
        <v>5.8159700000000001</v>
      </c>
      <c r="DE8">
        <v>-1.8699999999999999E-3</v>
      </c>
      <c r="DF8">
        <v>-3.6999999999999999E-4</v>
      </c>
      <c r="DG8">
        <v>1.7682800000000001</v>
      </c>
      <c r="DH8">
        <v>1.4576E-2</v>
      </c>
      <c r="DI8">
        <v>-3.5300000000000002E-3</v>
      </c>
      <c r="DJ8">
        <v>1.8489999999999999E-2</v>
      </c>
      <c r="DK8">
        <v>5.5959000000000002E-2</v>
      </c>
      <c r="DL8">
        <v>-8.5900000000000004E-3</v>
      </c>
      <c r="DM8">
        <v>61.435499999999998</v>
      </c>
      <c r="DN8">
        <v>100</v>
      </c>
      <c r="DP8">
        <v>2.7248000000000001E-2</v>
      </c>
      <c r="DQ8">
        <v>1.95E-2</v>
      </c>
      <c r="DR8">
        <v>1.7375000000000002E-2</v>
      </c>
      <c r="DS8">
        <v>3.6457000000000003E-2</v>
      </c>
      <c r="DT8">
        <v>4.1529000000000003E-2</v>
      </c>
      <c r="DU8">
        <v>3.9051000000000002E-2</v>
      </c>
      <c r="DV8">
        <v>2.7560000000000001E-2</v>
      </c>
      <c r="DW8">
        <v>1.6663000000000001E-2</v>
      </c>
      <c r="DX8">
        <v>1.4253999999999999E-2</v>
      </c>
      <c r="DY8">
        <v>5.6349999999999997E-2</v>
      </c>
      <c r="DZ8">
        <v>3.8485999999999999E-2</v>
      </c>
      <c r="EA8">
        <v>2.742E-2</v>
      </c>
      <c r="EB8">
        <v>1.2603E-2</v>
      </c>
      <c r="EC8">
        <v>1.8459E-2</v>
      </c>
      <c r="ED8">
        <v>1.2645999999999999E-2</v>
      </c>
      <c r="EE8">
        <v>1.9321999999999999E-2</v>
      </c>
      <c r="EF8">
        <v>4.0063000000000001E-2</v>
      </c>
      <c r="EG8">
        <v>5.8292999999999998E-2</v>
      </c>
      <c r="EH8">
        <v>3.2528000000000001E-2</v>
      </c>
      <c r="EI8">
        <v>3.2829999999999998E-2</v>
      </c>
      <c r="EJ8">
        <v>5.3631999999999999E-2</v>
      </c>
      <c r="EK8">
        <v>6.0697000000000001E-2</v>
      </c>
      <c r="EL8">
        <v>5.0238999999999999E-2</v>
      </c>
      <c r="EM8">
        <v>3.5587000000000001E-2</v>
      </c>
      <c r="EN8">
        <v>2.7632E-2</v>
      </c>
      <c r="EO8">
        <v>1.9945000000000001E-2</v>
      </c>
      <c r="EP8">
        <v>6.6639000000000004E-2</v>
      </c>
      <c r="EQ8">
        <v>4.2970000000000001E-2</v>
      </c>
      <c r="ER8">
        <v>3.6962000000000002E-2</v>
      </c>
      <c r="ES8">
        <v>1.5181E-2</v>
      </c>
      <c r="ET8">
        <v>4.2297000000000001E-2</v>
      </c>
      <c r="EU8">
        <v>3.1577000000000001E-2</v>
      </c>
      <c r="EV8">
        <v>1.9321999999999999E-2</v>
      </c>
      <c r="EW8">
        <v>4.0063000000000001E-2</v>
      </c>
      <c r="EX8">
        <v>0.47495100000000001</v>
      </c>
      <c r="EY8">
        <v>86.066800000000001</v>
      </c>
      <c r="EZ8">
        <v>0.56423599999999996</v>
      </c>
      <c r="FA8">
        <v>168.96899999999999</v>
      </c>
      <c r="FB8">
        <v>-1045.0999999999999</v>
      </c>
      <c r="FC8">
        <v>4.6193099999999996</v>
      </c>
      <c r="FD8">
        <v>306.334</v>
      </c>
      <c r="FE8">
        <v>8.1701300000000003</v>
      </c>
      <c r="FF8">
        <v>0.55091500000000004</v>
      </c>
      <c r="FG8">
        <v>-342.63</v>
      </c>
      <c r="FH8">
        <v>-759.5</v>
      </c>
      <c r="FI8">
        <v>2.0879699999999999</v>
      </c>
      <c r="FJ8">
        <v>20.953700000000001</v>
      </c>
      <c r="FK8">
        <v>-162.16999999999999</v>
      </c>
      <c r="FL8">
        <v>29.570599999999999</v>
      </c>
      <c r="FM8">
        <v>14.795999999999999</v>
      </c>
      <c r="FN8">
        <v>-246.71</v>
      </c>
      <c r="FO8">
        <v>-28.887</v>
      </c>
      <c r="FP8">
        <v>36.9604</v>
      </c>
      <c r="FQ8">
        <v>10.476000000000001</v>
      </c>
      <c r="FR8">
        <v>40</v>
      </c>
      <c r="FS8">
        <v>15</v>
      </c>
      <c r="FT8">
        <v>10</v>
      </c>
      <c r="FU8">
        <v>5</v>
      </c>
      <c r="FV8">
        <v>44943.774884259299</v>
      </c>
    </row>
    <row r="9" spans="1:178" x14ac:dyDescent="0.35">
      <c r="A9" t="s">
        <v>122</v>
      </c>
      <c r="B9" s="1">
        <f t="shared" si="3"/>
        <v>23.742999999999999</v>
      </c>
      <c r="C9" s="1">
        <f t="shared" si="4"/>
        <v>2.6627000000000001E-2</v>
      </c>
      <c r="D9" s="1">
        <f t="shared" si="5"/>
        <v>15.9871</v>
      </c>
      <c r="E9" s="1" t="str">
        <f t="shared" si="6"/>
        <v>&lt;0.041</v>
      </c>
      <c r="F9" s="1" t="str">
        <f t="shared" si="7"/>
        <v>&lt;0.037</v>
      </c>
      <c r="G9" s="1">
        <f t="shared" si="8"/>
        <v>0.83842300000000003</v>
      </c>
      <c r="H9" s="1" t="str">
        <f t="shared" si="9"/>
        <v>&lt;0.027</v>
      </c>
      <c r="I9" s="1">
        <f t="shared" si="10"/>
        <v>0.123166</v>
      </c>
      <c r="J9" s="1">
        <f t="shared" si="11"/>
        <v>9.7379800000000003</v>
      </c>
      <c r="K9" s="1" t="str">
        <f t="shared" si="12"/>
        <v>&lt;0.056</v>
      </c>
      <c r="L9" s="1" t="str">
        <f t="shared" si="13"/>
        <v>&lt;0.037</v>
      </c>
      <c r="M9" s="1">
        <f t="shared" si="14"/>
        <v>2.4046799999999999</v>
      </c>
      <c r="N9" s="1">
        <f t="shared" si="15"/>
        <v>4.9104000000000002E-2</v>
      </c>
      <c r="O9" s="1" t="str">
        <f t="shared" si="16"/>
        <v>&lt;0.019</v>
      </c>
      <c r="P9" s="1" t="str">
        <f t="shared" si="17"/>
        <v>&lt;0.019</v>
      </c>
      <c r="Q9" s="1">
        <f t="shared" si="18"/>
        <v>2.5763999999999999E-2</v>
      </c>
      <c r="R9" s="1" t="str">
        <f t="shared" si="19"/>
        <v>&lt;0.039</v>
      </c>
      <c r="S9" s="1">
        <v>46.318800000000003</v>
      </c>
      <c r="T9" s="1">
        <f t="shared" si="20"/>
        <v>99.254643999999999</v>
      </c>
      <c r="V9" s="1">
        <f t="shared" si="21"/>
        <v>50.794800000000002</v>
      </c>
      <c r="W9" s="1">
        <f t="shared" si="22"/>
        <v>4.4415999999999997E-2</v>
      </c>
      <c r="X9" s="1">
        <f t="shared" si="23"/>
        <v>30.2074</v>
      </c>
      <c r="Y9" s="1" t="str">
        <f t="shared" si="24"/>
        <v>&lt;0.060</v>
      </c>
      <c r="Z9" s="1" t="str">
        <f t="shared" si="25"/>
        <v>&lt;0.054</v>
      </c>
      <c r="AA9" s="1">
        <f t="shared" si="26"/>
        <v>1.07863</v>
      </c>
      <c r="AB9" s="1" t="str">
        <f t="shared" si="27"/>
        <v>&lt;0.035</v>
      </c>
      <c r="AC9" s="1">
        <f t="shared" si="28"/>
        <v>0.20424600000000001</v>
      </c>
      <c r="AD9" s="1">
        <f t="shared" si="29"/>
        <v>13.625400000000001</v>
      </c>
      <c r="AE9" s="1" t="str">
        <f t="shared" si="30"/>
        <v>&lt;0.066</v>
      </c>
      <c r="AF9" s="1" t="str">
        <f t="shared" si="31"/>
        <v>&lt;0.041</v>
      </c>
      <c r="AG9" s="1">
        <f t="shared" si="32"/>
        <v>3.2414499999999999</v>
      </c>
      <c r="AH9" s="1">
        <f t="shared" si="33"/>
        <v>5.9151000000000002E-2</v>
      </c>
      <c r="AI9" s="1" t="str">
        <f t="shared" si="34"/>
        <v>&lt;0.043</v>
      </c>
      <c r="AJ9" s="1" t="str">
        <f t="shared" si="35"/>
        <v>&lt;0.049</v>
      </c>
      <c r="AK9" s="1">
        <f t="shared" si="36"/>
        <v>2.5763999999999999E-2</v>
      </c>
      <c r="AL9" s="1" t="str">
        <f t="shared" si="37"/>
        <v>&lt;0.039</v>
      </c>
      <c r="AM9" s="1">
        <v>-3.2299999999999998E-3</v>
      </c>
      <c r="AN9" s="1">
        <f t="shared" si="38"/>
        <v>99.278026999999994</v>
      </c>
      <c r="AP9" s="2">
        <f t="shared" si="39"/>
        <v>0.10965704549999999</v>
      </c>
      <c r="AQ9" s="2">
        <f t="shared" si="40"/>
        <v>9.4772416019999993E-3</v>
      </c>
      <c r="AR9" s="2">
        <f t="shared" si="41"/>
        <v>9.2080899869999996E-2</v>
      </c>
      <c r="AS9" s="2" t="str">
        <f t="shared" si="42"/>
        <v>N/A</v>
      </c>
      <c r="AT9" s="2">
        <f t="shared" si="43"/>
        <v>1.7877147239999999E-2</v>
      </c>
      <c r="AU9" s="2">
        <f t="shared" si="44"/>
        <v>4.1452890754500003E-2</v>
      </c>
      <c r="AV9" s="2">
        <f t="shared" si="45"/>
        <v>1.3210579799999999E-2</v>
      </c>
      <c r="AW9" s="2">
        <f t="shared" si="46"/>
        <v>1.2525366369999999E-2</v>
      </c>
      <c r="AX9" s="2">
        <f t="shared" si="47"/>
        <v>5.6773591957599998E-2</v>
      </c>
      <c r="AY9" s="2">
        <f t="shared" si="48"/>
        <v>2.7006716609999998E-2</v>
      </c>
      <c r="AZ9" s="2">
        <f t="shared" si="49"/>
        <v>1.82058932E-2</v>
      </c>
      <c r="BA9" s="2">
        <f t="shared" si="50"/>
        <v>4.3951298231999995E-2</v>
      </c>
      <c r="BB9" s="2">
        <f t="shared" si="51"/>
        <v>5.9644664639999997E-3</v>
      </c>
      <c r="BC9" s="2" t="str">
        <f t="shared" si="52"/>
        <v>N/A</v>
      </c>
      <c r="BD9" s="2" t="str">
        <f t="shared" si="53"/>
        <v>N/A</v>
      </c>
      <c r="BE9" s="2">
        <f t="shared" si="54"/>
        <v>1.1227461683999998E-2</v>
      </c>
      <c r="BF9" s="2" t="str">
        <f t="shared" si="55"/>
        <v>N/A</v>
      </c>
      <c r="BG9" s="2"/>
      <c r="BH9">
        <v>23.742999999999999</v>
      </c>
      <c r="BI9">
        <v>2.6627000000000001E-2</v>
      </c>
      <c r="BJ9">
        <v>15.9871</v>
      </c>
      <c r="BK9">
        <v>-1.04E-2</v>
      </c>
      <c r="BL9">
        <v>4.7869999999999996E-3</v>
      </c>
      <c r="BM9">
        <v>0.83842300000000003</v>
      </c>
      <c r="BN9">
        <v>6.914E-3</v>
      </c>
      <c r="BO9">
        <v>0.123166</v>
      </c>
      <c r="BP9">
        <v>9.7379800000000003</v>
      </c>
      <c r="BQ9">
        <v>9.9590000000000008E-3</v>
      </c>
      <c r="BR9">
        <v>3.4507000000000003E-2</v>
      </c>
      <c r="BS9">
        <v>2.4046799999999999</v>
      </c>
      <c r="BT9">
        <v>4.9104000000000002E-2</v>
      </c>
      <c r="BU9">
        <v>-6.7400000000000003E-3</v>
      </c>
      <c r="BV9">
        <v>-1.325E-2</v>
      </c>
      <c r="BW9">
        <v>2.5763999999999999E-2</v>
      </c>
      <c r="BX9">
        <v>-6.13E-3</v>
      </c>
      <c r="BY9">
        <v>46.318800000000003</v>
      </c>
      <c r="BZ9">
        <v>99.274299999999997</v>
      </c>
      <c r="CB9">
        <v>50.794800000000002</v>
      </c>
      <c r="CC9">
        <v>4.4415999999999997E-2</v>
      </c>
      <c r="CD9">
        <v>30.2074</v>
      </c>
      <c r="CE9">
        <v>-1.5299999999999999E-2</v>
      </c>
      <c r="CF9">
        <v>6.9959999999999996E-3</v>
      </c>
      <c r="CG9">
        <v>1.07863</v>
      </c>
      <c r="CH9">
        <v>8.9269999999999992E-3</v>
      </c>
      <c r="CI9">
        <v>0.20424600000000001</v>
      </c>
      <c r="CJ9">
        <v>13.625400000000001</v>
      </c>
      <c r="CK9">
        <v>1.1778E-2</v>
      </c>
      <c r="CL9">
        <v>3.8526999999999999E-2</v>
      </c>
      <c r="CM9">
        <v>3.2414499999999999</v>
      </c>
      <c r="CN9">
        <v>5.9151000000000002E-2</v>
      </c>
      <c r="CO9">
        <v>-1.545E-2</v>
      </c>
      <c r="CP9">
        <v>-3.3090000000000001E-2</v>
      </c>
      <c r="CQ9">
        <v>2.5763999999999999E-2</v>
      </c>
      <c r="CR9">
        <v>-6.13E-3</v>
      </c>
      <c r="CS9">
        <v>-3.2299999999999998E-3</v>
      </c>
      <c r="CT9">
        <v>99.274299999999997</v>
      </c>
      <c r="CV9">
        <v>17.977399999999999</v>
      </c>
      <c r="CW9">
        <v>1.1821E-2</v>
      </c>
      <c r="CX9">
        <v>12.600199999999999</v>
      </c>
      <c r="CY9">
        <v>-4.3400000000000001E-3</v>
      </c>
      <c r="CZ9">
        <v>1.9580000000000001E-3</v>
      </c>
      <c r="DA9">
        <v>0.31925900000000001</v>
      </c>
      <c r="DB9">
        <v>2.676E-3</v>
      </c>
      <c r="DC9">
        <v>0.107764</v>
      </c>
      <c r="DD9">
        <v>5.1667899999999998</v>
      </c>
      <c r="DE9">
        <v>2.4169999999999999E-3</v>
      </c>
      <c r="DF9">
        <v>5.3429999999999997E-3</v>
      </c>
      <c r="DG9">
        <v>2.2243300000000001</v>
      </c>
      <c r="DH9">
        <v>2.6705E-2</v>
      </c>
      <c r="DI9">
        <v>-4.6299999999999996E-3</v>
      </c>
      <c r="DJ9">
        <v>-8.7899999999999992E-3</v>
      </c>
      <c r="DK9">
        <v>1.5454000000000001E-2</v>
      </c>
      <c r="DL9">
        <v>-6.8599999999999998E-3</v>
      </c>
      <c r="DM9">
        <v>61.562600000000003</v>
      </c>
      <c r="DN9">
        <v>100</v>
      </c>
      <c r="DP9">
        <v>2.6936999999999999E-2</v>
      </c>
      <c r="DQ9">
        <v>1.899E-2</v>
      </c>
      <c r="DR9">
        <v>1.7412E-2</v>
      </c>
      <c r="DS9">
        <v>4.1395000000000001E-2</v>
      </c>
      <c r="DT9">
        <v>3.7363E-2</v>
      </c>
      <c r="DU9">
        <v>4.2542999999999997E-2</v>
      </c>
      <c r="DV9">
        <v>2.7543000000000002E-2</v>
      </c>
      <c r="DW9">
        <v>1.6875999999999999E-2</v>
      </c>
      <c r="DX9">
        <v>1.3591000000000001E-2</v>
      </c>
      <c r="DY9">
        <v>5.6349000000000003E-2</v>
      </c>
      <c r="DZ9">
        <v>3.7539000000000003E-2</v>
      </c>
      <c r="EA9">
        <v>2.5631000000000001E-2</v>
      </c>
      <c r="EB9">
        <v>1.2708000000000001E-2</v>
      </c>
      <c r="EC9">
        <v>1.9075999999999999E-2</v>
      </c>
      <c r="ED9">
        <v>1.9945000000000001E-2</v>
      </c>
      <c r="EE9">
        <v>2.0864000000000001E-2</v>
      </c>
      <c r="EF9">
        <v>3.9488000000000002E-2</v>
      </c>
      <c r="EG9">
        <v>5.7626999999999998E-2</v>
      </c>
      <c r="EH9">
        <v>3.1676999999999997E-2</v>
      </c>
      <c r="EI9">
        <v>3.2901E-2</v>
      </c>
      <c r="EJ9">
        <v>6.0897E-2</v>
      </c>
      <c r="EK9">
        <v>5.4607999999999997E-2</v>
      </c>
      <c r="EL9">
        <v>5.4731000000000002E-2</v>
      </c>
      <c r="EM9">
        <v>3.5563999999999998E-2</v>
      </c>
      <c r="EN9">
        <v>2.7986E-2</v>
      </c>
      <c r="EO9">
        <v>1.9016999999999999E-2</v>
      </c>
      <c r="EP9">
        <v>6.6639000000000004E-2</v>
      </c>
      <c r="EQ9">
        <v>4.1912999999999999E-2</v>
      </c>
      <c r="ER9">
        <v>3.4550999999999998E-2</v>
      </c>
      <c r="ES9">
        <v>1.5306999999999999E-2</v>
      </c>
      <c r="ET9">
        <v>4.3711E-2</v>
      </c>
      <c r="EU9">
        <v>4.9803E-2</v>
      </c>
      <c r="EV9">
        <v>2.0864000000000001E-2</v>
      </c>
      <c r="EW9">
        <v>3.9488000000000002E-2</v>
      </c>
      <c r="EX9">
        <v>0.46184999999999998</v>
      </c>
      <c r="EY9">
        <v>35.592599999999997</v>
      </c>
      <c r="EZ9">
        <v>0.57596999999999998</v>
      </c>
      <c r="FA9">
        <v>-181.72</v>
      </c>
      <c r="FB9">
        <v>373.452</v>
      </c>
      <c r="FC9">
        <v>4.9441499999999996</v>
      </c>
      <c r="FD9">
        <v>191.07</v>
      </c>
      <c r="FE9">
        <v>10.169499999999999</v>
      </c>
      <c r="FF9">
        <v>0.58301199999999997</v>
      </c>
      <c r="FG9">
        <v>271.17899999999997</v>
      </c>
      <c r="FH9">
        <v>52.76</v>
      </c>
      <c r="FI9">
        <v>1.8277399999999999</v>
      </c>
      <c r="FJ9">
        <v>12.146599999999999</v>
      </c>
      <c r="FK9">
        <v>-125.38</v>
      </c>
      <c r="FL9">
        <v>-64.563000000000002</v>
      </c>
      <c r="FM9">
        <v>43.578099999999999</v>
      </c>
      <c r="FN9">
        <v>-302.66000000000003</v>
      </c>
      <c r="FO9">
        <v>-34.229999999999997</v>
      </c>
      <c r="FP9">
        <v>25.601900000000001</v>
      </c>
      <c r="FQ9">
        <v>10.478</v>
      </c>
      <c r="FR9">
        <v>40</v>
      </c>
      <c r="FS9">
        <v>15</v>
      </c>
      <c r="FT9">
        <v>10</v>
      </c>
      <c r="FU9">
        <v>5</v>
      </c>
      <c r="FV9">
        <v>44943.777719907397</v>
      </c>
    </row>
    <row r="10" spans="1:178" x14ac:dyDescent="0.35">
      <c r="A10" t="s">
        <v>123</v>
      </c>
      <c r="B10" s="1">
        <f t="shared" si="3"/>
        <v>22.293700000000001</v>
      </c>
      <c r="C10" s="1" t="str">
        <f t="shared" si="4"/>
        <v>&lt;0.018</v>
      </c>
      <c r="D10" s="1">
        <f t="shared" si="5"/>
        <v>16.927199999999999</v>
      </c>
      <c r="E10" s="1" t="str">
        <f t="shared" si="6"/>
        <v>&lt;0.042</v>
      </c>
      <c r="F10" s="1" t="str">
        <f t="shared" si="7"/>
        <v>&lt;0.038</v>
      </c>
      <c r="G10" s="1">
        <f t="shared" si="8"/>
        <v>0.52068000000000003</v>
      </c>
      <c r="H10" s="1" t="str">
        <f t="shared" si="9"/>
        <v>&lt;0.027</v>
      </c>
      <c r="I10" s="1">
        <f t="shared" si="10"/>
        <v>5.7923000000000002E-2</v>
      </c>
      <c r="J10" s="1">
        <f t="shared" si="11"/>
        <v>11.0519</v>
      </c>
      <c r="K10" s="1" t="str">
        <f t="shared" si="12"/>
        <v>&lt;0.052</v>
      </c>
      <c r="L10" s="1" t="str">
        <f t="shared" si="13"/>
        <v>&lt;0.038</v>
      </c>
      <c r="M10" s="1">
        <f t="shared" si="14"/>
        <v>1.9405300000000001</v>
      </c>
      <c r="N10" s="1">
        <f t="shared" si="15"/>
        <v>1.6507000000000001E-2</v>
      </c>
      <c r="O10" s="1" t="str">
        <f t="shared" si="16"/>
        <v>&lt;0.017</v>
      </c>
      <c r="P10" s="1" t="str">
        <f t="shared" si="17"/>
        <v>&lt;0.016</v>
      </c>
      <c r="Q10" s="1">
        <f t="shared" si="18"/>
        <v>5.1920000000000001E-2</v>
      </c>
      <c r="R10" s="1" t="str">
        <f t="shared" si="19"/>
        <v>&lt;0.040</v>
      </c>
      <c r="S10" s="1">
        <v>45.757800000000003</v>
      </c>
      <c r="T10" s="1">
        <f t="shared" si="20"/>
        <v>98.618160000000017</v>
      </c>
      <c r="V10" s="1">
        <f t="shared" si="21"/>
        <v>47.694200000000002</v>
      </c>
      <c r="W10" s="1" t="str">
        <f t="shared" si="22"/>
        <v>&lt;0.031</v>
      </c>
      <c r="X10" s="1">
        <f t="shared" si="23"/>
        <v>31.983699999999999</v>
      </c>
      <c r="Y10" s="1" t="str">
        <f t="shared" si="24"/>
        <v>&lt;0.062</v>
      </c>
      <c r="Z10" s="1" t="str">
        <f t="shared" si="25"/>
        <v>&lt;0.056</v>
      </c>
      <c r="AA10" s="1">
        <f t="shared" si="26"/>
        <v>0.66985300000000003</v>
      </c>
      <c r="AB10" s="1" t="str">
        <f t="shared" si="27"/>
        <v>&lt;0.035</v>
      </c>
      <c r="AC10" s="1">
        <f t="shared" si="28"/>
        <v>9.6054E-2</v>
      </c>
      <c r="AD10" s="1">
        <f t="shared" si="29"/>
        <v>15.463900000000001</v>
      </c>
      <c r="AE10" s="1" t="str">
        <f t="shared" si="30"/>
        <v>&lt;0.061</v>
      </c>
      <c r="AF10" s="1" t="str">
        <f t="shared" si="31"/>
        <v>&lt;0.043</v>
      </c>
      <c r="AG10" s="1">
        <f t="shared" si="32"/>
        <v>2.6158000000000001</v>
      </c>
      <c r="AH10" s="1">
        <f t="shared" si="33"/>
        <v>1.9883999999999999E-2</v>
      </c>
      <c r="AI10" s="1" t="str">
        <f t="shared" si="34"/>
        <v>&lt;0.039</v>
      </c>
      <c r="AJ10" s="1" t="str">
        <f t="shared" si="35"/>
        <v>&lt;0.040</v>
      </c>
      <c r="AK10" s="1">
        <f t="shared" si="36"/>
        <v>5.1920000000000001E-2</v>
      </c>
      <c r="AL10" s="1" t="str">
        <f t="shared" si="37"/>
        <v>&lt;0.040</v>
      </c>
      <c r="AM10" s="1">
        <v>1.0529E-2</v>
      </c>
      <c r="AN10" s="1">
        <f t="shared" si="38"/>
        <v>98.605840000000001</v>
      </c>
      <c r="AP10" s="2">
        <f t="shared" si="39"/>
        <v>0.106728190569</v>
      </c>
      <c r="AQ10" s="2">
        <f t="shared" si="40"/>
        <v>9.0003574529999991E-3</v>
      </c>
      <c r="AR10" s="2">
        <f t="shared" si="41"/>
        <v>9.4605443711999984E-2</v>
      </c>
      <c r="AS10" s="2" t="str">
        <f t="shared" si="42"/>
        <v>N/A</v>
      </c>
      <c r="AT10" s="2" t="str">
        <f t="shared" si="43"/>
        <v>N/A</v>
      </c>
      <c r="AU10" s="2">
        <f t="shared" si="44"/>
        <v>3.5841892956000002E-2</v>
      </c>
      <c r="AV10" s="2">
        <f t="shared" si="45"/>
        <v>1.3781018861999998E-2</v>
      </c>
      <c r="AW10" s="2">
        <f t="shared" si="46"/>
        <v>1.0119148099999999E-2</v>
      </c>
      <c r="AX10" s="2">
        <f t="shared" si="47"/>
        <v>6.0462734520000005E-2</v>
      </c>
      <c r="AY10" s="2">
        <f t="shared" si="48"/>
        <v>2.6314018157999997E-2</v>
      </c>
      <c r="AZ10" s="2">
        <f t="shared" si="49"/>
        <v>1.8539361186000001E-2</v>
      </c>
      <c r="BA10" s="2">
        <f t="shared" si="50"/>
        <v>3.9952795958000005E-2</v>
      </c>
      <c r="BB10" s="2">
        <f t="shared" si="51"/>
        <v>5.6842514780000002E-3</v>
      </c>
      <c r="BC10" s="2">
        <f t="shared" si="52"/>
        <v>8.2424299999999985E-3</v>
      </c>
      <c r="BD10" s="2">
        <f t="shared" si="53"/>
        <v>7.6431495599999988E-3</v>
      </c>
      <c r="BE10" s="2">
        <f t="shared" si="54"/>
        <v>1.2426792400000001E-2</v>
      </c>
      <c r="BF10" s="2" t="str">
        <f t="shared" si="55"/>
        <v>N/A</v>
      </c>
      <c r="BG10" s="2"/>
      <c r="BH10">
        <v>22.293700000000001</v>
      </c>
      <c r="BI10">
        <v>1.0239E-2</v>
      </c>
      <c r="BJ10">
        <v>16.927199999999999</v>
      </c>
      <c r="BK10">
        <v>-6.9100000000000003E-3</v>
      </c>
      <c r="BL10">
        <v>-1.967E-2</v>
      </c>
      <c r="BM10">
        <v>0.52068000000000003</v>
      </c>
      <c r="BN10">
        <v>2.1410999999999999E-2</v>
      </c>
      <c r="BO10">
        <v>5.7923000000000002E-2</v>
      </c>
      <c r="BP10">
        <v>11.0519</v>
      </c>
      <c r="BQ10">
        <v>3.7398000000000001E-2</v>
      </c>
      <c r="BR10">
        <v>1.8838000000000001E-2</v>
      </c>
      <c r="BS10">
        <v>1.9405300000000001</v>
      </c>
      <c r="BT10">
        <v>1.6507000000000001E-2</v>
      </c>
      <c r="BU10">
        <v>7.2999999999999996E-4</v>
      </c>
      <c r="BV10">
        <v>1.1429999999999999E-3</v>
      </c>
      <c r="BW10">
        <v>5.1920000000000001E-2</v>
      </c>
      <c r="BX10">
        <v>-5.2819999999999999E-2</v>
      </c>
      <c r="BY10">
        <v>45.757800000000003</v>
      </c>
      <c r="BZ10">
        <v>98.628500000000003</v>
      </c>
      <c r="CB10">
        <v>47.694200000000002</v>
      </c>
      <c r="CC10">
        <v>1.7079E-2</v>
      </c>
      <c r="CD10">
        <v>31.983699999999999</v>
      </c>
      <c r="CE10">
        <v>-1.017E-2</v>
      </c>
      <c r="CF10">
        <v>-2.8750000000000001E-2</v>
      </c>
      <c r="CG10">
        <v>0.66985300000000003</v>
      </c>
      <c r="CH10">
        <v>2.7646E-2</v>
      </c>
      <c r="CI10">
        <v>9.6054E-2</v>
      </c>
      <c r="CJ10">
        <v>15.463900000000001</v>
      </c>
      <c r="CK10">
        <v>4.4227000000000002E-2</v>
      </c>
      <c r="CL10">
        <v>2.1033E-2</v>
      </c>
      <c r="CM10">
        <v>2.6158000000000001</v>
      </c>
      <c r="CN10">
        <v>1.9883999999999999E-2</v>
      </c>
      <c r="CO10">
        <v>1.6720000000000001E-3</v>
      </c>
      <c r="CP10">
        <v>2.8530000000000001E-3</v>
      </c>
      <c r="CQ10">
        <v>5.1920000000000001E-2</v>
      </c>
      <c r="CR10">
        <v>-5.2819999999999999E-2</v>
      </c>
      <c r="CS10">
        <v>1.0529E-2</v>
      </c>
      <c r="CT10">
        <v>98.628500000000003</v>
      </c>
      <c r="CV10">
        <v>17.060500000000001</v>
      </c>
      <c r="CW10">
        <v>4.594E-3</v>
      </c>
      <c r="CX10">
        <v>13.483700000000001</v>
      </c>
      <c r="CY10">
        <v>-2.9199999999999999E-3</v>
      </c>
      <c r="CZ10">
        <v>-8.1300000000000001E-3</v>
      </c>
      <c r="DA10">
        <v>0.20038700000000001</v>
      </c>
      <c r="DB10">
        <v>8.3759999999999998E-3</v>
      </c>
      <c r="DC10">
        <v>5.1221999999999997E-2</v>
      </c>
      <c r="DD10">
        <v>5.9266500000000004</v>
      </c>
      <c r="DE10">
        <v>9.1739999999999999E-3</v>
      </c>
      <c r="DF10">
        <v>2.9480000000000001E-3</v>
      </c>
      <c r="DG10">
        <v>1.8141799999999999</v>
      </c>
      <c r="DH10">
        <v>9.0729999999999995E-3</v>
      </c>
      <c r="DI10">
        <v>5.0600000000000005E-4</v>
      </c>
      <c r="DJ10">
        <v>7.6599999999999997E-4</v>
      </c>
      <c r="DK10">
        <v>3.1475999999999997E-2</v>
      </c>
      <c r="DL10">
        <v>-5.9760000000000001E-2</v>
      </c>
      <c r="DM10">
        <v>61.467300000000002</v>
      </c>
      <c r="DN10">
        <v>100</v>
      </c>
      <c r="DP10">
        <v>3.0921000000000001E-2</v>
      </c>
      <c r="DQ10">
        <v>1.8648000000000001E-2</v>
      </c>
      <c r="DR10">
        <v>1.8260999999999999E-2</v>
      </c>
      <c r="DS10">
        <v>4.2268E-2</v>
      </c>
      <c r="DT10">
        <v>3.8593000000000002E-2</v>
      </c>
      <c r="DU10">
        <v>4.5862E-2</v>
      </c>
      <c r="DV10">
        <v>2.7786000000000002E-2</v>
      </c>
      <c r="DW10">
        <v>1.6240000000000001E-2</v>
      </c>
      <c r="DX10">
        <v>1.4871000000000001E-2</v>
      </c>
      <c r="DY10">
        <v>5.2077999999999999E-2</v>
      </c>
      <c r="DZ10">
        <v>3.8752000000000002E-2</v>
      </c>
      <c r="EA10">
        <v>2.7286000000000001E-2</v>
      </c>
      <c r="EB10">
        <v>1.3285E-2</v>
      </c>
      <c r="EC10">
        <v>1.7343000000000001E-2</v>
      </c>
      <c r="ED10">
        <v>1.6028000000000001E-2</v>
      </c>
      <c r="EE10">
        <v>2.0735E-2</v>
      </c>
      <c r="EF10">
        <v>4.0920999999999999E-2</v>
      </c>
      <c r="EG10">
        <v>6.6151000000000001E-2</v>
      </c>
      <c r="EH10">
        <v>3.1106000000000002E-2</v>
      </c>
      <c r="EI10">
        <v>3.4502999999999999E-2</v>
      </c>
      <c r="EJ10">
        <v>6.2182000000000001E-2</v>
      </c>
      <c r="EK10">
        <v>5.6405999999999998E-2</v>
      </c>
      <c r="EL10">
        <v>5.9000999999999998E-2</v>
      </c>
      <c r="EM10">
        <v>3.5878E-2</v>
      </c>
      <c r="EN10">
        <v>2.6929999999999999E-2</v>
      </c>
      <c r="EO10">
        <v>2.0808E-2</v>
      </c>
      <c r="EP10">
        <v>6.1587000000000003E-2</v>
      </c>
      <c r="EQ10">
        <v>4.3267E-2</v>
      </c>
      <c r="ER10">
        <v>3.6781000000000001E-2</v>
      </c>
      <c r="ES10">
        <v>1.6003E-2</v>
      </c>
      <c r="ET10">
        <v>3.9740999999999999E-2</v>
      </c>
      <c r="EU10">
        <v>4.0021000000000001E-2</v>
      </c>
      <c r="EV10">
        <v>2.0735E-2</v>
      </c>
      <c r="EW10">
        <v>4.0920999999999999E-2</v>
      </c>
      <c r="EX10">
        <v>0.47873700000000002</v>
      </c>
      <c r="EY10">
        <v>87.902699999999996</v>
      </c>
      <c r="EZ10">
        <v>0.55889599999999995</v>
      </c>
      <c r="FA10">
        <v>-282.47000000000003</v>
      </c>
      <c r="FB10">
        <v>-86.941000000000003</v>
      </c>
      <c r="FC10">
        <v>6.8836700000000004</v>
      </c>
      <c r="FD10">
        <v>64.364199999999997</v>
      </c>
      <c r="FE10">
        <v>17.47</v>
      </c>
      <c r="FF10">
        <v>0.54708000000000001</v>
      </c>
      <c r="FG10">
        <v>70.362099999999998</v>
      </c>
      <c r="FH10">
        <v>98.414699999999996</v>
      </c>
      <c r="FI10">
        <v>2.0588600000000001</v>
      </c>
      <c r="FJ10">
        <v>34.435400000000001</v>
      </c>
      <c r="FK10">
        <v>1129.0999999999999</v>
      </c>
      <c r="FL10">
        <v>668.69200000000001</v>
      </c>
      <c r="FM10">
        <v>23.9345</v>
      </c>
      <c r="FN10">
        <v>-35.569000000000003</v>
      </c>
      <c r="FO10">
        <v>-29.991</v>
      </c>
      <c r="FP10">
        <v>35.981099999999998</v>
      </c>
      <c r="FQ10">
        <v>10.477499999999999</v>
      </c>
      <c r="FR10">
        <v>40</v>
      </c>
      <c r="FS10">
        <v>15</v>
      </c>
      <c r="FT10">
        <v>10</v>
      </c>
      <c r="FU10">
        <v>5</v>
      </c>
      <c r="FV10">
        <v>44943.780613425901</v>
      </c>
    </row>
    <row r="11" spans="1:178" s="7" customFormat="1" x14ac:dyDescent="0.35">
      <c r="A11" s="7" t="s">
        <v>124</v>
      </c>
      <c r="B11" s="6">
        <f t="shared" si="3"/>
        <v>25.2743</v>
      </c>
      <c r="C11" s="6">
        <f t="shared" si="4"/>
        <v>0.21101700000000001</v>
      </c>
      <c r="D11" s="6">
        <f t="shared" si="5"/>
        <v>13.173299999999999</v>
      </c>
      <c r="E11" s="6" t="str">
        <f t="shared" si="6"/>
        <v>&lt;0.039</v>
      </c>
      <c r="F11" s="6" t="str">
        <f t="shared" si="7"/>
        <v>&lt;0.040</v>
      </c>
      <c r="G11" s="6">
        <f t="shared" si="8"/>
        <v>2.2618200000000002</v>
      </c>
      <c r="H11" s="6" t="str">
        <f t="shared" si="9"/>
        <v>&lt;0.029</v>
      </c>
      <c r="I11" s="6">
        <f t="shared" si="10"/>
        <v>0.49359900000000001</v>
      </c>
      <c r="J11" s="6">
        <f t="shared" si="11"/>
        <v>7.5159700000000003</v>
      </c>
      <c r="K11" s="6" t="str">
        <f t="shared" si="12"/>
        <v>&lt;0.058</v>
      </c>
      <c r="L11" s="6" t="str">
        <f t="shared" si="13"/>
        <v>&lt;0.039</v>
      </c>
      <c r="M11" s="6">
        <f t="shared" si="14"/>
        <v>3.0980300000000001</v>
      </c>
      <c r="N11" s="6">
        <f t="shared" si="15"/>
        <v>0.28668199999999999</v>
      </c>
      <c r="O11" s="6">
        <f t="shared" si="16"/>
        <v>4.6953000000000002E-2</v>
      </c>
      <c r="P11" s="6" t="str">
        <f t="shared" si="17"/>
        <v>&lt;0.017</v>
      </c>
      <c r="Q11" s="6">
        <f t="shared" si="18"/>
        <v>7.5893000000000002E-2</v>
      </c>
      <c r="R11" s="6" t="str">
        <f t="shared" si="19"/>
        <v>&lt;0.038</v>
      </c>
      <c r="S11" s="6">
        <v>45.818399999999997</v>
      </c>
      <c r="T11" s="6">
        <f t="shared" si="20"/>
        <v>98.255964000000006</v>
      </c>
      <c r="V11" s="6">
        <f t="shared" si="21"/>
        <v>54.070799999999998</v>
      </c>
      <c r="W11" s="6">
        <f t="shared" si="22"/>
        <v>0.35198800000000002</v>
      </c>
      <c r="X11" s="6">
        <f t="shared" si="23"/>
        <v>24.890699999999999</v>
      </c>
      <c r="Y11" s="6" t="str">
        <f t="shared" si="24"/>
        <v>&lt;0.057</v>
      </c>
      <c r="Z11" s="6" t="str">
        <f t="shared" si="25"/>
        <v>&lt;0.059</v>
      </c>
      <c r="AA11" s="6">
        <f t="shared" si="26"/>
        <v>2.9098199999999999</v>
      </c>
      <c r="AB11" s="6" t="str">
        <f t="shared" si="27"/>
        <v>&lt;0.038</v>
      </c>
      <c r="AC11" s="6">
        <f t="shared" si="28"/>
        <v>0.81853500000000001</v>
      </c>
      <c r="AD11" s="6">
        <f t="shared" si="29"/>
        <v>10.516400000000001</v>
      </c>
      <c r="AE11" s="6" t="str">
        <f t="shared" si="30"/>
        <v>&lt;0.069</v>
      </c>
      <c r="AF11" s="6" t="str">
        <f t="shared" si="31"/>
        <v>&lt;0.043</v>
      </c>
      <c r="AG11" s="6">
        <f t="shared" si="32"/>
        <v>4.1760799999999998</v>
      </c>
      <c r="AH11" s="6">
        <f t="shared" si="33"/>
        <v>0.345335</v>
      </c>
      <c r="AI11" s="6">
        <f t="shared" si="34"/>
        <v>0.107588</v>
      </c>
      <c r="AJ11" s="6" t="str">
        <f t="shared" si="35"/>
        <v>&lt;0.044</v>
      </c>
      <c r="AK11" s="6">
        <f t="shared" si="36"/>
        <v>7.5893000000000002E-2</v>
      </c>
      <c r="AL11" s="6" t="str">
        <f t="shared" si="37"/>
        <v>&lt;0.038</v>
      </c>
      <c r="AM11" s="6">
        <v>-2.3460000000000002E-2</v>
      </c>
      <c r="AN11" s="6">
        <f t="shared" si="38"/>
        <v>98.239678999999995</v>
      </c>
      <c r="AP11" s="8">
        <f t="shared" si="39"/>
        <v>0.112661455965</v>
      </c>
      <c r="AQ11" s="8">
        <f t="shared" si="40"/>
        <v>1.2165045643200001E-2</v>
      </c>
      <c r="AR11" s="8">
        <f t="shared" si="41"/>
        <v>8.4151699064999988E-2</v>
      </c>
      <c r="AS11" s="8">
        <f t="shared" si="42"/>
        <v>2.0342656343999996E-2</v>
      </c>
      <c r="AT11" s="8" t="str">
        <f t="shared" si="43"/>
        <v>N/A</v>
      </c>
      <c r="AU11" s="8">
        <f t="shared" si="44"/>
        <v>6.2588630676000012E-2</v>
      </c>
      <c r="AV11" s="8">
        <f t="shared" si="45"/>
        <v>1.4456849897000001E-2</v>
      </c>
      <c r="AW11" s="8">
        <f t="shared" si="46"/>
        <v>2.16396763194E-2</v>
      </c>
      <c r="AX11" s="8">
        <f t="shared" si="47"/>
        <v>4.9954894605000001E-2</v>
      </c>
      <c r="AY11" s="8">
        <f t="shared" si="48"/>
        <v>2.9448025943999999E-2</v>
      </c>
      <c r="AZ11" s="8">
        <f t="shared" si="49"/>
        <v>1.85242698E-2</v>
      </c>
      <c r="BA11" s="8">
        <f t="shared" si="50"/>
        <v>4.9702934502000001E-2</v>
      </c>
      <c r="BB11" s="8">
        <f t="shared" si="51"/>
        <v>8.7291515497999999E-3</v>
      </c>
      <c r="BC11" s="8">
        <f t="shared" si="52"/>
        <v>1.1355066567000001E-2</v>
      </c>
      <c r="BD11" s="8" t="str">
        <f t="shared" si="53"/>
        <v>N/A</v>
      </c>
      <c r="BE11" s="8">
        <f t="shared" si="54"/>
        <v>1.3558360343E-2</v>
      </c>
      <c r="BF11" s="8">
        <f t="shared" si="55"/>
        <v>1.810890213E-2</v>
      </c>
      <c r="BG11" s="8"/>
      <c r="BH11" s="7">
        <v>25.2743</v>
      </c>
      <c r="BI11" s="7">
        <v>0.21101700000000001</v>
      </c>
      <c r="BJ11" s="7">
        <v>13.173299999999999</v>
      </c>
      <c r="BK11" s="7">
        <v>3.2492E-2</v>
      </c>
      <c r="BL11" s="7">
        <v>-9.0299999999999998E-3</v>
      </c>
      <c r="BM11" s="7">
        <v>2.2618200000000002</v>
      </c>
      <c r="BN11" s="7">
        <v>1.6591000000000002E-2</v>
      </c>
      <c r="BO11" s="7">
        <v>0.49359900000000001</v>
      </c>
      <c r="BP11" s="7">
        <v>7.5159700000000003</v>
      </c>
      <c r="BQ11" s="7">
        <v>3.9694E-2</v>
      </c>
      <c r="BR11" s="7">
        <v>8.4599999999999996E-4</v>
      </c>
      <c r="BS11" s="7">
        <v>3.0980300000000001</v>
      </c>
      <c r="BT11" s="7">
        <v>0.28668199999999999</v>
      </c>
      <c r="BU11" s="7">
        <v>4.6953000000000002E-2</v>
      </c>
      <c r="BV11" s="7">
        <v>-4.7099999999999998E-3</v>
      </c>
      <c r="BW11" s="7">
        <v>7.5893000000000002E-2</v>
      </c>
      <c r="BX11" s="7">
        <v>1.5032999999999999E-2</v>
      </c>
      <c r="BY11" s="7">
        <v>45.818399999999997</v>
      </c>
      <c r="BZ11" s="7">
        <v>98.346900000000005</v>
      </c>
      <c r="CB11" s="7">
        <v>54.070799999999998</v>
      </c>
      <c r="CC11" s="7">
        <v>0.35198800000000002</v>
      </c>
      <c r="CD11" s="7">
        <v>24.890699999999999</v>
      </c>
      <c r="CE11" s="7">
        <v>4.7800000000000002E-2</v>
      </c>
      <c r="CF11" s="7">
        <v>-1.32E-2</v>
      </c>
      <c r="CG11" s="7">
        <v>2.9098199999999999</v>
      </c>
      <c r="CH11" s="7">
        <v>2.1423000000000001E-2</v>
      </c>
      <c r="CI11" s="7">
        <v>0.81853500000000001</v>
      </c>
      <c r="CJ11" s="7">
        <v>10.516400000000001</v>
      </c>
      <c r="CK11" s="7">
        <v>4.6942999999999999E-2</v>
      </c>
      <c r="CL11" s="7">
        <v>9.4499999999999998E-4</v>
      </c>
      <c r="CM11" s="7">
        <v>4.1760799999999998</v>
      </c>
      <c r="CN11" s="7">
        <v>0.345335</v>
      </c>
      <c r="CO11" s="7">
        <v>0.107588</v>
      </c>
      <c r="CP11" s="7">
        <v>-1.175E-2</v>
      </c>
      <c r="CQ11" s="7">
        <v>7.5893000000000002E-2</v>
      </c>
      <c r="CR11" s="7">
        <v>1.5032999999999999E-2</v>
      </c>
      <c r="CS11" s="7">
        <v>-2.3460000000000002E-2</v>
      </c>
      <c r="CT11" s="7">
        <v>98.346900000000005</v>
      </c>
      <c r="CV11" s="7">
        <v>19.343699999999998</v>
      </c>
      <c r="CW11" s="7">
        <v>9.4696000000000002E-2</v>
      </c>
      <c r="CX11" s="7">
        <v>10.4947</v>
      </c>
      <c r="CY11" s="7">
        <v>1.371E-2</v>
      </c>
      <c r="CZ11" s="7">
        <v>-3.7299999999999998E-3</v>
      </c>
      <c r="DA11" s="7">
        <v>0.87057799999999996</v>
      </c>
      <c r="DB11" s="7">
        <v>6.4920000000000004E-3</v>
      </c>
      <c r="DC11" s="7">
        <v>0.43654399999999999</v>
      </c>
      <c r="DD11" s="7">
        <v>4.0309400000000002</v>
      </c>
      <c r="DE11" s="7">
        <v>9.7380000000000001E-3</v>
      </c>
      <c r="DF11" s="7">
        <v>1.3200000000000001E-4</v>
      </c>
      <c r="DG11" s="7">
        <v>2.8966500000000002</v>
      </c>
      <c r="DH11" s="7">
        <v>0.15759799999999999</v>
      </c>
      <c r="DI11" s="7">
        <v>3.2585000000000003E-2</v>
      </c>
      <c r="DJ11" s="7">
        <v>-3.15E-3</v>
      </c>
      <c r="DK11" s="7">
        <v>4.6015E-2</v>
      </c>
      <c r="DL11" s="7">
        <v>1.7009E-2</v>
      </c>
      <c r="DM11" s="7">
        <v>61.555799999999998</v>
      </c>
      <c r="DN11" s="7">
        <v>100</v>
      </c>
      <c r="DP11" s="7">
        <v>3.0955E-2</v>
      </c>
      <c r="DQ11" s="7">
        <v>1.7965999999999999E-2</v>
      </c>
      <c r="DR11" s="7">
        <v>1.6882999999999999E-2</v>
      </c>
      <c r="DS11" s="7">
        <v>3.9125E-2</v>
      </c>
      <c r="DT11" s="7">
        <v>4.0681000000000002E-2</v>
      </c>
      <c r="DU11" s="7">
        <v>4.1123E-2</v>
      </c>
      <c r="DV11" s="7">
        <v>2.9610000000000001E-2</v>
      </c>
      <c r="DW11" s="7">
        <v>1.9810000000000001E-2</v>
      </c>
      <c r="DX11" s="7">
        <v>1.3627E-2</v>
      </c>
      <c r="DY11" s="7">
        <v>5.8992000000000003E-2</v>
      </c>
      <c r="DZ11" s="7">
        <v>3.9288999999999998E-2</v>
      </c>
      <c r="EA11" s="7">
        <v>2.4601999999999999E-2</v>
      </c>
      <c r="EB11" s="7">
        <v>1.2337000000000001E-2</v>
      </c>
      <c r="EC11" s="7">
        <v>1.6896000000000001E-2</v>
      </c>
      <c r="ED11" s="7">
        <v>1.7957999999999998E-2</v>
      </c>
      <c r="EE11" s="7">
        <v>2.0920999999999999E-2</v>
      </c>
      <c r="EF11" s="7">
        <v>3.8105E-2</v>
      </c>
      <c r="EG11" s="7">
        <v>6.6223000000000004E-2</v>
      </c>
      <c r="EH11" s="7">
        <v>2.9968000000000002E-2</v>
      </c>
      <c r="EI11" s="7">
        <v>3.1899999999999998E-2</v>
      </c>
      <c r="EJ11" s="7">
        <v>5.7557999999999998E-2</v>
      </c>
      <c r="EK11" s="7">
        <v>5.9457999999999997E-2</v>
      </c>
      <c r="EL11" s="7">
        <v>5.2904E-2</v>
      </c>
      <c r="EM11" s="7">
        <v>3.8233999999999997E-2</v>
      </c>
      <c r="EN11" s="7">
        <v>3.2851999999999999E-2</v>
      </c>
      <c r="EO11" s="7">
        <v>1.9066E-2</v>
      </c>
      <c r="EP11" s="7">
        <v>6.9764000000000007E-2</v>
      </c>
      <c r="EQ11" s="7">
        <v>4.3867000000000003E-2</v>
      </c>
      <c r="ER11" s="7">
        <v>3.3162999999999998E-2</v>
      </c>
      <c r="ES11" s="7">
        <v>1.4860999999999999E-2</v>
      </c>
      <c r="ET11" s="7">
        <v>3.8716E-2</v>
      </c>
      <c r="EU11" s="7">
        <v>4.4842E-2</v>
      </c>
      <c r="EV11" s="7">
        <v>2.0920999999999999E-2</v>
      </c>
      <c r="EW11" s="7">
        <v>3.8105E-2</v>
      </c>
      <c r="EX11" s="7">
        <v>0.44575500000000001</v>
      </c>
      <c r="EY11" s="7">
        <v>5.7649600000000003</v>
      </c>
      <c r="EZ11" s="7">
        <v>0.63880499999999996</v>
      </c>
      <c r="FA11" s="7">
        <v>62.608199999999997</v>
      </c>
      <c r="FB11" s="7">
        <v>-207.13</v>
      </c>
      <c r="FC11" s="7">
        <v>2.7671800000000002</v>
      </c>
      <c r="FD11" s="7">
        <v>87.136700000000005</v>
      </c>
      <c r="FE11" s="7">
        <v>4.3840599999999998</v>
      </c>
      <c r="FF11" s="7">
        <v>0.66464999999999996</v>
      </c>
      <c r="FG11" s="7">
        <v>74.187600000000003</v>
      </c>
      <c r="FH11" s="7">
        <v>2189.63</v>
      </c>
      <c r="FI11" s="7">
        <v>1.6043400000000001</v>
      </c>
      <c r="FJ11" s="7">
        <v>3.0448900000000001</v>
      </c>
      <c r="FK11" s="7">
        <v>24.183900000000001</v>
      </c>
      <c r="FL11" s="7">
        <v>-172.96</v>
      </c>
      <c r="FM11" s="7">
        <v>17.865100000000002</v>
      </c>
      <c r="FN11" s="7">
        <v>120.461</v>
      </c>
      <c r="FO11" s="7">
        <v>-8.0303000000000004</v>
      </c>
      <c r="FP11" s="7">
        <v>29.634599999999999</v>
      </c>
      <c r="FQ11" s="7">
        <v>10.5115</v>
      </c>
      <c r="FR11" s="7">
        <v>40</v>
      </c>
      <c r="FS11" s="7">
        <v>15</v>
      </c>
      <c r="FT11" s="7">
        <v>10</v>
      </c>
      <c r="FU11" s="7">
        <v>5</v>
      </c>
      <c r="FV11" s="7">
        <v>44943.783472222203</v>
      </c>
    </row>
    <row r="12" spans="1:178" s="7" customFormat="1" x14ac:dyDescent="0.35">
      <c r="A12" s="7" t="s">
        <v>125</v>
      </c>
      <c r="B12" s="6">
        <f t="shared" si="3"/>
        <v>33.444499999999998</v>
      </c>
      <c r="C12" s="6">
        <f t="shared" si="4"/>
        <v>0.36297699999999999</v>
      </c>
      <c r="D12" s="6">
        <f t="shared" si="5"/>
        <v>7.2218200000000001</v>
      </c>
      <c r="E12" s="6" t="str">
        <f t="shared" si="6"/>
        <v>&lt;0.034</v>
      </c>
      <c r="F12" s="6" t="str">
        <f t="shared" si="7"/>
        <v>&lt;0.032</v>
      </c>
      <c r="G12" s="6">
        <f t="shared" si="8"/>
        <v>3.2962799999999999</v>
      </c>
      <c r="H12" s="6">
        <f t="shared" si="9"/>
        <v>0.112995</v>
      </c>
      <c r="I12" s="6">
        <f t="shared" si="10"/>
        <v>0.36852000000000001</v>
      </c>
      <c r="J12" s="6">
        <f t="shared" si="11"/>
        <v>2.0750999999999999</v>
      </c>
      <c r="K12" s="6" t="str">
        <f t="shared" si="12"/>
        <v>&lt;0.052</v>
      </c>
      <c r="L12" s="6">
        <f t="shared" si="13"/>
        <v>7.0053000000000004E-2</v>
      </c>
      <c r="M12" s="6">
        <f t="shared" si="14"/>
        <v>3.29975</v>
      </c>
      <c r="N12" s="6">
        <f t="shared" si="15"/>
        <v>1.3061</v>
      </c>
      <c r="O12" s="6">
        <f t="shared" si="16"/>
        <v>4.3327999999999998E-2</v>
      </c>
      <c r="P12" s="6" t="str">
        <f t="shared" si="17"/>
        <v>&lt;0.017</v>
      </c>
      <c r="Q12" s="6">
        <f t="shared" si="18"/>
        <v>0.30921100000000001</v>
      </c>
      <c r="R12" s="6">
        <f t="shared" si="19"/>
        <v>8.3238999999999994E-2</v>
      </c>
      <c r="S12" s="6">
        <v>48.227499999999999</v>
      </c>
      <c r="T12" s="6">
        <f t="shared" si="20"/>
        <v>100.221373</v>
      </c>
      <c r="V12" s="6">
        <f t="shared" si="21"/>
        <v>71.549700000000001</v>
      </c>
      <c r="W12" s="6">
        <f t="shared" si="22"/>
        <v>0.60546599999999995</v>
      </c>
      <c r="X12" s="6">
        <f t="shared" si="23"/>
        <v>13.6455</v>
      </c>
      <c r="Y12" s="6" t="str">
        <f t="shared" si="24"/>
        <v>&lt;0.050</v>
      </c>
      <c r="Z12" s="6" t="str">
        <f t="shared" si="25"/>
        <v>&lt;0.047</v>
      </c>
      <c r="AA12" s="6">
        <f t="shared" si="26"/>
        <v>4.2406600000000001</v>
      </c>
      <c r="AB12" s="6">
        <f t="shared" si="27"/>
        <v>0.14590400000000001</v>
      </c>
      <c r="AC12" s="6">
        <f t="shared" si="28"/>
        <v>0.61111700000000002</v>
      </c>
      <c r="AD12" s="6">
        <f t="shared" si="29"/>
        <v>2.9034800000000001</v>
      </c>
      <c r="AE12" s="6" t="str">
        <f t="shared" si="30"/>
        <v>&lt;0.061</v>
      </c>
      <c r="AF12" s="6">
        <f t="shared" si="31"/>
        <v>7.8214000000000006E-2</v>
      </c>
      <c r="AG12" s="6">
        <f t="shared" si="32"/>
        <v>4.4479899999999999</v>
      </c>
      <c r="AH12" s="6">
        <f t="shared" si="33"/>
        <v>1.5733200000000001</v>
      </c>
      <c r="AI12" s="6">
        <f t="shared" si="34"/>
        <v>9.9281999999999995E-2</v>
      </c>
      <c r="AJ12" s="6" t="str">
        <f t="shared" si="35"/>
        <v>&lt;0.043</v>
      </c>
      <c r="AK12" s="6">
        <f t="shared" si="36"/>
        <v>0.30921100000000001</v>
      </c>
      <c r="AL12" s="6">
        <f t="shared" si="37"/>
        <v>8.3238999999999994E-2</v>
      </c>
      <c r="AM12" s="6">
        <v>-0.10483000000000001</v>
      </c>
      <c r="AN12" s="6">
        <f t="shared" si="38"/>
        <v>100.18825300000002</v>
      </c>
      <c r="AP12" s="8">
        <f t="shared" si="39"/>
        <v>0.12659679695999998</v>
      </c>
      <c r="AQ12" s="8">
        <f t="shared" si="40"/>
        <v>1.4395304842999999E-2</v>
      </c>
      <c r="AR12" s="8">
        <f t="shared" si="41"/>
        <v>6.2461882271000004E-2</v>
      </c>
      <c r="AS12" s="8">
        <f t="shared" si="42"/>
        <v>1.675060632E-2</v>
      </c>
      <c r="AT12" s="8">
        <f t="shared" si="43"/>
        <v>1.6293101247999996E-2</v>
      </c>
      <c r="AU12" s="8">
        <f t="shared" si="44"/>
        <v>7.4083563371999991E-2</v>
      </c>
      <c r="AV12" s="8">
        <f t="shared" si="45"/>
        <v>1.6455461850000002E-2</v>
      </c>
      <c r="AW12" s="8">
        <f t="shared" si="46"/>
        <v>1.9318555440000003E-2</v>
      </c>
      <c r="AX12" s="8">
        <f t="shared" si="47"/>
        <v>2.6911971899999998E-2</v>
      </c>
      <c r="AY12" s="8">
        <f t="shared" si="48"/>
        <v>2.5165142729999999E-2</v>
      </c>
      <c r="AZ12" s="8">
        <f t="shared" si="49"/>
        <v>1.8779528027999998E-2</v>
      </c>
      <c r="BA12" s="8">
        <f t="shared" si="50"/>
        <v>5.1398225899999997E-2</v>
      </c>
      <c r="BB12" s="8">
        <f t="shared" si="51"/>
        <v>1.6266038789999999E-2</v>
      </c>
      <c r="BC12" s="8">
        <f t="shared" si="52"/>
        <v>1.1129230079999998E-2</v>
      </c>
      <c r="BD12" s="8">
        <f t="shared" si="53"/>
        <v>9.0435585879999995E-3</v>
      </c>
      <c r="BE12" s="8">
        <f t="shared" si="54"/>
        <v>2.09300596946E-2</v>
      </c>
      <c r="BF12" s="8">
        <f t="shared" si="55"/>
        <v>1.7983286515999997E-2</v>
      </c>
      <c r="BG12" s="8"/>
      <c r="BH12" s="7">
        <v>33.444499999999998</v>
      </c>
      <c r="BI12" s="7">
        <v>0.36297699999999999</v>
      </c>
      <c r="BJ12" s="7">
        <v>7.2218200000000001</v>
      </c>
      <c r="BK12" s="7">
        <v>6.594E-3</v>
      </c>
      <c r="BL12" s="7">
        <v>1.6441999999999998E-2</v>
      </c>
      <c r="BM12" s="7">
        <v>3.2962799999999999</v>
      </c>
      <c r="BN12" s="7">
        <v>0.112995</v>
      </c>
      <c r="BO12" s="7">
        <v>0.36852000000000001</v>
      </c>
      <c r="BP12" s="7">
        <v>2.0750999999999999</v>
      </c>
      <c r="BQ12" s="7">
        <v>1.1998999999999999E-2</v>
      </c>
      <c r="BR12" s="7">
        <v>7.0053000000000004E-2</v>
      </c>
      <c r="BS12" s="7">
        <v>3.29975</v>
      </c>
      <c r="BT12" s="7">
        <v>1.3061</v>
      </c>
      <c r="BU12" s="7">
        <v>4.3327999999999998E-2</v>
      </c>
      <c r="BV12" s="7">
        <v>1.3502E-2</v>
      </c>
      <c r="BW12" s="7">
        <v>0.30921100000000001</v>
      </c>
      <c r="BX12" s="7">
        <v>8.3238999999999994E-2</v>
      </c>
      <c r="BY12" s="7">
        <v>48.227499999999999</v>
      </c>
      <c r="BZ12" s="7">
        <v>100.27</v>
      </c>
      <c r="CB12" s="7">
        <v>71.549700000000001</v>
      </c>
      <c r="CC12" s="7">
        <v>0.60546599999999995</v>
      </c>
      <c r="CD12" s="7">
        <v>13.6455</v>
      </c>
      <c r="CE12" s="7">
        <v>9.7009999999999996E-3</v>
      </c>
      <c r="CF12" s="7">
        <v>2.4032000000000001E-2</v>
      </c>
      <c r="CG12" s="7">
        <v>4.2406600000000001</v>
      </c>
      <c r="CH12" s="7">
        <v>0.14590400000000001</v>
      </c>
      <c r="CI12" s="7">
        <v>0.61111700000000002</v>
      </c>
      <c r="CJ12" s="7">
        <v>2.9034800000000001</v>
      </c>
      <c r="CK12" s="7">
        <v>1.4189999999999999E-2</v>
      </c>
      <c r="CL12" s="7">
        <v>7.8214000000000006E-2</v>
      </c>
      <c r="CM12" s="7">
        <v>4.4479899999999999</v>
      </c>
      <c r="CN12" s="7">
        <v>1.5733200000000001</v>
      </c>
      <c r="CO12" s="7">
        <v>9.9281999999999995E-2</v>
      </c>
      <c r="CP12" s="7">
        <v>3.3716000000000003E-2</v>
      </c>
      <c r="CQ12" s="7">
        <v>0.30921100000000001</v>
      </c>
      <c r="CR12" s="7">
        <v>8.3238999999999994E-2</v>
      </c>
      <c r="CS12" s="7">
        <v>-0.10483000000000001</v>
      </c>
      <c r="CT12" s="7">
        <v>100.27</v>
      </c>
      <c r="CV12" s="7">
        <v>24.8019</v>
      </c>
      <c r="CW12" s="7">
        <v>0.157831</v>
      </c>
      <c r="CX12" s="7">
        <v>5.5747099999999996</v>
      </c>
      <c r="CY12" s="7">
        <v>2.696E-3</v>
      </c>
      <c r="CZ12" s="7">
        <v>6.5859999999999998E-3</v>
      </c>
      <c r="DA12" s="7">
        <v>1.2293499999999999</v>
      </c>
      <c r="DB12" s="7">
        <v>4.2839000000000002E-2</v>
      </c>
      <c r="DC12" s="7">
        <v>0.31580200000000003</v>
      </c>
      <c r="DD12" s="7">
        <v>1.0783499999999999</v>
      </c>
      <c r="DE12" s="7">
        <v>2.8519999999999999E-3</v>
      </c>
      <c r="DF12" s="7">
        <v>1.0624E-2</v>
      </c>
      <c r="DG12" s="7">
        <v>2.9894599999999998</v>
      </c>
      <c r="DH12" s="7">
        <v>0.69570900000000002</v>
      </c>
      <c r="DI12" s="7">
        <v>2.9135000000000001E-2</v>
      </c>
      <c r="DJ12" s="7">
        <v>8.7709999999999993E-3</v>
      </c>
      <c r="DK12" s="7">
        <v>0.18165700000000001</v>
      </c>
      <c r="DL12" s="7">
        <v>9.1258000000000006E-2</v>
      </c>
      <c r="DM12" s="7">
        <v>62.780500000000004</v>
      </c>
      <c r="DN12" s="7">
        <v>100</v>
      </c>
      <c r="DP12" s="7">
        <v>3.0516999999999999E-2</v>
      </c>
      <c r="DQ12" s="7">
        <v>1.8592999999999998E-2</v>
      </c>
      <c r="DR12" s="7">
        <v>1.7611000000000002E-2</v>
      </c>
      <c r="DS12" s="7">
        <v>3.4581000000000001E-2</v>
      </c>
      <c r="DT12" s="7">
        <v>3.2432000000000002E-2</v>
      </c>
      <c r="DU12" s="7">
        <v>3.8380999999999998E-2</v>
      </c>
      <c r="DV12" s="7">
        <v>2.8007000000000001E-2</v>
      </c>
      <c r="DW12" s="7">
        <v>1.9796999999999999E-2</v>
      </c>
      <c r="DX12" s="7">
        <v>1.3665E-2</v>
      </c>
      <c r="DY12" s="7">
        <v>5.2220000000000003E-2</v>
      </c>
      <c r="DZ12" s="7">
        <v>3.7706999999999997E-2</v>
      </c>
      <c r="EA12" s="7">
        <v>2.5558000000000001E-2</v>
      </c>
      <c r="EB12" s="7">
        <v>1.2997E-2</v>
      </c>
      <c r="EC12" s="7">
        <v>1.6750000000000001E-2</v>
      </c>
      <c r="ED12" s="7">
        <v>1.7243999999999999E-2</v>
      </c>
      <c r="EE12" s="7">
        <v>1.9074000000000001E-2</v>
      </c>
      <c r="EF12" s="7">
        <v>3.6433E-2</v>
      </c>
      <c r="EG12" s="7">
        <v>6.5287999999999999E-2</v>
      </c>
      <c r="EH12" s="7">
        <v>3.1012999999999999E-2</v>
      </c>
      <c r="EI12" s="7">
        <v>3.3276E-2</v>
      </c>
      <c r="EJ12" s="7">
        <v>5.0872000000000001E-2</v>
      </c>
      <c r="EK12" s="7">
        <v>4.7402E-2</v>
      </c>
      <c r="EL12" s="7">
        <v>4.9376999999999997E-2</v>
      </c>
      <c r="EM12" s="7">
        <v>3.6164000000000002E-2</v>
      </c>
      <c r="EN12" s="7">
        <v>3.2828999999999997E-2</v>
      </c>
      <c r="EO12" s="7">
        <v>1.9120999999999999E-2</v>
      </c>
      <c r="EP12" s="7">
        <v>6.1754999999999997E-2</v>
      </c>
      <c r="EQ12" s="7">
        <v>4.2099999999999999E-2</v>
      </c>
      <c r="ER12" s="7">
        <v>3.4452000000000003E-2</v>
      </c>
      <c r="ES12" s="7">
        <v>1.5656E-2</v>
      </c>
      <c r="ET12" s="7">
        <v>3.8381999999999999E-2</v>
      </c>
      <c r="EU12" s="7">
        <v>4.3057999999999999E-2</v>
      </c>
      <c r="EV12" s="7">
        <v>1.9074000000000001E-2</v>
      </c>
      <c r="EW12" s="7">
        <v>3.6433E-2</v>
      </c>
      <c r="EX12" s="7">
        <v>0.37852799999999998</v>
      </c>
      <c r="EY12" s="7">
        <v>3.9659</v>
      </c>
      <c r="EZ12" s="7">
        <v>0.86490500000000003</v>
      </c>
      <c r="FA12" s="7">
        <v>254.02799999999999</v>
      </c>
      <c r="FB12" s="7">
        <v>99.094399999999993</v>
      </c>
      <c r="FC12" s="7">
        <v>2.24749</v>
      </c>
      <c r="FD12" s="7">
        <v>14.563000000000001</v>
      </c>
      <c r="FE12" s="7">
        <v>5.2422000000000004</v>
      </c>
      <c r="FF12" s="7">
        <v>1.2968999999999999</v>
      </c>
      <c r="FG12" s="7">
        <v>209.727</v>
      </c>
      <c r="FH12" s="7">
        <v>26.807600000000001</v>
      </c>
      <c r="FI12" s="7">
        <v>1.5576399999999999</v>
      </c>
      <c r="FJ12" s="7">
        <v>1.24539</v>
      </c>
      <c r="FK12" s="7">
        <v>25.686</v>
      </c>
      <c r="FL12" s="7">
        <v>66.979399999999998</v>
      </c>
      <c r="FM12" s="7">
        <v>6.7688600000000001</v>
      </c>
      <c r="FN12" s="7">
        <v>21.604399999999998</v>
      </c>
      <c r="FO12" s="7">
        <v>-33.107999999999997</v>
      </c>
      <c r="FP12" s="7">
        <v>4.6513999999999998</v>
      </c>
      <c r="FQ12" s="7">
        <v>10.484999999999999</v>
      </c>
      <c r="FR12" s="7">
        <v>40</v>
      </c>
      <c r="FS12" s="7">
        <v>15</v>
      </c>
      <c r="FT12" s="7">
        <v>10</v>
      </c>
      <c r="FU12" s="7">
        <v>5</v>
      </c>
      <c r="FV12" s="7">
        <v>44943.786354166703</v>
      </c>
    </row>
    <row r="13" spans="1:178" x14ac:dyDescent="0.35">
      <c r="A13" t="s">
        <v>126</v>
      </c>
      <c r="B13" s="1">
        <f t="shared" si="3"/>
        <v>23.205300000000001</v>
      </c>
      <c r="C13" s="1" t="str">
        <f t="shared" si="4"/>
        <v>&lt;0.019</v>
      </c>
      <c r="D13" s="1">
        <f t="shared" si="5"/>
        <v>16.431100000000001</v>
      </c>
      <c r="E13" s="1" t="str">
        <f t="shared" si="6"/>
        <v>&lt;0.043</v>
      </c>
      <c r="F13" s="1">
        <f t="shared" si="7"/>
        <v>3.6970999999999997E-2</v>
      </c>
      <c r="G13" s="1">
        <f t="shared" si="8"/>
        <v>0.82960800000000001</v>
      </c>
      <c r="H13" s="1" t="str">
        <f t="shared" si="9"/>
        <v>&lt;0.027</v>
      </c>
      <c r="I13" s="1">
        <f t="shared" si="10"/>
        <v>8.7631000000000001E-2</v>
      </c>
      <c r="J13" s="1">
        <f t="shared" si="11"/>
        <v>10.0809</v>
      </c>
      <c r="K13" s="1">
        <f t="shared" si="12"/>
        <v>7.1182999999999996E-2</v>
      </c>
      <c r="L13" s="1" t="str">
        <f t="shared" si="13"/>
        <v>&lt;0.038</v>
      </c>
      <c r="M13" s="1">
        <f t="shared" si="14"/>
        <v>2.3431299999999999</v>
      </c>
      <c r="N13" s="1">
        <f t="shared" si="15"/>
        <v>4.8742000000000001E-2</v>
      </c>
      <c r="O13" s="1">
        <f t="shared" si="16"/>
        <v>2.2180999999999999E-2</v>
      </c>
      <c r="P13" s="1" t="str">
        <f t="shared" si="17"/>
        <v>&lt;0.019</v>
      </c>
      <c r="Q13" s="1" t="str">
        <f t="shared" si="18"/>
        <v>&lt;0.020</v>
      </c>
      <c r="R13" s="1" t="str">
        <f t="shared" si="19"/>
        <v>&lt;0.038</v>
      </c>
      <c r="S13" s="1">
        <v>46.249600000000001</v>
      </c>
      <c r="T13" s="1">
        <f t="shared" si="20"/>
        <v>99.406346000000013</v>
      </c>
      <c r="V13" s="1">
        <f t="shared" si="21"/>
        <v>49.644399999999997</v>
      </c>
      <c r="W13" s="1" t="str">
        <f t="shared" si="22"/>
        <v>&lt;0.031</v>
      </c>
      <c r="X13" s="1">
        <f t="shared" si="23"/>
        <v>31.046199999999999</v>
      </c>
      <c r="Y13" s="1" t="str">
        <f t="shared" si="24"/>
        <v>&lt;0.064</v>
      </c>
      <c r="Z13" s="1">
        <f t="shared" si="25"/>
        <v>5.4036000000000001E-2</v>
      </c>
      <c r="AA13" s="1">
        <f t="shared" si="26"/>
        <v>1.0672900000000001</v>
      </c>
      <c r="AB13" s="1" t="str">
        <f t="shared" si="27"/>
        <v>&lt;0.036</v>
      </c>
      <c r="AC13" s="1">
        <f t="shared" si="28"/>
        <v>0.145318</v>
      </c>
      <c r="AD13" s="1">
        <f t="shared" si="29"/>
        <v>14.1052</v>
      </c>
      <c r="AE13" s="1">
        <f t="shared" si="30"/>
        <v>8.4182000000000007E-2</v>
      </c>
      <c r="AF13" s="1" t="str">
        <f t="shared" si="31"/>
        <v>&lt;0.042</v>
      </c>
      <c r="AG13" s="1">
        <f t="shared" si="32"/>
        <v>3.15849</v>
      </c>
      <c r="AH13" s="1">
        <f t="shared" si="33"/>
        <v>5.8714000000000002E-2</v>
      </c>
      <c r="AI13" s="1">
        <f t="shared" si="34"/>
        <v>5.0826999999999997E-2</v>
      </c>
      <c r="AJ13" s="1" t="str">
        <f t="shared" si="35"/>
        <v>&lt;0.047</v>
      </c>
      <c r="AK13" s="1" t="str">
        <f t="shared" si="36"/>
        <v>&lt;0.020</v>
      </c>
      <c r="AL13" s="1" t="str">
        <f t="shared" si="37"/>
        <v>&lt;0.038</v>
      </c>
      <c r="AM13" s="1">
        <v>-2.16E-3</v>
      </c>
      <c r="AN13" s="1">
        <f t="shared" si="38"/>
        <v>99.412496999999973</v>
      </c>
      <c r="AP13" s="2">
        <f t="shared" si="39"/>
        <v>0.10854882412800002</v>
      </c>
      <c r="AQ13" s="2">
        <f t="shared" si="40"/>
        <v>9.3827151300000002E-3</v>
      </c>
      <c r="AR13" s="2">
        <f t="shared" si="41"/>
        <v>9.3282312297999992E-2</v>
      </c>
      <c r="AS13" s="2" t="str">
        <f t="shared" si="42"/>
        <v>N/A</v>
      </c>
      <c r="AT13" s="2">
        <f t="shared" si="43"/>
        <v>1.7372414103E-2</v>
      </c>
      <c r="AU13" s="2">
        <f t="shared" si="44"/>
        <v>4.0772412532799999E-2</v>
      </c>
      <c r="AV13" s="2">
        <f t="shared" si="45"/>
        <v>1.32127611E-2</v>
      </c>
      <c r="AW13" s="2">
        <f t="shared" si="46"/>
        <v>1.1467392660000001E-2</v>
      </c>
      <c r="AX13" s="2">
        <f t="shared" si="47"/>
        <v>5.7752770437000001E-2</v>
      </c>
      <c r="AY13" s="2">
        <f t="shared" si="48"/>
        <v>2.8324285163999999E-2</v>
      </c>
      <c r="AZ13" s="2">
        <f t="shared" si="49"/>
        <v>1.8423388431000002E-2</v>
      </c>
      <c r="BA13" s="2">
        <f t="shared" si="50"/>
        <v>4.3783727180000002E-2</v>
      </c>
      <c r="BB13" s="2">
        <f t="shared" si="51"/>
        <v>6.0574120499999997E-3</v>
      </c>
      <c r="BC13" s="2">
        <f t="shared" si="52"/>
        <v>8.7712768209999986E-3</v>
      </c>
      <c r="BD13" s="2" t="str">
        <f t="shared" si="53"/>
        <v>N/A</v>
      </c>
      <c r="BE13" s="2">
        <f t="shared" si="54"/>
        <v>1.0277224846000001E-2</v>
      </c>
      <c r="BF13" s="2" t="str">
        <f t="shared" si="55"/>
        <v>N/A</v>
      </c>
      <c r="BG13" s="2"/>
      <c r="BH13">
        <v>23.205300000000001</v>
      </c>
      <c r="BI13">
        <v>1.8113000000000001E-2</v>
      </c>
      <c r="BJ13">
        <v>16.431100000000001</v>
      </c>
      <c r="BK13">
        <v>-2.07E-2</v>
      </c>
      <c r="BL13">
        <v>3.6970999999999997E-2</v>
      </c>
      <c r="BM13">
        <v>0.82960800000000001</v>
      </c>
      <c r="BN13">
        <v>1.023E-3</v>
      </c>
      <c r="BO13">
        <v>8.7631000000000001E-2</v>
      </c>
      <c r="BP13">
        <v>10.0809</v>
      </c>
      <c r="BQ13">
        <v>7.1182999999999996E-2</v>
      </c>
      <c r="BR13">
        <v>2.1687000000000001E-2</v>
      </c>
      <c r="BS13">
        <v>2.3431299999999999</v>
      </c>
      <c r="BT13">
        <v>4.8742000000000001E-2</v>
      </c>
      <c r="BU13">
        <v>2.2180999999999999E-2</v>
      </c>
      <c r="BV13">
        <v>-7.5900000000000004E-3</v>
      </c>
      <c r="BW13">
        <v>1.1486E-2</v>
      </c>
      <c r="BX13">
        <v>-1.0200000000000001E-3</v>
      </c>
      <c r="BY13">
        <v>46.249600000000001</v>
      </c>
      <c r="BZ13">
        <v>99.429400000000001</v>
      </c>
      <c r="CB13">
        <v>49.644399999999997</v>
      </c>
      <c r="CC13">
        <v>3.0214000000000001E-2</v>
      </c>
      <c r="CD13">
        <v>31.046199999999999</v>
      </c>
      <c r="CE13">
        <v>-3.0450000000000001E-2</v>
      </c>
      <c r="CF13">
        <v>5.4036000000000001E-2</v>
      </c>
      <c r="CG13">
        <v>1.0672900000000001</v>
      </c>
      <c r="CH13">
        <v>1.3209999999999999E-3</v>
      </c>
      <c r="CI13">
        <v>0.145318</v>
      </c>
      <c r="CJ13">
        <v>14.1052</v>
      </c>
      <c r="CK13">
        <v>8.4182000000000007E-2</v>
      </c>
      <c r="CL13">
        <v>2.4212999999999998E-2</v>
      </c>
      <c r="CM13">
        <v>3.15849</v>
      </c>
      <c r="CN13">
        <v>5.8714000000000002E-2</v>
      </c>
      <c r="CO13">
        <v>5.0826999999999997E-2</v>
      </c>
      <c r="CP13">
        <v>-1.8939999999999999E-2</v>
      </c>
      <c r="CQ13">
        <v>1.1486E-2</v>
      </c>
      <c r="CR13">
        <v>-1.0200000000000001E-3</v>
      </c>
      <c r="CS13">
        <v>-2.16E-3</v>
      </c>
      <c r="CT13">
        <v>99.429400000000001</v>
      </c>
      <c r="CV13">
        <v>17.574100000000001</v>
      </c>
      <c r="CW13">
        <v>8.0429999999999998E-3</v>
      </c>
      <c r="CX13">
        <v>12.952999999999999</v>
      </c>
      <c r="CY13">
        <v>-8.6400000000000001E-3</v>
      </c>
      <c r="CZ13">
        <v>1.5124E-2</v>
      </c>
      <c r="DA13">
        <v>0.315973</v>
      </c>
      <c r="DB13">
        <v>3.9599999999999998E-4</v>
      </c>
      <c r="DC13">
        <v>7.6689999999999994E-2</v>
      </c>
      <c r="DD13">
        <v>5.3499299999999996</v>
      </c>
      <c r="DE13">
        <v>1.728E-2</v>
      </c>
      <c r="DF13">
        <v>3.359E-3</v>
      </c>
      <c r="DG13">
        <v>2.1678700000000002</v>
      </c>
      <c r="DH13">
        <v>2.6513999999999999E-2</v>
      </c>
      <c r="DI13">
        <v>1.5232000000000001E-2</v>
      </c>
      <c r="DJ13">
        <v>-5.0299999999999997E-3</v>
      </c>
      <c r="DK13">
        <v>6.8910000000000004E-3</v>
      </c>
      <c r="DL13">
        <v>-1.15E-3</v>
      </c>
      <c r="DM13">
        <v>61.484400000000001</v>
      </c>
      <c r="DN13">
        <v>100</v>
      </c>
      <c r="DP13">
        <v>2.7768000000000001E-2</v>
      </c>
      <c r="DQ13">
        <v>1.9146E-2</v>
      </c>
      <c r="DR13">
        <v>1.7342E-2</v>
      </c>
      <c r="DS13">
        <v>4.3853000000000003E-2</v>
      </c>
      <c r="DT13">
        <v>3.2139000000000001E-2</v>
      </c>
      <c r="DU13">
        <v>4.0333000000000001E-2</v>
      </c>
      <c r="DV13">
        <v>2.7961E-2</v>
      </c>
      <c r="DW13">
        <v>1.7101000000000002E-2</v>
      </c>
      <c r="DX13">
        <v>1.4335000000000001E-2</v>
      </c>
      <c r="DY13">
        <v>5.3326999999999999E-2</v>
      </c>
      <c r="DZ13">
        <v>3.8413999999999997E-2</v>
      </c>
      <c r="EA13">
        <v>2.9127E-2</v>
      </c>
      <c r="EB13">
        <v>1.2988E-2</v>
      </c>
      <c r="EC13">
        <v>1.4413E-2</v>
      </c>
      <c r="ED13">
        <v>1.9019999999999999E-2</v>
      </c>
      <c r="EE13">
        <v>2.0410000000000001E-2</v>
      </c>
      <c r="EF13">
        <v>3.8547999999999999E-2</v>
      </c>
      <c r="EG13">
        <v>5.9406E-2</v>
      </c>
      <c r="EH13">
        <v>3.1935999999999999E-2</v>
      </c>
      <c r="EI13">
        <v>3.2766999999999998E-2</v>
      </c>
      <c r="EJ13">
        <v>6.4513000000000001E-2</v>
      </c>
      <c r="EK13">
        <v>4.6974000000000002E-2</v>
      </c>
      <c r="EL13">
        <v>5.1887999999999997E-2</v>
      </c>
      <c r="EM13">
        <v>3.6103999999999997E-2</v>
      </c>
      <c r="EN13">
        <v>2.8358999999999999E-2</v>
      </c>
      <c r="EO13">
        <v>2.0056999999999998E-2</v>
      </c>
      <c r="EP13">
        <v>6.3063999999999995E-2</v>
      </c>
      <c r="EQ13">
        <v>4.2889999999999998E-2</v>
      </c>
      <c r="ER13">
        <v>3.9262999999999999E-2</v>
      </c>
      <c r="ES13">
        <v>1.5644999999999999E-2</v>
      </c>
      <c r="ET13">
        <v>3.3026E-2</v>
      </c>
      <c r="EU13">
        <v>4.7494000000000001E-2</v>
      </c>
      <c r="EV13">
        <v>2.0410000000000001E-2</v>
      </c>
      <c r="EW13">
        <v>3.8547999999999999E-2</v>
      </c>
      <c r="EX13">
        <v>0.46777600000000003</v>
      </c>
      <c r="EY13">
        <v>51.801000000000002</v>
      </c>
      <c r="EZ13">
        <v>0.56771799999999994</v>
      </c>
      <c r="FA13">
        <v>-94.188000000000002</v>
      </c>
      <c r="FB13">
        <v>46.9893</v>
      </c>
      <c r="FC13">
        <v>4.9146599999999996</v>
      </c>
      <c r="FD13">
        <v>1291.57</v>
      </c>
      <c r="FE13">
        <v>13.086</v>
      </c>
      <c r="FF13">
        <v>0.57289299999999999</v>
      </c>
      <c r="FG13">
        <v>39.790799999999997</v>
      </c>
      <c r="FH13">
        <v>84.951300000000003</v>
      </c>
      <c r="FI13">
        <v>1.8686</v>
      </c>
      <c r="FJ13">
        <v>12.4275</v>
      </c>
      <c r="FK13">
        <v>39.5441</v>
      </c>
      <c r="FL13">
        <v>-111.63</v>
      </c>
      <c r="FM13">
        <v>89.476100000000002</v>
      </c>
      <c r="FN13">
        <v>-1775.4</v>
      </c>
      <c r="FO13">
        <v>-32.299999999999997</v>
      </c>
      <c r="FP13">
        <v>4.6781899999999998</v>
      </c>
      <c r="FQ13">
        <v>10.4855</v>
      </c>
      <c r="FR13">
        <v>40</v>
      </c>
      <c r="FS13">
        <v>15</v>
      </c>
      <c r="FT13">
        <v>10</v>
      </c>
      <c r="FU13">
        <v>5</v>
      </c>
      <c r="FV13">
        <v>44943.789189814801</v>
      </c>
    </row>
    <row r="14" spans="1:178" x14ac:dyDescent="0.35">
      <c r="A14" t="s">
        <v>127</v>
      </c>
      <c r="B14" s="1">
        <f t="shared" si="3"/>
        <v>23.054200000000002</v>
      </c>
      <c r="C14" s="1" t="str">
        <f t="shared" si="4"/>
        <v>&lt;0.019</v>
      </c>
      <c r="D14" s="1">
        <f t="shared" si="5"/>
        <v>16.646000000000001</v>
      </c>
      <c r="E14" s="1" t="str">
        <f t="shared" si="6"/>
        <v>&lt;0.034</v>
      </c>
      <c r="F14" s="1" t="str">
        <f t="shared" si="7"/>
        <v>&lt;0.038</v>
      </c>
      <c r="G14" s="1">
        <f t="shared" si="8"/>
        <v>0.88436700000000001</v>
      </c>
      <c r="H14" s="1" t="str">
        <f t="shared" si="9"/>
        <v>&lt;0.030</v>
      </c>
      <c r="I14" s="1">
        <f t="shared" si="10"/>
        <v>0.10778</v>
      </c>
      <c r="J14" s="1">
        <f t="shared" si="11"/>
        <v>10.672499999999999</v>
      </c>
      <c r="K14" s="1" t="str">
        <f t="shared" si="12"/>
        <v>&lt;0.051</v>
      </c>
      <c r="L14" s="1" t="str">
        <f t="shared" si="13"/>
        <v>&lt;0.038</v>
      </c>
      <c r="M14" s="1">
        <f t="shared" si="14"/>
        <v>2.0476899999999998</v>
      </c>
      <c r="N14" s="1">
        <f t="shared" si="15"/>
        <v>4.4260000000000001E-2</v>
      </c>
      <c r="O14" s="1" t="str">
        <f t="shared" si="16"/>
        <v>&lt;0.014</v>
      </c>
      <c r="P14" s="1" t="str">
        <f t="shared" si="17"/>
        <v>&lt;0.019</v>
      </c>
      <c r="Q14" s="1" t="str">
        <f t="shared" si="18"/>
        <v>&lt;0.020</v>
      </c>
      <c r="R14" s="1" t="str">
        <f t="shared" si="19"/>
        <v>&lt;0.038</v>
      </c>
      <c r="S14" s="1">
        <v>46.406599999999997</v>
      </c>
      <c r="T14" s="1">
        <f t="shared" si="20"/>
        <v>99.863396999999992</v>
      </c>
      <c r="V14" s="1">
        <f t="shared" si="21"/>
        <v>49.321100000000001</v>
      </c>
      <c r="W14" s="1" t="str">
        <f t="shared" si="22"/>
        <v>&lt;0.033</v>
      </c>
      <c r="X14" s="1">
        <f t="shared" si="23"/>
        <v>31.452300000000001</v>
      </c>
      <c r="Y14" s="1" t="str">
        <f t="shared" si="24"/>
        <v>&lt;0.050</v>
      </c>
      <c r="Z14" s="1" t="str">
        <f t="shared" si="25"/>
        <v>&lt;0.056</v>
      </c>
      <c r="AA14" s="1">
        <f t="shared" si="26"/>
        <v>1.13774</v>
      </c>
      <c r="AB14" s="1" t="str">
        <f t="shared" si="27"/>
        <v>&lt;0.039</v>
      </c>
      <c r="AC14" s="1">
        <f t="shared" si="28"/>
        <v>0.178732</v>
      </c>
      <c r="AD14" s="1">
        <f t="shared" si="29"/>
        <v>14.933</v>
      </c>
      <c r="AE14" s="1" t="str">
        <f t="shared" si="30"/>
        <v>&lt;0.060</v>
      </c>
      <c r="AF14" s="1" t="str">
        <f t="shared" si="31"/>
        <v>&lt;0.043</v>
      </c>
      <c r="AG14" s="1">
        <f t="shared" si="32"/>
        <v>2.7602500000000001</v>
      </c>
      <c r="AH14" s="1">
        <f t="shared" si="33"/>
        <v>5.3316000000000002E-2</v>
      </c>
      <c r="AI14" s="1" t="str">
        <f t="shared" si="34"/>
        <v>&lt;0.033</v>
      </c>
      <c r="AJ14" s="1" t="str">
        <f t="shared" si="35"/>
        <v>&lt;0.049</v>
      </c>
      <c r="AK14" s="1" t="str">
        <f t="shared" si="36"/>
        <v>&lt;0.020</v>
      </c>
      <c r="AL14" s="1" t="str">
        <f t="shared" si="37"/>
        <v>&lt;0.038</v>
      </c>
      <c r="AM14" s="1">
        <v>8.541E-3</v>
      </c>
      <c r="AN14" s="1">
        <f t="shared" si="38"/>
        <v>99.844978999999995</v>
      </c>
      <c r="AP14" s="2">
        <f t="shared" si="39"/>
        <v>0.108188519218</v>
      </c>
      <c r="AQ14" s="2">
        <f t="shared" si="40"/>
        <v>9.6294660660000003E-3</v>
      </c>
      <c r="AR14" s="2">
        <f t="shared" si="41"/>
        <v>9.3859636220000014E-2</v>
      </c>
      <c r="AS14" s="2">
        <f t="shared" si="42"/>
        <v>1.7247248059999998E-2</v>
      </c>
      <c r="AT14" s="2">
        <f t="shared" si="43"/>
        <v>1.8205056000000001E-2</v>
      </c>
      <c r="AU14" s="2">
        <f t="shared" si="44"/>
        <v>4.1576745770999998E-2</v>
      </c>
      <c r="AV14" s="2" t="str">
        <f t="shared" si="45"/>
        <v>N/A</v>
      </c>
      <c r="AW14" s="2">
        <f t="shared" si="46"/>
        <v>1.2573507020000001E-2</v>
      </c>
      <c r="AX14" s="2">
        <f t="shared" si="47"/>
        <v>5.9366208150000002E-2</v>
      </c>
      <c r="AY14" s="2">
        <f t="shared" si="48"/>
        <v>2.6321090697000001E-2</v>
      </c>
      <c r="AZ14" s="2">
        <f t="shared" si="49"/>
        <v>1.8510601380000002E-2</v>
      </c>
      <c r="BA14" s="2">
        <f t="shared" si="50"/>
        <v>4.0900969597999999E-2</v>
      </c>
      <c r="BB14" s="2">
        <f t="shared" si="51"/>
        <v>5.7028124799999996E-3</v>
      </c>
      <c r="BC14" s="2">
        <f t="shared" si="52"/>
        <v>7.7724904919999997E-3</v>
      </c>
      <c r="BD14" s="2" t="str">
        <f t="shared" si="53"/>
        <v>N/A</v>
      </c>
      <c r="BE14" s="2">
        <f t="shared" si="54"/>
        <v>9.8898625600000005E-3</v>
      </c>
      <c r="BF14" s="2" t="str">
        <f t="shared" si="55"/>
        <v>N/A</v>
      </c>
      <c r="BG14" s="2"/>
      <c r="BH14">
        <v>23.054200000000002</v>
      </c>
      <c r="BI14">
        <v>1.0701E-2</v>
      </c>
      <c r="BJ14">
        <v>16.646000000000001</v>
      </c>
      <c r="BK14">
        <v>1.5273999999999999E-2</v>
      </c>
      <c r="BL14">
        <v>1.4400000000000001E-3</v>
      </c>
      <c r="BM14">
        <v>0.88436700000000001</v>
      </c>
      <c r="BN14">
        <v>-3.7609999999999998E-2</v>
      </c>
      <c r="BO14">
        <v>0.10778</v>
      </c>
      <c r="BP14">
        <v>10.672499999999999</v>
      </c>
      <c r="BQ14">
        <v>4.5239000000000001E-2</v>
      </c>
      <c r="BR14">
        <v>1.0002E-2</v>
      </c>
      <c r="BS14">
        <v>2.0476899999999998</v>
      </c>
      <c r="BT14">
        <v>4.4260000000000001E-2</v>
      </c>
      <c r="BU14">
        <v>8.9569999999999997E-3</v>
      </c>
      <c r="BV14">
        <v>-4.47E-3</v>
      </c>
      <c r="BW14">
        <v>6.7359999999999998E-3</v>
      </c>
      <c r="BX14">
        <v>-2.3869999999999999E-2</v>
      </c>
      <c r="BY14">
        <v>46.406599999999997</v>
      </c>
      <c r="BZ14">
        <v>99.895700000000005</v>
      </c>
      <c r="CB14">
        <v>49.321100000000001</v>
      </c>
      <c r="CC14">
        <v>1.7849E-2</v>
      </c>
      <c r="CD14">
        <v>31.452300000000001</v>
      </c>
      <c r="CE14">
        <v>2.2468999999999999E-2</v>
      </c>
      <c r="CF14">
        <v>2.104E-3</v>
      </c>
      <c r="CG14">
        <v>1.13774</v>
      </c>
      <c r="CH14">
        <v>-4.8570000000000002E-2</v>
      </c>
      <c r="CI14">
        <v>0.178732</v>
      </c>
      <c r="CJ14">
        <v>14.933</v>
      </c>
      <c r="CK14">
        <v>5.3499999999999999E-2</v>
      </c>
      <c r="CL14">
        <v>1.1168000000000001E-2</v>
      </c>
      <c r="CM14">
        <v>2.7602500000000001</v>
      </c>
      <c r="CN14">
        <v>5.3316000000000002E-2</v>
      </c>
      <c r="CO14">
        <v>2.0525000000000002E-2</v>
      </c>
      <c r="CP14">
        <v>-1.115E-2</v>
      </c>
      <c r="CQ14">
        <v>6.7359999999999998E-3</v>
      </c>
      <c r="CR14">
        <v>-2.3869999999999999E-2</v>
      </c>
      <c r="CS14">
        <v>8.541E-3</v>
      </c>
      <c r="CT14">
        <v>99.895700000000005</v>
      </c>
      <c r="CV14">
        <v>17.411100000000001</v>
      </c>
      <c r="CW14">
        <v>4.7390000000000002E-3</v>
      </c>
      <c r="CX14">
        <v>13.085900000000001</v>
      </c>
      <c r="CY14">
        <v>6.3600000000000002E-3</v>
      </c>
      <c r="CZ14">
        <v>5.8699999999999996E-4</v>
      </c>
      <c r="DA14">
        <v>0.33589200000000002</v>
      </c>
      <c r="DB14">
        <v>-1.452E-2</v>
      </c>
      <c r="DC14">
        <v>9.4061000000000006E-2</v>
      </c>
      <c r="DD14">
        <v>5.6481399999999997</v>
      </c>
      <c r="DE14">
        <v>1.0952E-2</v>
      </c>
      <c r="DF14">
        <v>1.5449999999999999E-3</v>
      </c>
      <c r="DG14">
        <v>1.88927</v>
      </c>
      <c r="DH14">
        <v>2.4008999999999999E-2</v>
      </c>
      <c r="DI14">
        <v>6.1339999999999997E-3</v>
      </c>
      <c r="DJ14">
        <v>-2.9499999999999999E-3</v>
      </c>
      <c r="DK14">
        <v>4.0299999999999997E-3</v>
      </c>
      <c r="DL14">
        <v>-2.666E-2</v>
      </c>
      <c r="DM14">
        <v>61.5214</v>
      </c>
      <c r="DN14">
        <v>100</v>
      </c>
      <c r="DP14">
        <v>2.7607E-2</v>
      </c>
      <c r="DQ14">
        <v>1.9994000000000001E-2</v>
      </c>
      <c r="DR14">
        <v>1.7992000000000001E-2</v>
      </c>
      <c r="DS14">
        <v>3.4377999999999999E-2</v>
      </c>
      <c r="DT14">
        <v>3.8448999999999997E-2</v>
      </c>
      <c r="DU14">
        <v>3.9241999999999999E-2</v>
      </c>
      <c r="DV14">
        <v>3.0254E-2</v>
      </c>
      <c r="DW14">
        <v>1.8547999999999999E-2</v>
      </c>
      <c r="DX14">
        <v>1.4121E-2</v>
      </c>
      <c r="DY14">
        <v>5.1289000000000001E-2</v>
      </c>
      <c r="DZ14">
        <v>3.8963999999999999E-2</v>
      </c>
      <c r="EA14">
        <v>2.6525E-2</v>
      </c>
      <c r="EB14">
        <v>1.2186000000000001E-2</v>
      </c>
      <c r="EC14">
        <v>1.4699E-2</v>
      </c>
      <c r="ED14">
        <v>1.9983999999999998E-2</v>
      </c>
      <c r="EE14">
        <v>2.0143999999999999E-2</v>
      </c>
      <c r="EF14">
        <v>3.8847E-2</v>
      </c>
      <c r="EG14">
        <v>5.9062000000000003E-2</v>
      </c>
      <c r="EH14">
        <v>3.3350999999999999E-2</v>
      </c>
      <c r="EI14">
        <v>3.3995999999999998E-2</v>
      </c>
      <c r="EJ14">
        <v>5.0574000000000001E-2</v>
      </c>
      <c r="EK14">
        <v>5.6195000000000002E-2</v>
      </c>
      <c r="EL14">
        <v>5.0484000000000001E-2</v>
      </c>
      <c r="EM14">
        <v>3.9065000000000003E-2</v>
      </c>
      <c r="EN14">
        <v>3.0758000000000001E-2</v>
      </c>
      <c r="EO14">
        <v>1.9758000000000001E-2</v>
      </c>
      <c r="EP14">
        <v>6.0654E-2</v>
      </c>
      <c r="EQ14">
        <v>4.3503E-2</v>
      </c>
      <c r="ER14">
        <v>3.5755000000000002E-2</v>
      </c>
      <c r="ES14">
        <v>1.468E-2</v>
      </c>
      <c r="ET14">
        <v>3.3681000000000003E-2</v>
      </c>
      <c r="EU14">
        <v>4.99E-2</v>
      </c>
      <c r="EV14">
        <v>2.0143999999999999E-2</v>
      </c>
      <c r="EW14">
        <v>3.8847E-2</v>
      </c>
      <c r="EX14">
        <v>0.469279</v>
      </c>
      <c r="EY14">
        <v>89.986599999999996</v>
      </c>
      <c r="EZ14">
        <v>0.56385700000000005</v>
      </c>
      <c r="FA14">
        <v>112.919</v>
      </c>
      <c r="FB14">
        <v>1264.24</v>
      </c>
      <c r="FC14">
        <v>4.7012999999999998</v>
      </c>
      <c r="FD14">
        <v>-34.787999999999997</v>
      </c>
      <c r="FE14">
        <v>11.665900000000001</v>
      </c>
      <c r="FF14">
        <v>0.55625400000000003</v>
      </c>
      <c r="FG14">
        <v>58.182299999999998</v>
      </c>
      <c r="FH14">
        <v>185.06899999999999</v>
      </c>
      <c r="FI14">
        <v>1.99742</v>
      </c>
      <c r="FJ14">
        <v>12.8848</v>
      </c>
      <c r="FK14">
        <v>86.775599999999997</v>
      </c>
      <c r="FL14">
        <v>-204.78</v>
      </c>
      <c r="FM14">
        <v>146.821</v>
      </c>
      <c r="FN14">
        <v>-75.716999999999999</v>
      </c>
      <c r="FO14">
        <v>-27.088999999999999</v>
      </c>
      <c r="FP14">
        <v>6.3441999999999998</v>
      </c>
      <c r="FQ14">
        <v>10.480499999999999</v>
      </c>
      <c r="FR14">
        <v>40</v>
      </c>
      <c r="FS14">
        <v>15</v>
      </c>
      <c r="FT14">
        <v>10</v>
      </c>
      <c r="FU14">
        <v>5</v>
      </c>
      <c r="FV14">
        <v>44943.792048611103</v>
      </c>
    </row>
    <row r="15" spans="1:178" s="7" customFormat="1" x14ac:dyDescent="0.35">
      <c r="A15" s="7" t="s">
        <v>128</v>
      </c>
      <c r="B15" s="6">
        <f t="shared" si="3"/>
        <v>34.162999999999997</v>
      </c>
      <c r="C15" s="6">
        <f t="shared" si="4"/>
        <v>0.26451200000000002</v>
      </c>
      <c r="D15" s="6">
        <f t="shared" si="5"/>
        <v>6.9050399999999996</v>
      </c>
      <c r="E15" s="6" t="str">
        <f t="shared" si="6"/>
        <v>&lt;0.035</v>
      </c>
      <c r="F15" s="6" t="str">
        <f t="shared" si="7"/>
        <v>&lt;0.038</v>
      </c>
      <c r="G15" s="6">
        <f t="shared" si="8"/>
        <v>2.7356699999999998</v>
      </c>
      <c r="H15" s="6">
        <f t="shared" si="9"/>
        <v>9.7304000000000002E-2</v>
      </c>
      <c r="I15" s="6">
        <f t="shared" si="10"/>
        <v>0.244979</v>
      </c>
      <c r="J15" s="6">
        <f t="shared" si="11"/>
        <v>1.5849599999999999</v>
      </c>
      <c r="K15" s="6" t="str">
        <f t="shared" si="12"/>
        <v>&lt;0.057</v>
      </c>
      <c r="L15" s="6">
        <f t="shared" si="13"/>
        <v>4.53E-2</v>
      </c>
      <c r="M15" s="6">
        <f t="shared" si="14"/>
        <v>3.6209500000000001</v>
      </c>
      <c r="N15" s="6">
        <f t="shared" si="15"/>
        <v>1.42482</v>
      </c>
      <c r="O15" s="6" t="str">
        <f t="shared" si="16"/>
        <v>&lt;0.026</v>
      </c>
      <c r="P15" s="6" t="str">
        <f t="shared" si="17"/>
        <v>&lt;0.019</v>
      </c>
      <c r="Q15" s="6">
        <f t="shared" si="18"/>
        <v>0.34356700000000001</v>
      </c>
      <c r="R15" s="6">
        <f t="shared" si="19"/>
        <v>7.0279999999999995E-2</v>
      </c>
      <c r="S15" s="6">
        <v>48.298900000000003</v>
      </c>
      <c r="T15" s="6">
        <f t="shared" si="20"/>
        <v>99.799282000000005</v>
      </c>
      <c r="V15" s="6">
        <f t="shared" si="21"/>
        <v>73.0869</v>
      </c>
      <c r="W15" s="6">
        <f t="shared" si="22"/>
        <v>0.441222</v>
      </c>
      <c r="X15" s="6">
        <f t="shared" si="23"/>
        <v>13.047000000000001</v>
      </c>
      <c r="Y15" s="6" t="str">
        <f t="shared" si="24"/>
        <v>&lt;0.052</v>
      </c>
      <c r="Z15" s="6" t="str">
        <f t="shared" si="25"/>
        <v>&lt;0.056</v>
      </c>
      <c r="AA15" s="6">
        <f t="shared" si="26"/>
        <v>3.5194299999999998</v>
      </c>
      <c r="AB15" s="6">
        <f t="shared" si="27"/>
        <v>0.125643</v>
      </c>
      <c r="AC15" s="6">
        <f t="shared" si="28"/>
        <v>0.40624900000000003</v>
      </c>
      <c r="AD15" s="6">
        <f t="shared" si="29"/>
        <v>2.21767</v>
      </c>
      <c r="AE15" s="6" t="str">
        <f t="shared" si="30"/>
        <v>&lt;0.067</v>
      </c>
      <c r="AF15" s="6">
        <f t="shared" si="31"/>
        <v>5.0577999999999998E-2</v>
      </c>
      <c r="AG15" s="6">
        <f t="shared" si="32"/>
        <v>4.8809500000000003</v>
      </c>
      <c r="AH15" s="6">
        <f t="shared" si="33"/>
        <v>1.7163299999999999</v>
      </c>
      <c r="AI15" s="6" t="str">
        <f t="shared" si="34"/>
        <v>&lt;0.059</v>
      </c>
      <c r="AJ15" s="6" t="str">
        <f t="shared" si="35"/>
        <v>&lt;0.048</v>
      </c>
      <c r="AK15" s="6">
        <f t="shared" si="36"/>
        <v>0.34356700000000001</v>
      </c>
      <c r="AL15" s="6">
        <f t="shared" si="37"/>
        <v>7.0279999999999995E-2</v>
      </c>
      <c r="AM15" s="6">
        <v>-0.10712000000000001</v>
      </c>
      <c r="AN15" s="6">
        <f t="shared" si="38"/>
        <v>99.798698999999985</v>
      </c>
      <c r="AP15" s="8">
        <f t="shared" si="39"/>
        <v>0.12767635500999996</v>
      </c>
      <c r="AQ15" s="8">
        <f t="shared" si="40"/>
        <v>1.3152912102400003E-2</v>
      </c>
      <c r="AR15" s="8">
        <f t="shared" si="41"/>
        <v>6.0903557606399997E-2</v>
      </c>
      <c r="AS15" s="8" t="str">
        <f t="shared" si="42"/>
        <v>N/A</v>
      </c>
      <c r="AT15" s="8">
        <f t="shared" si="43"/>
        <v>1.946884795E-2</v>
      </c>
      <c r="AU15" s="8">
        <f t="shared" si="44"/>
        <v>6.8273295489000005E-2</v>
      </c>
      <c r="AV15" s="8">
        <f t="shared" si="45"/>
        <v>1.5566596615999998E-2</v>
      </c>
      <c r="AW15" s="8">
        <f t="shared" si="46"/>
        <v>1.6041420903199998E-2</v>
      </c>
      <c r="AX15" s="8">
        <f t="shared" si="47"/>
        <v>2.3713062048E-2</v>
      </c>
      <c r="AY15" s="8">
        <f t="shared" si="48"/>
        <v>2.7490990239999999E-2</v>
      </c>
      <c r="AZ15" s="8">
        <f t="shared" si="49"/>
        <v>1.8324257699999999E-2</v>
      </c>
      <c r="BA15" s="8">
        <f t="shared" si="50"/>
        <v>5.3484328259999998E-2</v>
      </c>
      <c r="BB15" s="8">
        <f t="shared" si="51"/>
        <v>1.682569938E-2</v>
      </c>
      <c r="BC15" s="8" t="str">
        <f t="shared" si="52"/>
        <v>N/A</v>
      </c>
      <c r="BD15" s="8" t="str">
        <f t="shared" si="53"/>
        <v>N/A</v>
      </c>
      <c r="BE15" s="8">
        <f t="shared" si="54"/>
        <v>2.1996121327600003E-2</v>
      </c>
      <c r="BF15" s="8">
        <f t="shared" si="55"/>
        <v>1.7949512000000001E-2</v>
      </c>
      <c r="BG15" s="8"/>
      <c r="BH15" s="7">
        <v>34.162999999999997</v>
      </c>
      <c r="BI15" s="7">
        <v>0.26451200000000002</v>
      </c>
      <c r="BJ15" s="7">
        <v>6.9050399999999996</v>
      </c>
      <c r="BK15" s="7">
        <v>-4.2000000000000002E-4</v>
      </c>
      <c r="BL15" s="7">
        <v>2.461E-2</v>
      </c>
      <c r="BM15" s="7">
        <v>2.7356699999999998</v>
      </c>
      <c r="BN15" s="7">
        <v>9.7304000000000002E-2</v>
      </c>
      <c r="BO15" s="7">
        <v>0.244979</v>
      </c>
      <c r="BP15" s="7">
        <v>1.5849599999999999</v>
      </c>
      <c r="BQ15" s="7">
        <v>1.4728E-2</v>
      </c>
      <c r="BR15" s="7">
        <v>4.53E-2</v>
      </c>
      <c r="BS15" s="7">
        <v>3.6209500000000001</v>
      </c>
      <c r="BT15" s="7">
        <v>1.42482</v>
      </c>
      <c r="BU15" s="7">
        <v>-1.005E-2</v>
      </c>
      <c r="BV15" s="7">
        <v>-1.3999999999999999E-4</v>
      </c>
      <c r="BW15" s="7">
        <v>0.34356700000000001</v>
      </c>
      <c r="BX15" s="7">
        <v>7.0279999999999995E-2</v>
      </c>
      <c r="BY15" s="7">
        <v>48.298900000000003</v>
      </c>
      <c r="BZ15" s="7">
        <v>99.828000000000003</v>
      </c>
      <c r="CB15" s="7">
        <v>73.0869</v>
      </c>
      <c r="CC15" s="7">
        <v>0.441222</v>
      </c>
      <c r="CD15" s="7">
        <v>13.047000000000001</v>
      </c>
      <c r="CE15" s="7">
        <v>-6.2E-4</v>
      </c>
      <c r="CF15" s="7">
        <v>3.5970000000000002E-2</v>
      </c>
      <c r="CG15" s="7">
        <v>3.5194299999999998</v>
      </c>
      <c r="CH15" s="7">
        <v>0.125643</v>
      </c>
      <c r="CI15" s="7">
        <v>0.40624900000000003</v>
      </c>
      <c r="CJ15" s="7">
        <v>2.21767</v>
      </c>
      <c r="CK15" s="7">
        <v>1.7416999999999998E-2</v>
      </c>
      <c r="CL15" s="7">
        <v>5.0577999999999998E-2</v>
      </c>
      <c r="CM15" s="7">
        <v>4.8809500000000003</v>
      </c>
      <c r="CN15" s="7">
        <v>1.7163299999999999</v>
      </c>
      <c r="CO15" s="7">
        <v>-2.3029999999999998E-2</v>
      </c>
      <c r="CP15" s="7">
        <v>-3.5E-4</v>
      </c>
      <c r="CQ15" s="7">
        <v>0.34356700000000001</v>
      </c>
      <c r="CR15" s="7">
        <v>7.0279999999999995E-2</v>
      </c>
      <c r="CS15" s="7">
        <v>-0.10712000000000001</v>
      </c>
      <c r="CT15" s="7">
        <v>99.828000000000003</v>
      </c>
      <c r="CV15" s="7">
        <v>25.3156</v>
      </c>
      <c r="CW15" s="7">
        <v>0.11493</v>
      </c>
      <c r="CX15" s="7">
        <v>5.3261599999999998</v>
      </c>
      <c r="CY15" s="7">
        <v>-1.7000000000000001E-4</v>
      </c>
      <c r="CZ15" s="7">
        <v>9.8510000000000004E-3</v>
      </c>
      <c r="DA15" s="7">
        <v>1.0195000000000001</v>
      </c>
      <c r="DB15" s="7">
        <v>3.6861999999999999E-2</v>
      </c>
      <c r="DC15" s="7">
        <v>0.20977599999999999</v>
      </c>
      <c r="DD15" s="7">
        <v>0.823021</v>
      </c>
      <c r="DE15" s="7">
        <v>3.4979999999999998E-3</v>
      </c>
      <c r="DF15" s="7">
        <v>6.8649999999999996E-3</v>
      </c>
      <c r="DG15" s="7">
        <v>3.2779699999999998</v>
      </c>
      <c r="DH15" s="7">
        <v>0.75837399999999999</v>
      </c>
      <c r="DI15" s="7">
        <v>-6.7499999999999999E-3</v>
      </c>
      <c r="DJ15" s="7">
        <v>-9.0000000000000006E-5</v>
      </c>
      <c r="DK15" s="7">
        <v>0.20168800000000001</v>
      </c>
      <c r="DL15" s="7">
        <v>7.6992000000000005E-2</v>
      </c>
      <c r="DM15" s="7">
        <v>62.826000000000001</v>
      </c>
      <c r="DN15" s="7">
        <v>100</v>
      </c>
      <c r="DP15" s="7">
        <v>3.0057E-2</v>
      </c>
      <c r="DQ15" s="7">
        <v>1.8716E-2</v>
      </c>
      <c r="DR15" s="7">
        <v>1.6244000000000001E-2</v>
      </c>
      <c r="DS15" s="7">
        <v>3.5534999999999997E-2</v>
      </c>
      <c r="DT15" s="7">
        <v>3.8618E-2</v>
      </c>
      <c r="DU15" s="7">
        <v>4.1003999999999999E-2</v>
      </c>
      <c r="DV15" s="7">
        <v>2.6762999999999999E-2</v>
      </c>
      <c r="DW15" s="7">
        <v>1.7448000000000002E-2</v>
      </c>
      <c r="DX15" s="7">
        <v>1.3357000000000001E-2</v>
      </c>
      <c r="DY15" s="7">
        <v>5.7015999999999997E-2</v>
      </c>
      <c r="DZ15" s="7">
        <v>3.7470999999999997E-2</v>
      </c>
      <c r="EA15" s="7">
        <v>2.5288999999999999E-2</v>
      </c>
      <c r="EB15" s="7">
        <v>1.21E-2</v>
      </c>
      <c r="EC15" s="7">
        <v>2.6020999999999999E-2</v>
      </c>
      <c r="ED15" s="7">
        <v>1.9234000000000001E-2</v>
      </c>
      <c r="EE15" s="7">
        <v>1.9678999999999999E-2</v>
      </c>
      <c r="EF15" s="7">
        <v>3.6630999999999997E-2</v>
      </c>
      <c r="EG15" s="7">
        <v>6.4302999999999999E-2</v>
      </c>
      <c r="EH15" s="7">
        <v>3.1219E-2</v>
      </c>
      <c r="EI15" s="7">
        <v>3.0692000000000001E-2</v>
      </c>
      <c r="EJ15" s="7">
        <v>5.2276000000000003E-2</v>
      </c>
      <c r="EK15" s="7">
        <v>5.6444000000000001E-2</v>
      </c>
      <c r="EL15" s="7">
        <v>5.2750999999999999E-2</v>
      </c>
      <c r="EM15" s="7">
        <v>3.4556999999999997E-2</v>
      </c>
      <c r="EN15" s="7">
        <v>2.8934000000000001E-2</v>
      </c>
      <c r="EO15" s="7">
        <v>1.8689000000000001E-2</v>
      </c>
      <c r="EP15" s="7">
        <v>6.7427000000000001E-2</v>
      </c>
      <c r="EQ15" s="7">
        <v>4.1835999999999998E-2</v>
      </c>
      <c r="ER15" s="7">
        <v>3.4089000000000001E-2</v>
      </c>
      <c r="ES15" s="7">
        <v>1.4574999999999999E-2</v>
      </c>
      <c r="ET15" s="7">
        <v>5.9624000000000003E-2</v>
      </c>
      <c r="EU15" s="7">
        <v>4.8028000000000001E-2</v>
      </c>
      <c r="EV15" s="7">
        <v>1.9678999999999999E-2</v>
      </c>
      <c r="EW15" s="7">
        <v>3.6630999999999997E-2</v>
      </c>
      <c r="EX15" s="7">
        <v>0.37372699999999998</v>
      </c>
      <c r="EY15" s="7">
        <v>4.9725200000000003</v>
      </c>
      <c r="EZ15" s="7">
        <v>0.88201600000000002</v>
      </c>
      <c r="FA15" s="7">
        <v>-3966.1</v>
      </c>
      <c r="FB15" s="7">
        <v>79.109499999999997</v>
      </c>
      <c r="FC15" s="7">
        <v>2.4956700000000001</v>
      </c>
      <c r="FD15" s="7">
        <v>15.9979</v>
      </c>
      <c r="FE15" s="7">
        <v>6.5480799999999997</v>
      </c>
      <c r="FF15" s="7">
        <v>1.49613</v>
      </c>
      <c r="FG15" s="7">
        <v>186.65799999999999</v>
      </c>
      <c r="FH15" s="7">
        <v>40.450899999999997</v>
      </c>
      <c r="FI15" s="7">
        <v>1.4770799999999999</v>
      </c>
      <c r="FJ15" s="7">
        <v>1.1809000000000001</v>
      </c>
      <c r="FK15" s="7">
        <v>-116.09</v>
      </c>
      <c r="FL15" s="7">
        <v>-6371.3</v>
      </c>
      <c r="FM15" s="7">
        <v>6.4022800000000002</v>
      </c>
      <c r="FN15" s="7">
        <v>25.54</v>
      </c>
      <c r="FO15" s="7">
        <v>-27.106999999999999</v>
      </c>
      <c r="FP15" s="7">
        <v>4.2099999999999999E-2</v>
      </c>
      <c r="FQ15" s="7">
        <v>10.492000000000001</v>
      </c>
      <c r="FR15" s="7">
        <v>40</v>
      </c>
      <c r="FS15" s="7">
        <v>15</v>
      </c>
      <c r="FT15" s="7">
        <v>10</v>
      </c>
      <c r="FU15" s="7">
        <v>5</v>
      </c>
      <c r="FV15" s="7">
        <v>44943.7949421296</v>
      </c>
    </row>
    <row r="16" spans="1:178" x14ac:dyDescent="0.35">
      <c r="A16" t="s">
        <v>129</v>
      </c>
      <c r="B16" s="1">
        <f t="shared" si="3"/>
        <v>23.4636</v>
      </c>
      <c r="C16" s="1">
        <f t="shared" si="4"/>
        <v>3.5124000000000002E-2</v>
      </c>
      <c r="D16" s="1">
        <f t="shared" si="5"/>
        <v>16.355599999999999</v>
      </c>
      <c r="E16" s="1" t="str">
        <f t="shared" si="6"/>
        <v>&lt;0.038</v>
      </c>
      <c r="F16" s="1" t="str">
        <f t="shared" si="7"/>
        <v>&lt;0.037</v>
      </c>
      <c r="G16" s="1">
        <f t="shared" si="8"/>
        <v>0.44781300000000002</v>
      </c>
      <c r="H16" s="1">
        <f t="shared" si="9"/>
        <v>3.2437000000000001E-2</v>
      </c>
      <c r="I16" s="1">
        <f t="shared" si="10"/>
        <v>3.2433999999999998E-2</v>
      </c>
      <c r="J16" s="1">
        <f t="shared" si="11"/>
        <v>10.0609</v>
      </c>
      <c r="K16" s="1">
        <f t="shared" si="12"/>
        <v>6.0180999999999998E-2</v>
      </c>
      <c r="L16" s="1" t="str">
        <f t="shared" si="13"/>
        <v>&lt;0.039</v>
      </c>
      <c r="M16" s="1">
        <f t="shared" si="14"/>
        <v>2.3083300000000002</v>
      </c>
      <c r="N16" s="1">
        <f t="shared" si="15"/>
        <v>2.1208999999999999E-2</v>
      </c>
      <c r="O16" s="1" t="str">
        <f t="shared" si="16"/>
        <v>&lt;0.018</v>
      </c>
      <c r="P16" s="1" t="str">
        <f t="shared" si="17"/>
        <v>&lt;0.016</v>
      </c>
      <c r="Q16" s="1" t="str">
        <f t="shared" si="18"/>
        <v>&lt;0.018</v>
      </c>
      <c r="R16" s="1" t="str">
        <f t="shared" si="19"/>
        <v>&lt;0.038</v>
      </c>
      <c r="S16" s="1">
        <v>46.342399999999998</v>
      </c>
      <c r="T16" s="1">
        <f t="shared" si="20"/>
        <v>99.160027999999997</v>
      </c>
      <c r="V16" s="1">
        <f t="shared" si="21"/>
        <v>50.197099999999999</v>
      </c>
      <c r="W16" s="1">
        <f t="shared" si="22"/>
        <v>5.8588000000000001E-2</v>
      </c>
      <c r="X16" s="1">
        <f t="shared" si="23"/>
        <v>30.903600000000001</v>
      </c>
      <c r="Y16" s="1" t="str">
        <f t="shared" si="24"/>
        <v>&lt;0.057</v>
      </c>
      <c r="Z16" s="1" t="str">
        <f t="shared" si="25"/>
        <v>&lt;0.054</v>
      </c>
      <c r="AA16" s="1">
        <f t="shared" si="26"/>
        <v>0.57611000000000001</v>
      </c>
      <c r="AB16" s="1">
        <f t="shared" si="27"/>
        <v>4.1883999999999998E-2</v>
      </c>
      <c r="AC16" s="1">
        <f t="shared" si="28"/>
        <v>5.3786E-2</v>
      </c>
      <c r="AD16" s="1">
        <f t="shared" si="29"/>
        <v>14.077299999999999</v>
      </c>
      <c r="AE16" s="1">
        <f t="shared" si="30"/>
        <v>7.1169999999999997E-2</v>
      </c>
      <c r="AF16" s="1" t="str">
        <f t="shared" si="31"/>
        <v>&lt;0.043</v>
      </c>
      <c r="AG16" s="1">
        <f t="shared" si="32"/>
        <v>3.11158</v>
      </c>
      <c r="AH16" s="1">
        <f t="shared" si="33"/>
        <v>2.5548000000000001E-2</v>
      </c>
      <c r="AI16" s="1" t="str">
        <f t="shared" si="34"/>
        <v>&lt;0.042</v>
      </c>
      <c r="AJ16" s="1" t="str">
        <f t="shared" si="35"/>
        <v>&lt;0.041</v>
      </c>
      <c r="AK16" s="1" t="str">
        <f t="shared" si="36"/>
        <v>&lt;0.018</v>
      </c>
      <c r="AL16" s="1" t="str">
        <f t="shared" si="37"/>
        <v>&lt;0.038</v>
      </c>
      <c r="AM16" s="1">
        <v>4.1009999999999996E-3</v>
      </c>
      <c r="AN16" s="1">
        <f t="shared" si="38"/>
        <v>99.120767000000001</v>
      </c>
      <c r="AP16" s="2">
        <f t="shared" si="39"/>
        <v>0.109018220772</v>
      </c>
      <c r="AQ16" s="2">
        <f t="shared" si="40"/>
        <v>9.2183991719999997E-3</v>
      </c>
      <c r="AR16" s="2">
        <f t="shared" si="41"/>
        <v>9.2928593855999997E-2</v>
      </c>
      <c r="AS16" s="2">
        <f t="shared" si="42"/>
        <v>1.8712045389999998E-2</v>
      </c>
      <c r="AT16" s="2">
        <f t="shared" si="43"/>
        <v>1.86275802E-2</v>
      </c>
      <c r="AU16" s="2">
        <f t="shared" si="44"/>
        <v>3.2502804915600002E-2</v>
      </c>
      <c r="AV16" s="2">
        <f t="shared" si="45"/>
        <v>1.4155668985000001E-2</v>
      </c>
      <c r="AW16" s="2">
        <f t="shared" si="46"/>
        <v>9.8877968059999984E-3</v>
      </c>
      <c r="AX16" s="2">
        <f t="shared" si="47"/>
        <v>5.7682258579000001E-2</v>
      </c>
      <c r="AY16" s="2">
        <f t="shared" si="48"/>
        <v>2.7702638282000001E-2</v>
      </c>
      <c r="AZ16" s="2">
        <f t="shared" si="49"/>
        <v>1.8987274028E-2</v>
      </c>
      <c r="BA16" s="2">
        <f t="shared" si="50"/>
        <v>4.3369827372000007E-2</v>
      </c>
      <c r="BB16" s="2">
        <f t="shared" si="51"/>
        <v>5.5556975499999996E-3</v>
      </c>
      <c r="BC16" s="2">
        <f t="shared" si="52"/>
        <v>8.8770943800000005E-3</v>
      </c>
      <c r="BD16" s="2">
        <f t="shared" si="53"/>
        <v>8.7678995490000008E-3</v>
      </c>
      <c r="BE16" s="2">
        <f t="shared" si="54"/>
        <v>9.1427901299999999E-3</v>
      </c>
      <c r="BF16" s="2" t="str">
        <f t="shared" si="55"/>
        <v>N/A</v>
      </c>
      <c r="BG16" s="2"/>
      <c r="BH16">
        <v>23.4636</v>
      </c>
      <c r="BI16">
        <v>3.5124000000000002E-2</v>
      </c>
      <c r="BJ16">
        <v>16.355599999999999</v>
      </c>
      <c r="BK16">
        <v>5.5269999999999998E-3</v>
      </c>
      <c r="BL16">
        <v>1.7770000000000001E-2</v>
      </c>
      <c r="BM16">
        <v>0.44781300000000002</v>
      </c>
      <c r="BN16">
        <v>3.2437000000000001E-2</v>
      </c>
      <c r="BO16">
        <v>3.2433999999999998E-2</v>
      </c>
      <c r="BP16">
        <v>10.0609</v>
      </c>
      <c r="BQ16">
        <v>6.0180999999999998E-2</v>
      </c>
      <c r="BR16">
        <v>3.8740999999999998E-2</v>
      </c>
      <c r="BS16">
        <v>2.3083300000000002</v>
      </c>
      <c r="BT16">
        <v>2.1208999999999999E-2</v>
      </c>
      <c r="BU16">
        <v>1.3860000000000001E-3</v>
      </c>
      <c r="BV16">
        <v>1.4841E-2</v>
      </c>
      <c r="BW16">
        <v>5.8770000000000003E-3</v>
      </c>
      <c r="BX16">
        <v>-1.29E-2</v>
      </c>
      <c r="BY16">
        <v>46.342399999999998</v>
      </c>
      <c r="BZ16">
        <v>99.231300000000005</v>
      </c>
      <c r="CB16">
        <v>50.197099999999999</v>
      </c>
      <c r="CC16">
        <v>5.8588000000000001E-2</v>
      </c>
      <c r="CD16">
        <v>30.903600000000001</v>
      </c>
      <c r="CE16">
        <v>8.1309999999999993E-3</v>
      </c>
      <c r="CF16">
        <v>2.5971999999999999E-2</v>
      </c>
      <c r="CG16">
        <v>0.57611000000000001</v>
      </c>
      <c r="CH16">
        <v>4.1883999999999998E-2</v>
      </c>
      <c r="CI16">
        <v>5.3786E-2</v>
      </c>
      <c r="CJ16">
        <v>14.077299999999999</v>
      </c>
      <c r="CK16">
        <v>7.1169999999999997E-2</v>
      </c>
      <c r="CL16">
        <v>4.3254000000000001E-2</v>
      </c>
      <c r="CM16">
        <v>3.11158</v>
      </c>
      <c r="CN16">
        <v>2.5548000000000001E-2</v>
      </c>
      <c r="CO16">
        <v>3.1770000000000001E-3</v>
      </c>
      <c r="CP16">
        <v>3.7058000000000001E-2</v>
      </c>
      <c r="CQ16">
        <v>5.8770000000000003E-3</v>
      </c>
      <c r="CR16">
        <v>-1.29E-2</v>
      </c>
      <c r="CS16">
        <v>4.1009999999999996E-3</v>
      </c>
      <c r="CT16">
        <v>99.231300000000005</v>
      </c>
      <c r="CV16">
        <v>17.767199999999999</v>
      </c>
      <c r="CW16">
        <v>1.5594999999999999E-2</v>
      </c>
      <c r="CX16">
        <v>12.8916</v>
      </c>
      <c r="CY16">
        <v>2.3080000000000002E-3</v>
      </c>
      <c r="CZ16">
        <v>7.2680000000000002E-3</v>
      </c>
      <c r="DA16">
        <v>0.17053299999999999</v>
      </c>
      <c r="DB16">
        <v>1.2557E-2</v>
      </c>
      <c r="DC16">
        <v>2.8381E-2</v>
      </c>
      <c r="DD16">
        <v>5.3385499999999997</v>
      </c>
      <c r="DE16">
        <v>1.4607E-2</v>
      </c>
      <c r="DF16">
        <v>5.999E-3</v>
      </c>
      <c r="DG16">
        <v>2.13537</v>
      </c>
      <c r="DH16">
        <v>1.1535E-2</v>
      </c>
      <c r="DI16">
        <v>9.5200000000000005E-4</v>
      </c>
      <c r="DJ16">
        <v>9.8440000000000003E-3</v>
      </c>
      <c r="DK16">
        <v>3.5249999999999999E-3</v>
      </c>
      <c r="DL16">
        <v>-1.4449999999999999E-2</v>
      </c>
      <c r="DM16">
        <v>61.598700000000001</v>
      </c>
      <c r="DN16">
        <v>100</v>
      </c>
      <c r="DP16">
        <v>2.8143999999999999E-2</v>
      </c>
      <c r="DQ16">
        <v>1.8027000000000001E-2</v>
      </c>
      <c r="DR16">
        <v>1.7930999999999999E-2</v>
      </c>
      <c r="DS16">
        <v>3.8975999999999997E-2</v>
      </c>
      <c r="DT16">
        <v>3.7483000000000002E-2</v>
      </c>
      <c r="DU16">
        <v>3.9940000000000003E-2</v>
      </c>
      <c r="DV16">
        <v>2.7872999999999998E-2</v>
      </c>
      <c r="DW16">
        <v>1.8155000000000001E-2</v>
      </c>
      <c r="DX16">
        <v>1.4272E-2</v>
      </c>
      <c r="DY16">
        <v>5.2981E-2</v>
      </c>
      <c r="DZ16">
        <v>3.9114999999999997E-2</v>
      </c>
      <c r="EA16">
        <v>2.8908E-2</v>
      </c>
      <c r="EB16">
        <v>1.2760000000000001E-2</v>
      </c>
      <c r="EC16">
        <v>1.8606000000000001E-2</v>
      </c>
      <c r="ED16">
        <v>1.6421999999999999E-2</v>
      </c>
      <c r="EE16">
        <v>1.8603999999999999E-2</v>
      </c>
      <c r="EF16">
        <v>3.8554999999999999E-2</v>
      </c>
      <c r="EG16">
        <v>6.0211000000000001E-2</v>
      </c>
      <c r="EH16">
        <v>3.007E-2</v>
      </c>
      <c r="EI16">
        <v>3.3881000000000001E-2</v>
      </c>
      <c r="EJ16">
        <v>5.7339000000000001E-2</v>
      </c>
      <c r="EK16">
        <v>5.4783999999999999E-2</v>
      </c>
      <c r="EL16">
        <v>5.1381999999999997E-2</v>
      </c>
      <c r="EM16">
        <v>3.5990000000000001E-2</v>
      </c>
      <c r="EN16">
        <v>3.0106000000000001E-2</v>
      </c>
      <c r="EO16">
        <v>1.9969000000000001E-2</v>
      </c>
      <c r="EP16">
        <v>6.2656000000000003E-2</v>
      </c>
      <c r="EQ16">
        <v>4.3672000000000002E-2</v>
      </c>
      <c r="ER16">
        <v>3.8967000000000002E-2</v>
      </c>
      <c r="ES16">
        <v>1.537E-2</v>
      </c>
      <c r="ET16">
        <v>4.2632999999999997E-2</v>
      </c>
      <c r="EU16">
        <v>4.1006000000000001E-2</v>
      </c>
      <c r="EV16">
        <v>1.8603999999999999E-2</v>
      </c>
      <c r="EW16">
        <v>3.8554999999999999E-2</v>
      </c>
      <c r="EX16">
        <v>0.46462700000000001</v>
      </c>
      <c r="EY16">
        <v>26.2453</v>
      </c>
      <c r="EZ16">
        <v>0.56817600000000001</v>
      </c>
      <c r="FA16">
        <v>338.55700000000002</v>
      </c>
      <c r="FB16">
        <v>104.82599999999999</v>
      </c>
      <c r="FC16">
        <v>7.2581199999999999</v>
      </c>
      <c r="FD16">
        <v>43.640500000000003</v>
      </c>
      <c r="FE16">
        <v>30.485900000000001</v>
      </c>
      <c r="FF16">
        <v>0.57333100000000004</v>
      </c>
      <c r="FG16">
        <v>46.032200000000003</v>
      </c>
      <c r="FH16">
        <v>49.010800000000003</v>
      </c>
      <c r="FI16">
        <v>1.8788400000000001</v>
      </c>
      <c r="FJ16">
        <v>26.195</v>
      </c>
      <c r="FK16">
        <v>640.48299999999995</v>
      </c>
      <c r="FL16">
        <v>59.078899999999997</v>
      </c>
      <c r="FM16">
        <v>155.56899999999999</v>
      </c>
      <c r="FN16">
        <v>-139.86000000000001</v>
      </c>
      <c r="FO16">
        <v>-28.463999999999999</v>
      </c>
      <c r="FP16">
        <v>0.66210000000000002</v>
      </c>
      <c r="FQ16">
        <v>10.4915</v>
      </c>
      <c r="FR16">
        <v>40</v>
      </c>
      <c r="FS16">
        <v>15</v>
      </c>
      <c r="FT16">
        <v>10</v>
      </c>
      <c r="FU16">
        <v>5</v>
      </c>
      <c r="FV16">
        <v>44943.797789351898</v>
      </c>
    </row>
    <row r="17" spans="1:178" x14ac:dyDescent="0.35">
      <c r="A17" t="s">
        <v>130</v>
      </c>
      <c r="B17" s="1">
        <f t="shared" si="3"/>
        <v>23.674600000000002</v>
      </c>
      <c r="C17" s="1">
        <f t="shared" si="4"/>
        <v>3.0247E-2</v>
      </c>
      <c r="D17" s="1">
        <f t="shared" si="5"/>
        <v>16.203399999999998</v>
      </c>
      <c r="E17" s="1" t="str">
        <f t="shared" si="6"/>
        <v>&lt;0.036</v>
      </c>
      <c r="F17" s="1" t="str">
        <f t="shared" si="7"/>
        <v>&lt;0.038</v>
      </c>
      <c r="G17" s="1">
        <f t="shared" si="8"/>
        <v>0.87222999999999995</v>
      </c>
      <c r="H17" s="1" t="str">
        <f t="shared" si="9"/>
        <v>&lt;0.027</v>
      </c>
      <c r="I17" s="1">
        <f t="shared" si="10"/>
        <v>0.10100099999999999</v>
      </c>
      <c r="J17" s="1">
        <f t="shared" si="11"/>
        <v>9.8712800000000005</v>
      </c>
      <c r="K17" s="1" t="str">
        <f t="shared" si="12"/>
        <v>&lt;0.050</v>
      </c>
      <c r="L17" s="1" t="str">
        <f t="shared" si="13"/>
        <v>&lt;0.039</v>
      </c>
      <c r="M17" s="1">
        <f t="shared" si="14"/>
        <v>2.4498500000000001</v>
      </c>
      <c r="N17" s="1">
        <f t="shared" si="15"/>
        <v>6.3802999999999999E-2</v>
      </c>
      <c r="O17" s="1" t="str">
        <f t="shared" si="16"/>
        <v>&lt;0.019</v>
      </c>
      <c r="P17" s="1" t="str">
        <f t="shared" si="17"/>
        <v>&lt;0.019</v>
      </c>
      <c r="Q17" s="1" t="str">
        <f t="shared" si="18"/>
        <v>&lt;0.021</v>
      </c>
      <c r="R17" s="1" t="str">
        <f t="shared" si="19"/>
        <v>&lt;0.038</v>
      </c>
      <c r="S17" s="1">
        <v>46.555300000000003</v>
      </c>
      <c r="T17" s="1">
        <f t="shared" si="20"/>
        <v>99.821710999999993</v>
      </c>
      <c r="V17" s="1">
        <f t="shared" si="21"/>
        <v>50.648400000000002</v>
      </c>
      <c r="W17" s="1">
        <f t="shared" si="22"/>
        <v>5.0453999999999999E-2</v>
      </c>
      <c r="X17" s="1">
        <f t="shared" si="23"/>
        <v>30.616</v>
      </c>
      <c r="Y17" s="1" t="str">
        <f t="shared" si="24"/>
        <v>&lt;0.053</v>
      </c>
      <c r="Z17" s="1" t="str">
        <f t="shared" si="25"/>
        <v>&lt;0.056</v>
      </c>
      <c r="AA17" s="1">
        <f t="shared" si="26"/>
        <v>1.12212</v>
      </c>
      <c r="AB17" s="1" t="str">
        <f t="shared" si="27"/>
        <v>&lt;0.035</v>
      </c>
      <c r="AC17" s="1">
        <f t="shared" si="28"/>
        <v>0.167491</v>
      </c>
      <c r="AD17" s="1">
        <f t="shared" si="29"/>
        <v>13.8119</v>
      </c>
      <c r="AE17" s="1" t="str">
        <f t="shared" si="30"/>
        <v>&lt;0.060</v>
      </c>
      <c r="AF17" s="1" t="str">
        <f t="shared" si="31"/>
        <v>&lt;0.044</v>
      </c>
      <c r="AG17" s="1">
        <f t="shared" si="32"/>
        <v>3.3023400000000001</v>
      </c>
      <c r="AH17" s="1">
        <f t="shared" si="33"/>
        <v>7.6856999999999995E-2</v>
      </c>
      <c r="AI17" s="1" t="str">
        <f t="shared" si="34"/>
        <v>&lt;0.043</v>
      </c>
      <c r="AJ17" s="1" t="str">
        <f t="shared" si="35"/>
        <v>&lt;0.047</v>
      </c>
      <c r="AK17" s="1" t="str">
        <f t="shared" si="36"/>
        <v>&lt;0.021</v>
      </c>
      <c r="AL17" s="1" t="str">
        <f t="shared" si="37"/>
        <v>&lt;0.038</v>
      </c>
      <c r="AM17" s="1">
        <v>-2.5799999999999998E-3</v>
      </c>
      <c r="AN17" s="1">
        <f t="shared" si="38"/>
        <v>99.792981999999995</v>
      </c>
      <c r="AP17" s="2">
        <f t="shared" si="39"/>
        <v>0.109585225226</v>
      </c>
      <c r="AQ17" s="2">
        <f t="shared" si="40"/>
        <v>9.5648575749999985E-3</v>
      </c>
      <c r="AR17" s="2">
        <f t="shared" si="41"/>
        <v>9.2632083222000006E-2</v>
      </c>
      <c r="AS17" s="2">
        <f t="shared" si="42"/>
        <v>1.7722598400000001E-2</v>
      </c>
      <c r="AT17" s="2">
        <f t="shared" si="43"/>
        <v>1.9492437972000003E-2</v>
      </c>
      <c r="AU17" s="2">
        <f t="shared" si="44"/>
        <v>4.1076974065999992E-2</v>
      </c>
      <c r="AV17" s="2">
        <f t="shared" si="45"/>
        <v>1.3258268440000002E-2</v>
      </c>
      <c r="AW17" s="2">
        <f t="shared" si="46"/>
        <v>1.1681371655999999E-2</v>
      </c>
      <c r="AX17" s="2">
        <f t="shared" si="47"/>
        <v>5.7171097524799999E-2</v>
      </c>
      <c r="AY17" s="2">
        <f t="shared" si="48"/>
        <v>2.6222323212E-2</v>
      </c>
      <c r="AZ17" s="2" t="str">
        <f t="shared" si="49"/>
        <v>N/A</v>
      </c>
      <c r="BA17" s="2">
        <f t="shared" si="50"/>
        <v>4.4344979835000006E-2</v>
      </c>
      <c r="BB17" s="2">
        <f t="shared" si="51"/>
        <v>5.9290532825000001E-3</v>
      </c>
      <c r="BC17" s="2" t="str">
        <f t="shared" si="52"/>
        <v>N/A</v>
      </c>
      <c r="BD17" s="2">
        <f t="shared" si="53"/>
        <v>9.2223094500000005E-3</v>
      </c>
      <c r="BE17" s="2">
        <f t="shared" si="54"/>
        <v>1.0597420199999999E-2</v>
      </c>
      <c r="BF17" s="2">
        <f t="shared" si="55"/>
        <v>1.8129845260000003E-2</v>
      </c>
      <c r="BG17" s="2"/>
      <c r="BH17">
        <v>23.674600000000002</v>
      </c>
      <c r="BI17">
        <v>3.0247E-2</v>
      </c>
      <c r="BJ17">
        <v>16.203399999999998</v>
      </c>
      <c r="BK17">
        <v>7.4879999999999999E-3</v>
      </c>
      <c r="BL17">
        <v>2.3612000000000001E-2</v>
      </c>
      <c r="BM17">
        <v>0.87222999999999995</v>
      </c>
      <c r="BN17">
        <v>1.3204E-2</v>
      </c>
      <c r="BO17">
        <v>0.10100099999999999</v>
      </c>
      <c r="BP17">
        <v>9.8712800000000005</v>
      </c>
      <c r="BQ17">
        <v>4.6071000000000001E-2</v>
      </c>
      <c r="BR17">
        <v>-6.4799999999999996E-3</v>
      </c>
      <c r="BS17">
        <v>2.4498500000000001</v>
      </c>
      <c r="BT17">
        <v>6.3802999999999999E-2</v>
      </c>
      <c r="BU17">
        <v>-1.47E-3</v>
      </c>
      <c r="BV17">
        <v>3.137E-3</v>
      </c>
      <c r="BW17">
        <v>5.6119999999999998E-3</v>
      </c>
      <c r="BX17">
        <v>3.1340000000000001E-3</v>
      </c>
      <c r="BY17">
        <v>46.555300000000003</v>
      </c>
      <c r="BZ17">
        <v>99.915999999999997</v>
      </c>
      <c r="CB17">
        <v>50.648400000000002</v>
      </c>
      <c r="CC17">
        <v>5.0453999999999999E-2</v>
      </c>
      <c r="CD17">
        <v>30.616</v>
      </c>
      <c r="CE17">
        <v>1.1015E-2</v>
      </c>
      <c r="CF17">
        <v>3.4511E-2</v>
      </c>
      <c r="CG17">
        <v>1.12212</v>
      </c>
      <c r="CH17">
        <v>1.7049999999999999E-2</v>
      </c>
      <c r="CI17">
        <v>0.167491</v>
      </c>
      <c r="CJ17">
        <v>13.8119</v>
      </c>
      <c r="CK17">
        <v>5.4483999999999998E-2</v>
      </c>
      <c r="CL17">
        <v>-7.2399999999999999E-3</v>
      </c>
      <c r="CM17">
        <v>3.3023400000000001</v>
      </c>
      <c r="CN17">
        <v>7.6856999999999995E-2</v>
      </c>
      <c r="CO17">
        <v>-3.3600000000000001E-3</v>
      </c>
      <c r="CP17">
        <v>7.8340000000000007E-3</v>
      </c>
      <c r="CQ17">
        <v>5.6119999999999998E-3</v>
      </c>
      <c r="CR17">
        <v>3.1340000000000001E-3</v>
      </c>
      <c r="CS17">
        <v>-2.5799999999999998E-3</v>
      </c>
      <c r="CT17">
        <v>99.915999999999997</v>
      </c>
      <c r="CV17">
        <v>17.821899999999999</v>
      </c>
      <c r="CW17">
        <v>1.3351E-2</v>
      </c>
      <c r="CX17">
        <v>12.6968</v>
      </c>
      <c r="CY17">
        <v>3.1080000000000001E-3</v>
      </c>
      <c r="CZ17">
        <v>9.6010000000000002E-3</v>
      </c>
      <c r="DA17">
        <v>0.33021200000000001</v>
      </c>
      <c r="DB17">
        <v>5.0819999999999997E-3</v>
      </c>
      <c r="DC17">
        <v>8.7859999999999994E-2</v>
      </c>
      <c r="DD17">
        <v>5.2072500000000002</v>
      </c>
      <c r="DE17">
        <v>1.1117E-2</v>
      </c>
      <c r="DF17">
        <v>-1E-3</v>
      </c>
      <c r="DG17">
        <v>2.2530100000000002</v>
      </c>
      <c r="DH17">
        <v>3.4499000000000002E-2</v>
      </c>
      <c r="DI17">
        <v>-1E-3</v>
      </c>
      <c r="DJ17">
        <v>2.0690000000000001E-3</v>
      </c>
      <c r="DK17">
        <v>3.3470000000000001E-3</v>
      </c>
      <c r="DL17">
        <v>3.4880000000000002E-3</v>
      </c>
      <c r="DM17">
        <v>61.519300000000001</v>
      </c>
      <c r="DN17">
        <v>100</v>
      </c>
      <c r="DP17">
        <v>2.9850999999999999E-2</v>
      </c>
      <c r="DQ17">
        <v>1.9033999999999999E-2</v>
      </c>
      <c r="DR17">
        <v>1.7735000000000001E-2</v>
      </c>
      <c r="DS17">
        <v>3.6558E-2</v>
      </c>
      <c r="DT17">
        <v>3.8760999999999997E-2</v>
      </c>
      <c r="DU17">
        <v>3.7983999999999997E-2</v>
      </c>
      <c r="DV17">
        <v>2.7206999999999999E-2</v>
      </c>
      <c r="DW17">
        <v>1.6403999999999998E-2</v>
      </c>
      <c r="DX17">
        <v>1.4852000000000001E-2</v>
      </c>
      <c r="DY17">
        <v>5.0984000000000002E-2</v>
      </c>
      <c r="DZ17">
        <v>3.9871999999999998E-2</v>
      </c>
      <c r="EA17">
        <v>2.5956E-2</v>
      </c>
      <c r="EB17">
        <v>1.1981E-2</v>
      </c>
      <c r="EC17">
        <v>1.9133000000000001E-2</v>
      </c>
      <c r="ED17">
        <v>1.915E-2</v>
      </c>
      <c r="EE17">
        <v>2.1833999999999999E-2</v>
      </c>
      <c r="EF17">
        <v>3.8394999999999999E-2</v>
      </c>
      <c r="EG17">
        <v>6.3862000000000002E-2</v>
      </c>
      <c r="EH17">
        <v>3.175E-2</v>
      </c>
      <c r="EI17">
        <v>3.3510999999999999E-2</v>
      </c>
      <c r="EJ17">
        <v>5.3782000000000003E-2</v>
      </c>
      <c r="EK17">
        <v>5.6651E-2</v>
      </c>
      <c r="EL17">
        <v>4.8866E-2</v>
      </c>
      <c r="EM17">
        <v>3.5130000000000002E-2</v>
      </c>
      <c r="EN17">
        <v>2.7203000000000001E-2</v>
      </c>
      <c r="EO17">
        <v>2.078E-2</v>
      </c>
      <c r="EP17">
        <v>6.0294E-2</v>
      </c>
      <c r="EQ17">
        <v>4.4517000000000001E-2</v>
      </c>
      <c r="ER17">
        <v>3.4987999999999998E-2</v>
      </c>
      <c r="ES17">
        <v>1.4432E-2</v>
      </c>
      <c r="ET17">
        <v>4.3841999999999999E-2</v>
      </c>
      <c r="EU17">
        <v>4.7816999999999998E-2</v>
      </c>
      <c r="EV17">
        <v>2.1833999999999999E-2</v>
      </c>
      <c r="EW17">
        <v>3.8394999999999999E-2</v>
      </c>
      <c r="EX17">
        <v>0.46288099999999999</v>
      </c>
      <c r="EY17">
        <v>31.622499999999999</v>
      </c>
      <c r="EZ17">
        <v>0.57168300000000005</v>
      </c>
      <c r="FA17">
        <v>236.68</v>
      </c>
      <c r="FB17">
        <v>82.553100000000001</v>
      </c>
      <c r="FC17">
        <v>4.7094199999999997</v>
      </c>
      <c r="FD17">
        <v>100.411</v>
      </c>
      <c r="FE17">
        <v>11.5656</v>
      </c>
      <c r="FF17">
        <v>0.57916599999999996</v>
      </c>
      <c r="FG17">
        <v>56.917200000000001</v>
      </c>
      <c r="FH17">
        <v>-288.62</v>
      </c>
      <c r="FI17">
        <v>1.8101100000000001</v>
      </c>
      <c r="FJ17">
        <v>9.2927499999999998</v>
      </c>
      <c r="FK17">
        <v>-607.1</v>
      </c>
      <c r="FL17">
        <v>293.98500000000001</v>
      </c>
      <c r="FM17">
        <v>188.83500000000001</v>
      </c>
      <c r="FN17">
        <v>578.48900000000003</v>
      </c>
      <c r="FO17">
        <v>-33.692999999999998</v>
      </c>
      <c r="FP17">
        <v>0.86409000000000002</v>
      </c>
      <c r="FQ17">
        <v>10.493499999999999</v>
      </c>
      <c r="FR17">
        <v>40</v>
      </c>
      <c r="FS17">
        <v>15</v>
      </c>
      <c r="FT17">
        <v>10</v>
      </c>
      <c r="FU17">
        <v>5</v>
      </c>
      <c r="FV17">
        <v>44943.800613425898</v>
      </c>
    </row>
    <row r="18" spans="1:178" x14ac:dyDescent="0.35">
      <c r="A18" t="s">
        <v>131</v>
      </c>
      <c r="B18" s="1">
        <f t="shared" si="3"/>
        <v>25.453600000000002</v>
      </c>
      <c r="C18" s="1" t="str">
        <f t="shared" si="4"/>
        <v>&lt;0.018</v>
      </c>
      <c r="D18" s="1">
        <f t="shared" si="5"/>
        <v>14.966900000000001</v>
      </c>
      <c r="E18" s="1" t="str">
        <f t="shared" si="6"/>
        <v>&lt;0.039</v>
      </c>
      <c r="F18" s="1" t="str">
        <f t="shared" si="7"/>
        <v>&lt;0.035</v>
      </c>
      <c r="G18" s="1">
        <f t="shared" si="8"/>
        <v>0.38531500000000002</v>
      </c>
      <c r="H18" s="1" t="str">
        <f t="shared" si="9"/>
        <v>&lt;0.029</v>
      </c>
      <c r="I18" s="1">
        <f t="shared" si="10"/>
        <v>4.2113999999999999E-2</v>
      </c>
      <c r="J18" s="1">
        <f t="shared" si="11"/>
        <v>7.6844599999999996</v>
      </c>
      <c r="K18" s="1" t="str">
        <f t="shared" si="12"/>
        <v>&lt;0.055</v>
      </c>
      <c r="L18" s="1" t="str">
        <f t="shared" si="13"/>
        <v>&lt;0.038</v>
      </c>
      <c r="M18" s="1">
        <f t="shared" si="14"/>
        <v>3.8078799999999999</v>
      </c>
      <c r="N18" s="1">
        <f t="shared" si="15"/>
        <v>8.6063000000000001E-2</v>
      </c>
      <c r="O18" s="1">
        <f t="shared" si="16"/>
        <v>2.0461E-2</v>
      </c>
      <c r="P18" s="1" t="str">
        <f t="shared" si="17"/>
        <v>&lt;0.019</v>
      </c>
      <c r="Q18" s="1" t="str">
        <f t="shared" si="18"/>
        <v>&lt;0.022</v>
      </c>
      <c r="R18" s="1" t="str">
        <f t="shared" si="19"/>
        <v>&lt;0.038</v>
      </c>
      <c r="S18" s="1">
        <v>46.932600000000001</v>
      </c>
      <c r="T18" s="1">
        <f t="shared" si="20"/>
        <v>99.379392999999993</v>
      </c>
      <c r="V18" s="1">
        <f t="shared" si="21"/>
        <v>54.4544</v>
      </c>
      <c r="W18" s="1" t="str">
        <f t="shared" si="22"/>
        <v>&lt;0.031</v>
      </c>
      <c r="X18" s="1">
        <f t="shared" si="23"/>
        <v>28.279699999999998</v>
      </c>
      <c r="Y18" s="1" t="str">
        <f t="shared" si="24"/>
        <v>&lt;0.057</v>
      </c>
      <c r="Z18" s="1" t="str">
        <f t="shared" si="25"/>
        <v>&lt;0.051</v>
      </c>
      <c r="AA18" s="1">
        <f t="shared" si="26"/>
        <v>0.49570700000000001</v>
      </c>
      <c r="AB18" s="1" t="str">
        <f t="shared" si="27"/>
        <v>&lt;0.037</v>
      </c>
      <c r="AC18" s="1">
        <f t="shared" si="28"/>
        <v>6.9837999999999997E-2</v>
      </c>
      <c r="AD18" s="1">
        <f t="shared" si="29"/>
        <v>10.7521</v>
      </c>
      <c r="AE18" s="1" t="str">
        <f t="shared" si="30"/>
        <v>&lt;0.065</v>
      </c>
      <c r="AF18" s="1" t="str">
        <f t="shared" si="31"/>
        <v>&lt;0.042</v>
      </c>
      <c r="AG18" s="1">
        <f t="shared" si="32"/>
        <v>5.1329399999999996</v>
      </c>
      <c r="AH18" s="1">
        <f t="shared" si="33"/>
        <v>0.103671</v>
      </c>
      <c r="AI18" s="1">
        <f t="shared" si="34"/>
        <v>4.6884000000000002E-2</v>
      </c>
      <c r="AJ18" s="1" t="str">
        <f t="shared" si="35"/>
        <v>&lt;0.049</v>
      </c>
      <c r="AK18" s="1" t="str">
        <f t="shared" si="36"/>
        <v>&lt;0.022</v>
      </c>
      <c r="AL18" s="1" t="str">
        <f t="shared" si="37"/>
        <v>&lt;0.038</v>
      </c>
      <c r="AM18" s="1">
        <v>1.387E-2</v>
      </c>
      <c r="AN18" s="1">
        <f t="shared" si="38"/>
        <v>99.34911000000001</v>
      </c>
      <c r="AP18" s="2">
        <f t="shared" si="39"/>
        <v>0.11320972218400002</v>
      </c>
      <c r="AQ18" s="2">
        <f t="shared" si="40"/>
        <v>9.1783662100000003E-3</v>
      </c>
      <c r="AR18" s="2">
        <f t="shared" si="41"/>
        <v>8.9123998105999996E-2</v>
      </c>
      <c r="AS18" s="2">
        <f t="shared" si="42"/>
        <v>1.944104806E-2</v>
      </c>
      <c r="AT18" s="2">
        <f t="shared" si="43"/>
        <v>1.7515669250000001E-2</v>
      </c>
      <c r="AU18" s="2">
        <f t="shared" si="44"/>
        <v>3.0981522295500004E-2</v>
      </c>
      <c r="AV18" s="2">
        <f t="shared" si="45"/>
        <v>1.3997822310000001E-2</v>
      </c>
      <c r="AW18" s="2">
        <f t="shared" si="46"/>
        <v>1.0912874478E-2</v>
      </c>
      <c r="AX18" s="2">
        <f t="shared" si="47"/>
        <v>5.0560903549799995E-2</v>
      </c>
      <c r="AY18" s="2">
        <f t="shared" si="48"/>
        <v>2.842565264E-2</v>
      </c>
      <c r="AZ18" s="2">
        <f t="shared" si="49"/>
        <v>1.8517191026999998E-2</v>
      </c>
      <c r="BA18" s="2">
        <f t="shared" si="50"/>
        <v>5.4283614128E-2</v>
      </c>
      <c r="BB18" s="2">
        <f t="shared" si="51"/>
        <v>6.4086124445999993E-3</v>
      </c>
      <c r="BC18" s="2">
        <f t="shared" si="52"/>
        <v>9.8292597900000011E-3</v>
      </c>
      <c r="BD18" s="2" t="str">
        <f t="shared" si="53"/>
        <v>N/A</v>
      </c>
      <c r="BE18" s="2" t="str">
        <f t="shared" si="54"/>
        <v>N/A</v>
      </c>
      <c r="BF18" s="2" t="str">
        <f t="shared" si="55"/>
        <v>N/A</v>
      </c>
      <c r="BG18" s="2"/>
      <c r="BH18">
        <v>25.453600000000002</v>
      </c>
      <c r="BI18">
        <v>1.7614999999999999E-2</v>
      </c>
      <c r="BJ18">
        <v>14.966900000000001</v>
      </c>
      <c r="BK18">
        <v>1.6118E-2</v>
      </c>
      <c r="BL18">
        <v>1.4225E-2</v>
      </c>
      <c r="BM18">
        <v>0.38531500000000002</v>
      </c>
      <c r="BN18">
        <v>7.071E-3</v>
      </c>
      <c r="BO18">
        <v>4.2113999999999999E-2</v>
      </c>
      <c r="BP18">
        <v>7.6844599999999996</v>
      </c>
      <c r="BQ18">
        <v>4.9091000000000003E-2</v>
      </c>
      <c r="BR18">
        <v>2.9052999999999999E-2</v>
      </c>
      <c r="BS18">
        <v>3.8078799999999999</v>
      </c>
      <c r="BT18">
        <v>8.6063000000000001E-2</v>
      </c>
      <c r="BU18">
        <v>2.0461E-2</v>
      </c>
      <c r="BV18">
        <v>-6.7000000000000002E-3</v>
      </c>
      <c r="BW18">
        <v>-1.925E-2</v>
      </c>
      <c r="BX18">
        <v>-2.2630000000000001E-2</v>
      </c>
      <c r="BY18">
        <v>46.932600000000001</v>
      </c>
      <c r="BZ18">
        <v>99.463999999999999</v>
      </c>
      <c r="CB18">
        <v>54.4544</v>
      </c>
      <c r="CC18">
        <v>2.9382999999999999E-2</v>
      </c>
      <c r="CD18">
        <v>28.279699999999998</v>
      </c>
      <c r="CE18">
        <v>2.3710999999999999E-2</v>
      </c>
      <c r="CF18">
        <v>2.0789999999999999E-2</v>
      </c>
      <c r="CG18">
        <v>0.49570700000000001</v>
      </c>
      <c r="CH18">
        <v>9.1299999999999992E-3</v>
      </c>
      <c r="CI18">
        <v>6.9837999999999997E-2</v>
      </c>
      <c r="CJ18">
        <v>10.7521</v>
      </c>
      <c r="CK18">
        <v>5.8056000000000003E-2</v>
      </c>
      <c r="CL18">
        <v>3.2438000000000002E-2</v>
      </c>
      <c r="CM18">
        <v>5.1329399999999996</v>
      </c>
      <c r="CN18">
        <v>0.103671</v>
      </c>
      <c r="CO18">
        <v>4.6884000000000002E-2</v>
      </c>
      <c r="CP18">
        <v>-1.6729999999999998E-2</v>
      </c>
      <c r="CQ18">
        <v>-1.925E-2</v>
      </c>
      <c r="CR18">
        <v>-2.2630000000000001E-2</v>
      </c>
      <c r="CS18">
        <v>1.387E-2</v>
      </c>
      <c r="CT18">
        <v>99.463999999999999</v>
      </c>
      <c r="CV18">
        <v>19.0273</v>
      </c>
      <c r="CW18">
        <v>7.7210000000000004E-3</v>
      </c>
      <c r="CX18">
        <v>11.645899999999999</v>
      </c>
      <c r="CY18">
        <v>6.6429999999999996E-3</v>
      </c>
      <c r="CZ18">
        <v>5.744E-3</v>
      </c>
      <c r="DA18">
        <v>0.14485500000000001</v>
      </c>
      <c r="DB18">
        <v>2.702E-3</v>
      </c>
      <c r="DC18">
        <v>3.6379000000000002E-2</v>
      </c>
      <c r="DD18">
        <v>4.0253300000000003</v>
      </c>
      <c r="DE18">
        <v>1.1762999999999999E-2</v>
      </c>
      <c r="DF18">
        <v>4.4409999999999996E-3</v>
      </c>
      <c r="DG18">
        <v>3.4774500000000002</v>
      </c>
      <c r="DH18">
        <v>4.6210000000000001E-2</v>
      </c>
      <c r="DI18">
        <v>1.3868999999999999E-2</v>
      </c>
      <c r="DJ18">
        <v>-4.3899999999999998E-3</v>
      </c>
      <c r="DK18">
        <v>-1.14E-2</v>
      </c>
      <c r="DL18">
        <v>-2.5010000000000001E-2</v>
      </c>
      <c r="DM18">
        <v>61.584499999999998</v>
      </c>
      <c r="DN18">
        <v>100</v>
      </c>
      <c r="DP18">
        <v>2.8799999999999999E-2</v>
      </c>
      <c r="DQ18">
        <v>1.8717999999999999E-2</v>
      </c>
      <c r="DR18">
        <v>1.736E-2</v>
      </c>
      <c r="DS18">
        <v>3.9185999999999999E-2</v>
      </c>
      <c r="DT18">
        <v>3.5430999999999997E-2</v>
      </c>
      <c r="DU18">
        <v>3.9994000000000002E-2</v>
      </c>
      <c r="DV18">
        <v>2.9231E-2</v>
      </c>
      <c r="DW18">
        <v>1.9782999999999999E-2</v>
      </c>
      <c r="DX18">
        <v>1.3679E-2</v>
      </c>
      <c r="DY18">
        <v>5.5780999999999997E-2</v>
      </c>
      <c r="DZ18">
        <v>3.8391000000000002E-2</v>
      </c>
      <c r="EA18">
        <v>2.5869E-2</v>
      </c>
      <c r="EB18">
        <v>1.2437E-2</v>
      </c>
      <c r="EC18">
        <v>1.7491E-2</v>
      </c>
      <c r="ED18">
        <v>1.9813999999999998E-2</v>
      </c>
      <c r="EE18">
        <v>2.2529E-2</v>
      </c>
      <c r="EF18">
        <v>3.8459E-2</v>
      </c>
      <c r="EG18">
        <v>6.1614000000000002E-2</v>
      </c>
      <c r="EH18">
        <v>3.1222E-2</v>
      </c>
      <c r="EI18">
        <v>3.2800999999999997E-2</v>
      </c>
      <c r="EJ18">
        <v>5.7646999999999997E-2</v>
      </c>
      <c r="EK18">
        <v>5.1784999999999998E-2</v>
      </c>
      <c r="EL18">
        <v>5.1451999999999998E-2</v>
      </c>
      <c r="EM18">
        <v>3.7744E-2</v>
      </c>
      <c r="EN18">
        <v>3.2806000000000002E-2</v>
      </c>
      <c r="EO18">
        <v>1.9139E-2</v>
      </c>
      <c r="EP18">
        <v>6.5966999999999998E-2</v>
      </c>
      <c r="EQ18">
        <v>4.2863999999999999E-2</v>
      </c>
      <c r="ER18">
        <v>3.4870999999999999E-2</v>
      </c>
      <c r="ES18">
        <v>1.4982000000000001E-2</v>
      </c>
      <c r="ET18">
        <v>4.0078000000000003E-2</v>
      </c>
      <c r="EU18">
        <v>4.9474999999999998E-2</v>
      </c>
      <c r="EV18">
        <v>2.2529E-2</v>
      </c>
      <c r="EW18">
        <v>3.8459E-2</v>
      </c>
      <c r="EX18">
        <v>0.44476900000000003</v>
      </c>
      <c r="EY18">
        <v>52.105400000000003</v>
      </c>
      <c r="EZ18">
        <v>0.59547399999999995</v>
      </c>
      <c r="FA18">
        <v>120.617</v>
      </c>
      <c r="FB18">
        <v>123.133</v>
      </c>
      <c r="FC18">
        <v>8.0405700000000007</v>
      </c>
      <c r="FD18">
        <v>197.96100000000001</v>
      </c>
      <c r="FE18">
        <v>25.912700000000001</v>
      </c>
      <c r="FF18">
        <v>0.65796299999999996</v>
      </c>
      <c r="FG18">
        <v>57.904000000000003</v>
      </c>
      <c r="FH18">
        <v>63.735900000000001</v>
      </c>
      <c r="FI18">
        <v>1.4255599999999999</v>
      </c>
      <c r="FJ18">
        <v>7.4464199999999998</v>
      </c>
      <c r="FK18">
        <v>48.039000000000001</v>
      </c>
      <c r="FL18">
        <v>-133.06</v>
      </c>
      <c r="FM18">
        <v>-49.475000000000001</v>
      </c>
      <c r="FN18">
        <v>-79.144999999999996</v>
      </c>
      <c r="FO18">
        <v>-6.8183999999999996</v>
      </c>
      <c r="FP18">
        <v>1.0362899999999999</v>
      </c>
      <c r="FQ18">
        <v>10.481999999999999</v>
      </c>
      <c r="FR18">
        <v>40</v>
      </c>
      <c r="FS18">
        <v>15</v>
      </c>
      <c r="FT18">
        <v>10</v>
      </c>
      <c r="FU18">
        <v>5</v>
      </c>
      <c r="FV18">
        <v>44943.803483796299</v>
      </c>
    </row>
    <row r="19" spans="1:178" x14ac:dyDescent="0.35">
      <c r="A19" t="s">
        <v>132</v>
      </c>
      <c r="B19" s="1">
        <f t="shared" si="3"/>
        <v>25.965399999999999</v>
      </c>
      <c r="C19" s="1" t="str">
        <f t="shared" si="4"/>
        <v>&lt;0.019</v>
      </c>
      <c r="D19" s="1">
        <f t="shared" si="5"/>
        <v>14.754899999999999</v>
      </c>
      <c r="E19" s="1" t="str">
        <f t="shared" si="6"/>
        <v>&lt;0.043</v>
      </c>
      <c r="F19" s="1" t="str">
        <f t="shared" si="7"/>
        <v>&lt;0.038</v>
      </c>
      <c r="G19" s="1">
        <f t="shared" si="8"/>
        <v>0.36970199999999998</v>
      </c>
      <c r="H19" s="1" t="str">
        <f t="shared" si="9"/>
        <v>&lt;0.029</v>
      </c>
      <c r="I19" s="1">
        <f t="shared" si="10"/>
        <v>2.0442999999999999E-2</v>
      </c>
      <c r="J19" s="1">
        <f t="shared" si="11"/>
        <v>7.3746600000000004</v>
      </c>
      <c r="K19" s="1" t="str">
        <f t="shared" si="12"/>
        <v>&lt;0.053</v>
      </c>
      <c r="L19" s="1" t="str">
        <f t="shared" si="13"/>
        <v>&lt;0.038</v>
      </c>
      <c r="M19" s="1">
        <f t="shared" si="14"/>
        <v>4.0428199999999999</v>
      </c>
      <c r="N19" s="1">
        <f t="shared" si="15"/>
        <v>9.7688999999999998E-2</v>
      </c>
      <c r="O19" s="1" t="str">
        <f t="shared" si="16"/>
        <v>&lt;0.019</v>
      </c>
      <c r="P19" s="1" t="str">
        <f t="shared" si="17"/>
        <v>&lt;0.017</v>
      </c>
      <c r="Q19" s="1" t="str">
        <f t="shared" si="18"/>
        <v>&lt;0.021</v>
      </c>
      <c r="R19" s="1" t="str">
        <f t="shared" si="19"/>
        <v>&lt;0.037</v>
      </c>
      <c r="S19" s="1">
        <v>47.198500000000003</v>
      </c>
      <c r="T19" s="1">
        <f t="shared" si="20"/>
        <v>99.824113999999994</v>
      </c>
      <c r="V19" s="1">
        <f t="shared" si="21"/>
        <v>55.549300000000002</v>
      </c>
      <c r="W19" s="1" t="str">
        <f t="shared" si="22"/>
        <v>&lt;0.032</v>
      </c>
      <c r="X19" s="1">
        <f t="shared" si="23"/>
        <v>27.879200000000001</v>
      </c>
      <c r="Y19" s="1" t="str">
        <f t="shared" si="24"/>
        <v>&lt;0.063</v>
      </c>
      <c r="Z19" s="1" t="str">
        <f t="shared" si="25"/>
        <v>&lt;0.056</v>
      </c>
      <c r="AA19" s="1">
        <f t="shared" si="26"/>
        <v>0.47562100000000002</v>
      </c>
      <c r="AB19" s="1" t="str">
        <f t="shared" si="27"/>
        <v>&lt;0.038</v>
      </c>
      <c r="AC19" s="1">
        <f t="shared" si="28"/>
        <v>3.39E-2</v>
      </c>
      <c r="AD19" s="1">
        <f t="shared" si="29"/>
        <v>10.3186</v>
      </c>
      <c r="AE19" s="1" t="str">
        <f t="shared" si="30"/>
        <v>&lt;0.063</v>
      </c>
      <c r="AF19" s="1" t="str">
        <f t="shared" si="31"/>
        <v>&lt;0.043</v>
      </c>
      <c r="AG19" s="1">
        <f t="shared" si="32"/>
        <v>5.44963</v>
      </c>
      <c r="AH19" s="1">
        <f t="shared" si="33"/>
        <v>0.117676</v>
      </c>
      <c r="AI19" s="1" t="str">
        <f t="shared" si="34"/>
        <v>&lt;0.045</v>
      </c>
      <c r="AJ19" s="1" t="str">
        <f t="shared" si="35"/>
        <v>&lt;0.044</v>
      </c>
      <c r="AK19" s="1" t="str">
        <f t="shared" si="36"/>
        <v>&lt;0.021</v>
      </c>
      <c r="AL19" s="1" t="str">
        <f t="shared" si="37"/>
        <v>&lt;0.037</v>
      </c>
      <c r="AM19" s="1">
        <v>-7.9000000000000001E-4</v>
      </c>
      <c r="AN19" s="1">
        <f t="shared" si="38"/>
        <v>99.823137000000017</v>
      </c>
      <c r="AP19" s="2">
        <f t="shared" si="39"/>
        <v>0.11426723405</v>
      </c>
      <c r="AQ19" s="2">
        <f t="shared" si="40"/>
        <v>9.4260666000000014E-3</v>
      </c>
      <c r="AR19" s="2">
        <f t="shared" si="41"/>
        <v>8.8484397554999997E-2</v>
      </c>
      <c r="AS19" s="2" t="str">
        <f t="shared" si="42"/>
        <v>N/A</v>
      </c>
      <c r="AT19" s="2" t="str">
        <f t="shared" si="43"/>
        <v>N/A</v>
      </c>
      <c r="AU19" s="2">
        <f t="shared" si="44"/>
        <v>3.1301004681E-2</v>
      </c>
      <c r="AV19" s="2" t="str">
        <f t="shared" si="45"/>
        <v>N/A</v>
      </c>
      <c r="AW19" s="2">
        <f t="shared" si="46"/>
        <v>9.9255671319999992E-3</v>
      </c>
      <c r="AX19" s="2">
        <f t="shared" si="47"/>
        <v>4.9599529522200009E-2</v>
      </c>
      <c r="AY19" s="2">
        <f t="shared" si="48"/>
        <v>2.7777273994999997E-2</v>
      </c>
      <c r="AZ19" s="2" t="str">
        <f t="shared" si="49"/>
        <v>N/A</v>
      </c>
      <c r="BA19" s="2">
        <f t="shared" si="50"/>
        <v>5.6101404575999998E-2</v>
      </c>
      <c r="BB19" s="2">
        <f t="shared" si="51"/>
        <v>6.5935678994999995E-3</v>
      </c>
      <c r="BC19" s="2">
        <f t="shared" si="52"/>
        <v>9.4440297999999999E-3</v>
      </c>
      <c r="BD19" s="2" t="str">
        <f t="shared" si="53"/>
        <v>N/A</v>
      </c>
      <c r="BE19" s="2">
        <f t="shared" si="54"/>
        <v>1.1139921160000002E-2</v>
      </c>
      <c r="BF19" s="2" t="str">
        <f t="shared" si="55"/>
        <v>N/A</v>
      </c>
      <c r="BG19" s="2"/>
      <c r="BH19">
        <v>25.965399999999999</v>
      </c>
      <c r="BI19">
        <v>1.6823999999999999E-2</v>
      </c>
      <c r="BJ19">
        <v>14.754899999999999</v>
      </c>
      <c r="BK19">
        <v>-1.128E-2</v>
      </c>
      <c r="BL19">
        <v>-5.47E-3</v>
      </c>
      <c r="BM19">
        <v>0.36970199999999998</v>
      </c>
      <c r="BN19">
        <v>-5.8599999999999998E-3</v>
      </c>
      <c r="BO19">
        <v>2.0442999999999999E-2</v>
      </c>
      <c r="BP19">
        <v>7.3746600000000004</v>
      </c>
      <c r="BQ19">
        <v>5.3796999999999998E-2</v>
      </c>
      <c r="BR19">
        <v>-1.6080000000000001E-2</v>
      </c>
      <c r="BS19">
        <v>4.0428199999999999</v>
      </c>
      <c r="BT19">
        <v>9.7688999999999998E-2</v>
      </c>
      <c r="BU19">
        <v>8.1700000000000002E-4</v>
      </c>
      <c r="BV19">
        <v>-6.4999999999999997E-3</v>
      </c>
      <c r="BW19">
        <v>1.5140000000000001E-2</v>
      </c>
      <c r="BX19">
        <v>-6.2399999999999999E-3</v>
      </c>
      <c r="BY19">
        <v>47.198500000000003</v>
      </c>
      <c r="BZ19">
        <v>99.859300000000005</v>
      </c>
      <c r="CB19">
        <v>55.549300000000002</v>
      </c>
      <c r="CC19">
        <v>2.8063000000000001E-2</v>
      </c>
      <c r="CD19">
        <v>27.879200000000001</v>
      </c>
      <c r="CE19">
        <v>-1.6590000000000001E-2</v>
      </c>
      <c r="CF19">
        <v>-7.9900000000000006E-3</v>
      </c>
      <c r="CG19">
        <v>0.47562100000000002</v>
      </c>
      <c r="CH19">
        <v>-7.5599999999999999E-3</v>
      </c>
      <c r="CI19">
        <v>3.39E-2</v>
      </c>
      <c r="CJ19">
        <v>10.3186</v>
      </c>
      <c r="CK19">
        <v>6.3620999999999997E-2</v>
      </c>
      <c r="CL19">
        <v>-1.796E-2</v>
      </c>
      <c r="CM19">
        <v>5.44963</v>
      </c>
      <c r="CN19">
        <v>0.117676</v>
      </c>
      <c r="CO19">
        <v>1.8710000000000001E-3</v>
      </c>
      <c r="CP19">
        <v>-1.6230000000000001E-2</v>
      </c>
      <c r="CQ19">
        <v>1.5140000000000001E-2</v>
      </c>
      <c r="CR19">
        <v>-6.2399999999999999E-3</v>
      </c>
      <c r="CS19">
        <v>-7.9000000000000001E-4</v>
      </c>
      <c r="CT19">
        <v>99.859300000000005</v>
      </c>
      <c r="CV19">
        <v>19.295000000000002</v>
      </c>
      <c r="CW19">
        <v>7.3299999999999997E-3</v>
      </c>
      <c r="CX19">
        <v>11.4131</v>
      </c>
      <c r="CY19">
        <v>-4.62E-3</v>
      </c>
      <c r="CZ19">
        <v>-2.1900000000000001E-3</v>
      </c>
      <c r="DA19">
        <v>0.13816300000000001</v>
      </c>
      <c r="DB19">
        <v>-2.2300000000000002E-3</v>
      </c>
      <c r="DC19">
        <v>1.7554E-2</v>
      </c>
      <c r="DD19">
        <v>3.8401900000000002</v>
      </c>
      <c r="DE19">
        <v>1.2814000000000001E-2</v>
      </c>
      <c r="DF19">
        <v>-2.4399999999999999E-3</v>
      </c>
      <c r="DG19">
        <v>3.67015</v>
      </c>
      <c r="DH19">
        <v>5.2142000000000001E-2</v>
      </c>
      <c r="DI19">
        <v>5.5000000000000003E-4</v>
      </c>
      <c r="DJ19">
        <v>-4.2300000000000003E-3</v>
      </c>
      <c r="DK19">
        <v>8.9119999999999998E-3</v>
      </c>
      <c r="DL19">
        <v>-6.8599999999999998E-3</v>
      </c>
      <c r="DM19">
        <v>61.566800000000001</v>
      </c>
      <c r="DN19">
        <v>100</v>
      </c>
      <c r="DP19">
        <v>2.9444000000000001E-2</v>
      </c>
      <c r="DQ19">
        <v>1.9296000000000001E-2</v>
      </c>
      <c r="DR19">
        <v>1.7094000000000002E-2</v>
      </c>
      <c r="DS19">
        <v>4.3203999999999999E-2</v>
      </c>
      <c r="DT19">
        <v>3.8869000000000001E-2</v>
      </c>
      <c r="DU19">
        <v>4.2407E-2</v>
      </c>
      <c r="DV19">
        <v>2.9919999999999999E-2</v>
      </c>
      <c r="DW19">
        <v>1.9316E-2</v>
      </c>
      <c r="DX19">
        <v>1.4149E-2</v>
      </c>
      <c r="DY19">
        <v>5.3832999999999999E-2</v>
      </c>
      <c r="DZ19">
        <v>3.8972E-2</v>
      </c>
      <c r="EA19">
        <v>2.9499000000000001E-2</v>
      </c>
      <c r="EB19">
        <v>1.2511E-2</v>
      </c>
      <c r="EC19">
        <v>1.9897999999999999E-2</v>
      </c>
      <c r="ED19">
        <v>1.7868999999999999E-2</v>
      </c>
      <c r="EE19">
        <v>2.1918E-2</v>
      </c>
      <c r="EF19">
        <v>3.7842000000000001E-2</v>
      </c>
      <c r="EG19">
        <v>6.2990000000000004E-2</v>
      </c>
      <c r="EH19">
        <v>3.2187E-2</v>
      </c>
      <c r="EI19">
        <v>3.2299000000000001E-2</v>
      </c>
      <c r="EJ19">
        <v>6.3558000000000003E-2</v>
      </c>
      <c r="EK19">
        <v>5.6811E-2</v>
      </c>
      <c r="EL19">
        <v>5.4557000000000001E-2</v>
      </c>
      <c r="EM19">
        <v>3.8633000000000001E-2</v>
      </c>
      <c r="EN19">
        <v>3.2030999999999997E-2</v>
      </c>
      <c r="EO19">
        <v>1.9796999999999999E-2</v>
      </c>
      <c r="EP19">
        <v>6.3662999999999997E-2</v>
      </c>
      <c r="EQ19">
        <v>4.3512000000000002E-2</v>
      </c>
      <c r="ER19">
        <v>3.9764000000000001E-2</v>
      </c>
      <c r="ES19">
        <v>1.5070999999999999E-2</v>
      </c>
      <c r="ET19">
        <v>4.5593000000000002E-2</v>
      </c>
      <c r="EU19">
        <v>4.4618999999999999E-2</v>
      </c>
      <c r="EV19">
        <v>2.1918E-2</v>
      </c>
      <c r="EW19">
        <v>3.7842000000000001E-2</v>
      </c>
      <c r="EX19">
        <v>0.44007499999999999</v>
      </c>
      <c r="EY19">
        <v>56.027500000000003</v>
      </c>
      <c r="EZ19">
        <v>0.59969499999999998</v>
      </c>
      <c r="FA19">
        <v>-174.9</v>
      </c>
      <c r="FB19">
        <v>-329.81</v>
      </c>
      <c r="FC19">
        <v>8.4665499999999998</v>
      </c>
      <c r="FD19">
        <v>-237.71</v>
      </c>
      <c r="FE19">
        <v>48.552399999999999</v>
      </c>
      <c r="FF19">
        <v>0.67256700000000003</v>
      </c>
      <c r="FG19">
        <v>51.633499999999998</v>
      </c>
      <c r="FH19">
        <v>-112.78</v>
      </c>
      <c r="FI19">
        <v>1.38768</v>
      </c>
      <c r="FJ19">
        <v>6.7495500000000002</v>
      </c>
      <c r="FK19">
        <v>1155.94</v>
      </c>
      <c r="FL19">
        <v>-122.52</v>
      </c>
      <c r="FM19">
        <v>73.579400000000007</v>
      </c>
      <c r="FN19">
        <v>-284.83</v>
      </c>
      <c r="FO19">
        <v>4.1181900000000002</v>
      </c>
      <c r="FP19">
        <v>-3.4382000000000001</v>
      </c>
      <c r="FQ19">
        <v>10.490500000000001</v>
      </c>
      <c r="FR19">
        <v>40</v>
      </c>
      <c r="FS19">
        <v>15</v>
      </c>
      <c r="FT19">
        <v>10</v>
      </c>
      <c r="FU19">
        <v>5</v>
      </c>
      <c r="FV19">
        <v>44943.806342592601</v>
      </c>
    </row>
    <row r="20" spans="1:178" x14ac:dyDescent="0.35">
      <c r="A20" t="s">
        <v>133</v>
      </c>
      <c r="B20" s="1">
        <f t="shared" si="3"/>
        <v>26.035399999999999</v>
      </c>
      <c r="C20" s="1">
        <f t="shared" si="4"/>
        <v>2.5118000000000001E-2</v>
      </c>
      <c r="D20" s="1">
        <f t="shared" si="5"/>
        <v>14.5832</v>
      </c>
      <c r="E20" s="1" t="str">
        <f t="shared" si="6"/>
        <v>&lt;0.035</v>
      </c>
      <c r="F20" s="1" t="str">
        <f t="shared" si="7"/>
        <v>&lt;0.036</v>
      </c>
      <c r="G20" s="1">
        <f t="shared" si="8"/>
        <v>0.38525199999999998</v>
      </c>
      <c r="H20" s="1" t="str">
        <f t="shared" si="9"/>
        <v>&lt;0.027</v>
      </c>
      <c r="I20" s="1" t="str">
        <f t="shared" si="10"/>
        <v>&lt;0.019</v>
      </c>
      <c r="J20" s="1">
        <f t="shared" si="11"/>
        <v>7.2073799999999997</v>
      </c>
      <c r="K20" s="1" t="str">
        <f t="shared" si="12"/>
        <v>&lt;0.050</v>
      </c>
      <c r="L20" s="1">
        <f t="shared" si="13"/>
        <v>4.6836000000000003E-2</v>
      </c>
      <c r="M20" s="1">
        <f t="shared" si="14"/>
        <v>4.1008399999999998</v>
      </c>
      <c r="N20" s="1">
        <f t="shared" si="15"/>
        <v>0.121943</v>
      </c>
      <c r="O20" s="1" t="str">
        <f t="shared" si="16"/>
        <v>&lt;0.019</v>
      </c>
      <c r="P20" s="1" t="str">
        <f t="shared" si="17"/>
        <v>&lt;0.017</v>
      </c>
      <c r="Q20" s="1" t="str">
        <f t="shared" si="18"/>
        <v>&lt;0.019</v>
      </c>
      <c r="R20" s="1" t="str">
        <f t="shared" si="19"/>
        <v>&lt;0.037</v>
      </c>
      <c r="S20" s="1">
        <v>47.0871</v>
      </c>
      <c r="T20" s="1">
        <f t="shared" si="20"/>
        <v>99.593069</v>
      </c>
      <c r="V20" s="1">
        <f t="shared" si="21"/>
        <v>55.699100000000001</v>
      </c>
      <c r="W20" s="1">
        <f t="shared" si="22"/>
        <v>4.1897999999999998E-2</v>
      </c>
      <c r="X20" s="1">
        <f t="shared" si="23"/>
        <v>27.554600000000001</v>
      </c>
      <c r="Y20" s="1" t="str">
        <f t="shared" si="24"/>
        <v>&lt;0.051</v>
      </c>
      <c r="Z20" s="1" t="str">
        <f t="shared" si="25"/>
        <v>&lt;0.053</v>
      </c>
      <c r="AA20" s="1">
        <f t="shared" si="26"/>
        <v>0.49562499999999998</v>
      </c>
      <c r="AB20" s="1" t="str">
        <f t="shared" si="27"/>
        <v>&lt;0.035</v>
      </c>
      <c r="AC20" s="1" t="str">
        <f t="shared" si="28"/>
        <v>&lt;0.032</v>
      </c>
      <c r="AD20" s="1">
        <f t="shared" si="29"/>
        <v>10.0846</v>
      </c>
      <c r="AE20" s="1" t="str">
        <f t="shared" si="30"/>
        <v>&lt;0.060</v>
      </c>
      <c r="AF20" s="1">
        <f t="shared" si="31"/>
        <v>5.2291999999999998E-2</v>
      </c>
      <c r="AG20" s="1">
        <f t="shared" si="32"/>
        <v>5.5278299999999998</v>
      </c>
      <c r="AH20" s="1">
        <f t="shared" si="33"/>
        <v>0.14689199999999999</v>
      </c>
      <c r="AI20" s="1" t="str">
        <f t="shared" si="34"/>
        <v>&lt;0.045</v>
      </c>
      <c r="AJ20" s="1" t="str">
        <f t="shared" si="35"/>
        <v>&lt;0.044</v>
      </c>
      <c r="AK20" s="1" t="str">
        <f t="shared" si="36"/>
        <v>&lt;0.019</v>
      </c>
      <c r="AL20" s="1" t="str">
        <f t="shared" si="37"/>
        <v>&lt;0.037</v>
      </c>
      <c r="AM20" s="1">
        <v>-6.3600000000000002E-3</v>
      </c>
      <c r="AN20" s="1">
        <f t="shared" si="38"/>
        <v>99.596476999999993</v>
      </c>
      <c r="AP20" s="2">
        <f t="shared" si="39"/>
        <v>0.11438522813</v>
      </c>
      <c r="AQ20" s="2">
        <f t="shared" si="40"/>
        <v>9.0942230800000017E-3</v>
      </c>
      <c r="AR20" s="2">
        <f t="shared" si="41"/>
        <v>8.7982633079999997E-2</v>
      </c>
      <c r="AS20" s="2">
        <f t="shared" si="42"/>
        <v>1.6826699219999998E-2</v>
      </c>
      <c r="AT20" s="2">
        <f t="shared" si="43"/>
        <v>1.7687900919999999E-2</v>
      </c>
      <c r="AU20" s="2">
        <f t="shared" si="44"/>
        <v>3.1221631109199999E-2</v>
      </c>
      <c r="AV20" s="2" t="str">
        <f t="shared" si="45"/>
        <v>N/A</v>
      </c>
      <c r="AW20" s="2">
        <f t="shared" si="46"/>
        <v>9.648561608000001E-3</v>
      </c>
      <c r="AX20" s="2">
        <f t="shared" si="47"/>
        <v>4.9047302006999992E-2</v>
      </c>
      <c r="AY20" s="2">
        <f t="shared" si="48"/>
        <v>2.45291565E-2</v>
      </c>
      <c r="AZ20" s="2">
        <f t="shared" si="49"/>
        <v>1.8419474735999999E-2</v>
      </c>
      <c r="BA20" s="2">
        <f t="shared" si="50"/>
        <v>5.5832116431999999E-2</v>
      </c>
      <c r="BB20" s="2">
        <f t="shared" si="51"/>
        <v>6.7747750567E-3</v>
      </c>
      <c r="BC20" s="2" t="str">
        <f t="shared" si="52"/>
        <v>N/A</v>
      </c>
      <c r="BD20" s="2" t="str">
        <f t="shared" si="53"/>
        <v>N/A</v>
      </c>
      <c r="BE20" s="2">
        <f t="shared" si="54"/>
        <v>1.0384280595E-2</v>
      </c>
      <c r="BF20" s="2">
        <f t="shared" si="55"/>
        <v>1.7769481020000002E-2</v>
      </c>
      <c r="BG20" s="2"/>
      <c r="BH20">
        <v>26.035399999999999</v>
      </c>
      <c r="BI20">
        <v>2.5118000000000001E-2</v>
      </c>
      <c r="BJ20">
        <v>14.5832</v>
      </c>
      <c r="BK20">
        <v>2.9629999999999999E-3</v>
      </c>
      <c r="BL20">
        <v>7.9340000000000001E-3</v>
      </c>
      <c r="BM20">
        <v>0.38525199999999998</v>
      </c>
      <c r="BN20">
        <v>-3.8899999999999998E-3</v>
      </c>
      <c r="BO20">
        <v>1.2632000000000001E-2</v>
      </c>
      <c r="BP20">
        <v>7.2073799999999997</v>
      </c>
      <c r="BQ20">
        <v>1.1481E-2</v>
      </c>
      <c r="BR20">
        <v>4.6836000000000003E-2</v>
      </c>
      <c r="BS20">
        <v>4.1008399999999998</v>
      </c>
      <c r="BT20">
        <v>0.121943</v>
      </c>
      <c r="BU20">
        <v>-1.8400000000000001E-3</v>
      </c>
      <c r="BV20">
        <v>-1.027E-2</v>
      </c>
      <c r="BW20">
        <v>1.7901E-2</v>
      </c>
      <c r="BX20">
        <v>5.4980000000000003E-3</v>
      </c>
      <c r="BY20">
        <v>47.0871</v>
      </c>
      <c r="BZ20">
        <v>99.635400000000004</v>
      </c>
      <c r="CB20">
        <v>55.699100000000001</v>
      </c>
      <c r="CC20">
        <v>4.1897999999999998E-2</v>
      </c>
      <c r="CD20">
        <v>27.554600000000001</v>
      </c>
      <c r="CE20">
        <v>4.3579999999999999E-3</v>
      </c>
      <c r="CF20">
        <v>1.1596E-2</v>
      </c>
      <c r="CG20">
        <v>0.49562499999999998</v>
      </c>
      <c r="CH20">
        <v>-5.0200000000000002E-3</v>
      </c>
      <c r="CI20">
        <v>2.0948000000000001E-2</v>
      </c>
      <c r="CJ20">
        <v>10.0846</v>
      </c>
      <c r="CK20">
        <v>1.3577000000000001E-2</v>
      </c>
      <c r="CL20">
        <v>5.2291999999999998E-2</v>
      </c>
      <c r="CM20">
        <v>5.5278299999999998</v>
      </c>
      <c r="CN20">
        <v>0.14689199999999999</v>
      </c>
      <c r="CO20">
        <v>-4.2300000000000003E-3</v>
      </c>
      <c r="CP20">
        <v>-2.564E-2</v>
      </c>
      <c r="CQ20">
        <v>1.7901E-2</v>
      </c>
      <c r="CR20">
        <v>5.4980000000000003E-3</v>
      </c>
      <c r="CS20">
        <v>-6.3600000000000002E-3</v>
      </c>
      <c r="CT20">
        <v>99.635400000000004</v>
      </c>
      <c r="CV20">
        <v>19.3903</v>
      </c>
      <c r="CW20">
        <v>1.0969E-2</v>
      </c>
      <c r="CX20">
        <v>11.305400000000001</v>
      </c>
      <c r="CY20">
        <v>1.2160000000000001E-3</v>
      </c>
      <c r="CZ20">
        <v>3.192E-3</v>
      </c>
      <c r="DA20">
        <v>0.14429600000000001</v>
      </c>
      <c r="DB20">
        <v>-1.48E-3</v>
      </c>
      <c r="DC20">
        <v>1.0871E-2</v>
      </c>
      <c r="DD20">
        <v>3.7614800000000002</v>
      </c>
      <c r="DE20">
        <v>2.7409999999999999E-3</v>
      </c>
      <c r="DF20">
        <v>7.1329999999999996E-3</v>
      </c>
      <c r="DG20">
        <v>3.73115</v>
      </c>
      <c r="DH20">
        <v>6.5232999999999999E-2</v>
      </c>
      <c r="DI20">
        <v>-1.25E-3</v>
      </c>
      <c r="DJ20">
        <v>-6.7000000000000002E-3</v>
      </c>
      <c r="DK20">
        <v>1.0562E-2</v>
      </c>
      <c r="DL20">
        <v>6.0530000000000002E-3</v>
      </c>
      <c r="DM20">
        <v>61.558900000000001</v>
      </c>
      <c r="DN20">
        <v>100</v>
      </c>
      <c r="DP20">
        <v>2.946E-2</v>
      </c>
      <c r="DQ20">
        <v>1.8199E-2</v>
      </c>
      <c r="DR20">
        <v>1.67E-2</v>
      </c>
      <c r="DS20">
        <v>3.5261000000000001E-2</v>
      </c>
      <c r="DT20">
        <v>3.6579E-2</v>
      </c>
      <c r="DU20">
        <v>4.0828999999999997E-2</v>
      </c>
      <c r="DV20">
        <v>2.7706000000000001E-2</v>
      </c>
      <c r="DW20">
        <v>1.9376999999999998E-2</v>
      </c>
      <c r="DX20">
        <v>1.4304000000000001E-2</v>
      </c>
      <c r="DY20">
        <v>5.0842999999999999E-2</v>
      </c>
      <c r="DZ20">
        <v>3.7621000000000002E-2</v>
      </c>
      <c r="EA20">
        <v>2.0627E-2</v>
      </c>
      <c r="EB20">
        <v>1.2048E-2</v>
      </c>
      <c r="EC20">
        <v>1.9882E-2</v>
      </c>
      <c r="ED20">
        <v>1.7957999999999998E-2</v>
      </c>
      <c r="EE20">
        <v>1.9826E-2</v>
      </c>
      <c r="EF20">
        <v>3.7575999999999998E-2</v>
      </c>
      <c r="EG20">
        <v>6.3023999999999997E-2</v>
      </c>
      <c r="EH20">
        <v>3.0356000000000001E-2</v>
      </c>
      <c r="EI20">
        <v>3.1555E-2</v>
      </c>
      <c r="EJ20">
        <v>5.1873000000000002E-2</v>
      </c>
      <c r="EK20">
        <v>5.3462999999999997E-2</v>
      </c>
      <c r="EL20">
        <v>5.2526000000000003E-2</v>
      </c>
      <c r="EM20">
        <v>3.5776000000000002E-2</v>
      </c>
      <c r="EN20">
        <v>3.2134000000000003E-2</v>
      </c>
      <c r="EO20">
        <v>2.0015000000000002E-2</v>
      </c>
      <c r="EP20">
        <v>6.0127E-2</v>
      </c>
      <c r="EQ20">
        <v>4.2002999999999999E-2</v>
      </c>
      <c r="ER20">
        <v>2.7803999999999999E-2</v>
      </c>
      <c r="ES20">
        <v>1.4513E-2</v>
      </c>
      <c r="ET20">
        <v>4.5557E-2</v>
      </c>
      <c r="EU20">
        <v>4.4840999999999999E-2</v>
      </c>
      <c r="EV20">
        <v>1.9826E-2</v>
      </c>
      <c r="EW20">
        <v>3.7575999999999998E-2</v>
      </c>
      <c r="EX20">
        <v>0.43934499999999999</v>
      </c>
      <c r="EY20">
        <v>36.206000000000003</v>
      </c>
      <c r="EZ20">
        <v>0.60331500000000005</v>
      </c>
      <c r="FA20">
        <v>567.89400000000001</v>
      </c>
      <c r="FB20">
        <v>222.93799999999999</v>
      </c>
      <c r="FC20">
        <v>8.1042100000000001</v>
      </c>
      <c r="FD20">
        <v>-332.34</v>
      </c>
      <c r="FE20">
        <v>76.381900000000002</v>
      </c>
      <c r="FF20">
        <v>0.68051499999999998</v>
      </c>
      <c r="FG20">
        <v>213.65</v>
      </c>
      <c r="FH20">
        <v>39.327599999999997</v>
      </c>
      <c r="FI20">
        <v>1.36148</v>
      </c>
      <c r="FJ20">
        <v>5.5556900000000002</v>
      </c>
      <c r="FK20">
        <v>-500.67</v>
      </c>
      <c r="FL20">
        <v>-75.305999999999997</v>
      </c>
      <c r="FM20">
        <v>58.009500000000003</v>
      </c>
      <c r="FN20">
        <v>323.19900000000001</v>
      </c>
      <c r="FO20">
        <v>-2.4681000000000002</v>
      </c>
      <c r="FP20">
        <v>-3.1833</v>
      </c>
      <c r="FQ20">
        <v>10.481999999999999</v>
      </c>
      <c r="FR20">
        <v>40</v>
      </c>
      <c r="FS20">
        <v>15</v>
      </c>
      <c r="FT20">
        <v>10</v>
      </c>
      <c r="FU20">
        <v>5</v>
      </c>
      <c r="FV20">
        <v>44943.809189814798</v>
      </c>
    </row>
    <row r="21" spans="1:178" x14ac:dyDescent="0.35">
      <c r="A21" t="s">
        <v>134</v>
      </c>
      <c r="B21" s="1">
        <f t="shared" si="3"/>
        <v>25.321200000000001</v>
      </c>
      <c r="C21" s="1">
        <f t="shared" si="4"/>
        <v>2.7178999999999998E-2</v>
      </c>
      <c r="D21" s="1">
        <f t="shared" si="5"/>
        <v>14.9846</v>
      </c>
      <c r="E21" s="1" t="str">
        <f t="shared" si="6"/>
        <v>&lt;0.038</v>
      </c>
      <c r="F21" s="1" t="str">
        <f t="shared" si="7"/>
        <v>&lt;0.036</v>
      </c>
      <c r="G21" s="1">
        <f t="shared" si="8"/>
        <v>0.43080299999999999</v>
      </c>
      <c r="H21" s="1" t="str">
        <f t="shared" si="9"/>
        <v>&lt;0.028</v>
      </c>
      <c r="I21" s="1">
        <f t="shared" si="10"/>
        <v>4.9223000000000003E-2</v>
      </c>
      <c r="J21" s="1">
        <f t="shared" si="11"/>
        <v>7.6600799999999998</v>
      </c>
      <c r="K21" s="1" t="str">
        <f t="shared" si="12"/>
        <v>&lt;0.055</v>
      </c>
      <c r="L21" s="1" t="str">
        <f t="shared" si="13"/>
        <v>&lt;0.038</v>
      </c>
      <c r="M21" s="1">
        <f t="shared" si="14"/>
        <v>3.7408299999999999</v>
      </c>
      <c r="N21" s="1">
        <f t="shared" si="15"/>
        <v>8.6568999999999993E-2</v>
      </c>
      <c r="O21" s="1" t="str">
        <f t="shared" si="16"/>
        <v>&lt;0.018</v>
      </c>
      <c r="P21" s="1" t="str">
        <f t="shared" si="17"/>
        <v>&lt;0.018</v>
      </c>
      <c r="Q21" s="1" t="str">
        <f t="shared" si="18"/>
        <v>&lt;0.019</v>
      </c>
      <c r="R21" s="1" t="str">
        <f t="shared" si="19"/>
        <v>&lt;0.038</v>
      </c>
      <c r="S21" s="1">
        <v>46.734099999999998</v>
      </c>
      <c r="T21" s="1">
        <f t="shared" si="20"/>
        <v>99.034583999999995</v>
      </c>
      <c r="V21" s="1">
        <f t="shared" si="21"/>
        <v>54.171100000000003</v>
      </c>
      <c r="W21" s="1">
        <f t="shared" si="22"/>
        <v>4.5336000000000001E-2</v>
      </c>
      <c r="X21" s="1">
        <f t="shared" si="23"/>
        <v>28.313099999999999</v>
      </c>
      <c r="Y21" s="1" t="str">
        <f t="shared" si="24"/>
        <v>&lt;0.056</v>
      </c>
      <c r="Z21" s="1" t="str">
        <f t="shared" si="25"/>
        <v>&lt;0.053</v>
      </c>
      <c r="AA21" s="1">
        <f t="shared" si="26"/>
        <v>0.55422700000000003</v>
      </c>
      <c r="AB21" s="1" t="str">
        <f t="shared" si="27"/>
        <v>&lt;0.036</v>
      </c>
      <c r="AC21" s="1">
        <f t="shared" si="28"/>
        <v>8.1626000000000004E-2</v>
      </c>
      <c r="AD21" s="1">
        <f t="shared" si="29"/>
        <v>10.718</v>
      </c>
      <c r="AE21" s="1" t="str">
        <f t="shared" si="30"/>
        <v>&lt;0.065</v>
      </c>
      <c r="AF21" s="1" t="str">
        <f t="shared" si="31"/>
        <v>&lt;0.042</v>
      </c>
      <c r="AG21" s="1">
        <f t="shared" si="32"/>
        <v>5.0425599999999999</v>
      </c>
      <c r="AH21" s="1">
        <f t="shared" si="33"/>
        <v>0.104281</v>
      </c>
      <c r="AI21" s="1" t="str">
        <f t="shared" si="34"/>
        <v>&lt;0.042</v>
      </c>
      <c r="AJ21" s="1" t="str">
        <f t="shared" si="35"/>
        <v>&lt;0.046</v>
      </c>
      <c r="AK21" s="1" t="str">
        <f t="shared" si="36"/>
        <v>&lt;0.019</v>
      </c>
      <c r="AL21" s="1" t="str">
        <f t="shared" si="37"/>
        <v>&lt;0.038</v>
      </c>
      <c r="AM21" s="1">
        <v>4.1279999999999997E-3</v>
      </c>
      <c r="AN21" s="1">
        <f t="shared" si="38"/>
        <v>99.034357999999997</v>
      </c>
      <c r="AP21" s="2">
        <f t="shared" si="39"/>
        <v>0.11289279771600001</v>
      </c>
      <c r="AQ21" s="2">
        <f t="shared" si="40"/>
        <v>9.085097151000001E-3</v>
      </c>
      <c r="AR21" s="2">
        <f t="shared" si="41"/>
        <v>8.9107722052000016E-2</v>
      </c>
      <c r="AS21" s="2" t="str">
        <f t="shared" si="42"/>
        <v>N/A</v>
      </c>
      <c r="AT21" s="2" t="str">
        <f t="shared" si="43"/>
        <v>N/A</v>
      </c>
      <c r="AU21" s="2">
        <f t="shared" si="44"/>
        <v>3.1789513413900003E-2</v>
      </c>
      <c r="AV21" s="2">
        <f t="shared" si="45"/>
        <v>1.33589925E-2</v>
      </c>
      <c r="AW21" s="2">
        <f t="shared" si="46"/>
        <v>1.0035929801000001E-2</v>
      </c>
      <c r="AX21" s="2">
        <f t="shared" si="47"/>
        <v>5.0499613605599999E-2</v>
      </c>
      <c r="AY21" s="2">
        <f t="shared" si="48"/>
        <v>2.7610829704000001E-2</v>
      </c>
      <c r="AZ21" s="2">
        <f t="shared" si="49"/>
        <v>1.8631454216000001E-2</v>
      </c>
      <c r="BA21" s="2">
        <f t="shared" si="50"/>
        <v>5.3631157461000001E-2</v>
      </c>
      <c r="BB21" s="2">
        <f t="shared" si="51"/>
        <v>6.5812783715000003E-3</v>
      </c>
      <c r="BC21" s="2">
        <f t="shared" si="52"/>
        <v>9.0393994599999999E-3</v>
      </c>
      <c r="BD21" s="2" t="str">
        <f t="shared" si="53"/>
        <v>N/A</v>
      </c>
      <c r="BE21" s="2" t="str">
        <f t="shared" si="54"/>
        <v>N/A</v>
      </c>
      <c r="BF21" s="2" t="str">
        <f t="shared" si="55"/>
        <v>N/A</v>
      </c>
      <c r="BG21" s="2"/>
      <c r="BH21">
        <v>25.321200000000001</v>
      </c>
      <c r="BI21">
        <v>2.7178999999999998E-2</v>
      </c>
      <c r="BJ21">
        <v>14.9846</v>
      </c>
      <c r="BK21">
        <v>-1.1339999999999999E-2</v>
      </c>
      <c r="BL21">
        <v>-2.8999999999999998E-3</v>
      </c>
      <c r="BM21">
        <v>0.43080299999999999</v>
      </c>
      <c r="BN21">
        <v>3.4619999999999998E-3</v>
      </c>
      <c r="BO21">
        <v>4.9223000000000003E-2</v>
      </c>
      <c r="BP21">
        <v>7.6600799999999998</v>
      </c>
      <c r="BQ21">
        <v>3.0421E-2</v>
      </c>
      <c r="BR21">
        <v>3.5192000000000001E-2</v>
      </c>
      <c r="BS21">
        <v>3.7408299999999999</v>
      </c>
      <c r="BT21">
        <v>8.6568999999999993E-2</v>
      </c>
      <c r="BU21">
        <v>3.094E-3</v>
      </c>
      <c r="BV21">
        <v>-5.1500000000000001E-3</v>
      </c>
      <c r="BW21">
        <v>-4.0499999999999998E-3</v>
      </c>
      <c r="BX21">
        <v>-7.6299999999999996E-3</v>
      </c>
      <c r="BY21">
        <v>46.734099999999998</v>
      </c>
      <c r="BZ21">
        <v>99.075699999999998</v>
      </c>
      <c r="CB21">
        <v>54.171100000000003</v>
      </c>
      <c r="CC21">
        <v>4.5336000000000001E-2</v>
      </c>
      <c r="CD21">
        <v>28.313099999999999</v>
      </c>
      <c r="CE21">
        <v>-1.668E-2</v>
      </c>
      <c r="CF21">
        <v>-4.2399999999999998E-3</v>
      </c>
      <c r="CG21">
        <v>0.55422700000000003</v>
      </c>
      <c r="CH21">
        <v>4.47E-3</v>
      </c>
      <c r="CI21">
        <v>8.1626000000000004E-2</v>
      </c>
      <c r="CJ21">
        <v>10.718</v>
      </c>
      <c r="CK21">
        <v>3.5976000000000001E-2</v>
      </c>
      <c r="CL21">
        <v>3.9292000000000001E-2</v>
      </c>
      <c r="CM21">
        <v>5.0425599999999999</v>
      </c>
      <c r="CN21">
        <v>0.104281</v>
      </c>
      <c r="CO21">
        <v>7.0899999999999999E-3</v>
      </c>
      <c r="CP21">
        <v>-1.286E-2</v>
      </c>
      <c r="CQ21">
        <v>-4.0499999999999998E-3</v>
      </c>
      <c r="CR21">
        <v>-7.6299999999999996E-3</v>
      </c>
      <c r="CS21">
        <v>4.1279999999999997E-3</v>
      </c>
      <c r="CT21">
        <v>99.075699999999998</v>
      </c>
      <c r="CV21">
        <v>19.0044</v>
      </c>
      <c r="CW21">
        <v>1.1960999999999999E-2</v>
      </c>
      <c r="CX21">
        <v>11.7065</v>
      </c>
      <c r="CY21">
        <v>-4.6899999999999997E-3</v>
      </c>
      <c r="CZ21">
        <v>-1.1800000000000001E-3</v>
      </c>
      <c r="DA21">
        <v>0.162607</v>
      </c>
      <c r="DB21">
        <v>1.328E-3</v>
      </c>
      <c r="DC21">
        <v>4.2689999999999999E-2</v>
      </c>
      <c r="DD21">
        <v>4.0286900000000001</v>
      </c>
      <c r="DE21">
        <v>7.319E-3</v>
      </c>
      <c r="DF21">
        <v>5.4010000000000004E-3</v>
      </c>
      <c r="DG21">
        <v>3.4299499999999998</v>
      </c>
      <c r="DH21">
        <v>4.6668000000000001E-2</v>
      </c>
      <c r="DI21">
        <v>2.1059999999999998E-3</v>
      </c>
      <c r="DJ21">
        <v>-3.3899999999999998E-3</v>
      </c>
      <c r="DK21">
        <v>-2.4099999999999998E-3</v>
      </c>
      <c r="DL21">
        <v>-8.4700000000000001E-3</v>
      </c>
      <c r="DM21">
        <v>61.570500000000003</v>
      </c>
      <c r="DN21">
        <v>100</v>
      </c>
      <c r="DP21">
        <v>2.8119000000000002E-2</v>
      </c>
      <c r="DQ21">
        <v>1.8085E-2</v>
      </c>
      <c r="DR21">
        <v>1.6313999999999999E-2</v>
      </c>
      <c r="DS21">
        <v>3.8616999999999999E-2</v>
      </c>
      <c r="DT21">
        <v>3.6422000000000003E-2</v>
      </c>
      <c r="DU21">
        <v>3.8832999999999999E-2</v>
      </c>
      <c r="DV21">
        <v>2.8101999999999999E-2</v>
      </c>
      <c r="DW21">
        <v>1.6864000000000001E-2</v>
      </c>
      <c r="DX21">
        <v>1.4132E-2</v>
      </c>
      <c r="DY21">
        <v>5.5726999999999999E-2</v>
      </c>
      <c r="DZ21">
        <v>3.8448999999999997E-2</v>
      </c>
      <c r="EA21">
        <v>2.3379E-2</v>
      </c>
      <c r="EB21">
        <v>1.2947999999999999E-2</v>
      </c>
      <c r="EC21">
        <v>1.8661000000000001E-2</v>
      </c>
      <c r="ED21">
        <v>1.8769000000000001E-2</v>
      </c>
      <c r="EE21">
        <v>1.9941E-2</v>
      </c>
      <c r="EF21">
        <v>3.8195E-2</v>
      </c>
      <c r="EG21">
        <v>6.0157000000000002E-2</v>
      </c>
      <c r="EH21">
        <v>3.0166999999999999E-2</v>
      </c>
      <c r="EI21">
        <v>3.0825000000000002E-2</v>
      </c>
      <c r="EJ21">
        <v>5.6811E-2</v>
      </c>
      <c r="EK21">
        <v>5.3233999999999997E-2</v>
      </c>
      <c r="EL21">
        <v>4.9958000000000002E-2</v>
      </c>
      <c r="EM21">
        <v>3.6285999999999999E-2</v>
      </c>
      <c r="EN21">
        <v>2.7966000000000001E-2</v>
      </c>
      <c r="EO21">
        <v>1.9772999999999999E-2</v>
      </c>
      <c r="EP21">
        <v>6.5904000000000004E-2</v>
      </c>
      <c r="EQ21">
        <v>4.2929000000000002E-2</v>
      </c>
      <c r="ER21">
        <v>3.1515000000000001E-2</v>
      </c>
      <c r="ES21">
        <v>1.5597E-2</v>
      </c>
      <c r="ET21">
        <v>4.2761E-2</v>
      </c>
      <c r="EU21">
        <v>4.6866999999999999E-2</v>
      </c>
      <c r="EV21">
        <v>1.9941E-2</v>
      </c>
      <c r="EW21">
        <v>3.8195E-2</v>
      </c>
      <c r="EX21">
        <v>0.44584299999999999</v>
      </c>
      <c r="EY21">
        <v>33.426900000000003</v>
      </c>
      <c r="EZ21">
        <v>0.59466200000000002</v>
      </c>
      <c r="FA21">
        <v>-154.19999999999999</v>
      </c>
      <c r="FB21">
        <v>-586.03</v>
      </c>
      <c r="FC21">
        <v>7.37913</v>
      </c>
      <c r="FD21">
        <v>385.875</v>
      </c>
      <c r="FE21">
        <v>20.3887</v>
      </c>
      <c r="FF21">
        <v>0.65925699999999998</v>
      </c>
      <c r="FG21">
        <v>90.7624</v>
      </c>
      <c r="FH21">
        <v>52.942300000000003</v>
      </c>
      <c r="FI21">
        <v>1.43367</v>
      </c>
      <c r="FJ21">
        <v>7.6023500000000004</v>
      </c>
      <c r="FK21">
        <v>292.15899999999999</v>
      </c>
      <c r="FL21">
        <v>-165.1</v>
      </c>
      <c r="FM21">
        <v>-225.87</v>
      </c>
      <c r="FN21">
        <v>-235.01</v>
      </c>
      <c r="FO21">
        <v>-5.1547000000000001</v>
      </c>
      <c r="FP21">
        <v>-1.163</v>
      </c>
      <c r="FQ21">
        <v>10.4815</v>
      </c>
      <c r="FR21">
        <v>40</v>
      </c>
      <c r="FS21">
        <v>15</v>
      </c>
      <c r="FT21">
        <v>10</v>
      </c>
      <c r="FU21">
        <v>5</v>
      </c>
      <c r="FV21">
        <v>44943.8120949074</v>
      </c>
    </row>
    <row r="22" spans="1:178" x14ac:dyDescent="0.35">
      <c r="A22" t="s">
        <v>135</v>
      </c>
      <c r="B22" s="1">
        <f t="shared" si="3"/>
        <v>25.780999999999999</v>
      </c>
      <c r="C22" s="1">
        <f t="shared" si="4"/>
        <v>4.4667999999999999E-2</v>
      </c>
      <c r="D22" s="1">
        <f t="shared" si="5"/>
        <v>14.6058</v>
      </c>
      <c r="E22" s="1" t="str">
        <f t="shared" si="6"/>
        <v>&lt;0.032</v>
      </c>
      <c r="F22" s="1" t="str">
        <f t="shared" si="7"/>
        <v>&lt;0.036</v>
      </c>
      <c r="G22" s="1">
        <f t="shared" si="8"/>
        <v>0.64054100000000003</v>
      </c>
      <c r="H22" s="1" t="str">
        <f t="shared" si="9"/>
        <v>&lt;0.027</v>
      </c>
      <c r="I22" s="1">
        <f t="shared" si="10"/>
        <v>4.3032000000000001E-2</v>
      </c>
      <c r="J22" s="1">
        <f t="shared" si="11"/>
        <v>7.4488200000000004</v>
      </c>
      <c r="K22" s="1">
        <f t="shared" si="12"/>
        <v>6.7901000000000003E-2</v>
      </c>
      <c r="L22" s="1">
        <f t="shared" si="13"/>
        <v>4.5384000000000001E-2</v>
      </c>
      <c r="M22" s="1">
        <f t="shared" si="14"/>
        <v>3.9052899999999999</v>
      </c>
      <c r="N22" s="1">
        <f t="shared" si="15"/>
        <v>0.110619</v>
      </c>
      <c r="O22" s="1">
        <f t="shared" si="16"/>
        <v>1.8922000000000001E-2</v>
      </c>
      <c r="P22" s="1" t="str">
        <f t="shared" si="17"/>
        <v>&lt;0.018</v>
      </c>
      <c r="Q22" s="1" t="str">
        <f t="shared" si="18"/>
        <v>&lt;0.022</v>
      </c>
      <c r="R22" s="1" t="str">
        <f t="shared" si="19"/>
        <v>&lt;0.036</v>
      </c>
      <c r="S22" s="1">
        <v>47.005400000000002</v>
      </c>
      <c r="T22" s="1">
        <f t="shared" si="20"/>
        <v>99.717376999999999</v>
      </c>
      <c r="V22" s="1">
        <f t="shared" si="21"/>
        <v>55.154800000000002</v>
      </c>
      <c r="W22" s="1">
        <f t="shared" si="22"/>
        <v>7.4509000000000006E-2</v>
      </c>
      <c r="X22" s="1">
        <f t="shared" si="23"/>
        <v>27.5974</v>
      </c>
      <c r="Y22" s="1" t="str">
        <f t="shared" si="24"/>
        <v>&lt;0.047</v>
      </c>
      <c r="Z22" s="1" t="str">
        <f t="shared" si="25"/>
        <v>&lt;0.053</v>
      </c>
      <c r="AA22" s="1">
        <f t="shared" si="26"/>
        <v>0.82405399999999995</v>
      </c>
      <c r="AB22" s="1" t="str">
        <f t="shared" si="27"/>
        <v>&lt;0.035</v>
      </c>
      <c r="AC22" s="1">
        <f t="shared" si="28"/>
        <v>7.1360000000000007E-2</v>
      </c>
      <c r="AD22" s="1">
        <f t="shared" si="29"/>
        <v>10.4224</v>
      </c>
      <c r="AE22" s="1">
        <f t="shared" si="30"/>
        <v>8.0299999999999996E-2</v>
      </c>
      <c r="AF22" s="1">
        <f t="shared" si="31"/>
        <v>5.0671000000000001E-2</v>
      </c>
      <c r="AG22" s="1">
        <f t="shared" si="32"/>
        <v>5.26424</v>
      </c>
      <c r="AH22" s="1">
        <f t="shared" si="33"/>
        <v>0.13325100000000001</v>
      </c>
      <c r="AI22" s="1">
        <f t="shared" si="34"/>
        <v>4.3358000000000001E-2</v>
      </c>
      <c r="AJ22" s="1" t="str">
        <f t="shared" si="35"/>
        <v>&lt;0.045</v>
      </c>
      <c r="AK22" s="1" t="str">
        <f t="shared" si="36"/>
        <v>&lt;0.022</v>
      </c>
      <c r="AL22" s="1" t="str">
        <f t="shared" si="37"/>
        <v>&lt;0.036</v>
      </c>
      <c r="AM22" s="1">
        <v>-1.507E-2</v>
      </c>
      <c r="AN22" s="1">
        <f t="shared" si="38"/>
        <v>99.701272999999986</v>
      </c>
      <c r="AP22" s="2">
        <f t="shared" si="39"/>
        <v>0.11389323931999999</v>
      </c>
      <c r="AQ22" s="2">
        <f t="shared" si="40"/>
        <v>9.6076401200000001E-3</v>
      </c>
      <c r="AR22" s="2">
        <f t="shared" si="41"/>
        <v>8.8136947404000007E-2</v>
      </c>
      <c r="AS22" s="2">
        <f t="shared" si="42"/>
        <v>1.6799548579999997E-2</v>
      </c>
      <c r="AT22" s="2" t="str">
        <f t="shared" si="43"/>
        <v>N/A</v>
      </c>
      <c r="AU22" s="2">
        <f t="shared" si="44"/>
        <v>3.6864799956599997E-2</v>
      </c>
      <c r="AV22" s="2">
        <f t="shared" si="45"/>
        <v>1.3064040000000001E-2</v>
      </c>
      <c r="AW22" s="2">
        <f t="shared" si="46"/>
        <v>9.8436990959999988E-3</v>
      </c>
      <c r="AX22" s="2">
        <f t="shared" si="47"/>
        <v>4.9782326264999996E-2</v>
      </c>
      <c r="AY22" s="2">
        <f t="shared" si="48"/>
        <v>2.5671127367000002E-2</v>
      </c>
      <c r="AZ22" s="2">
        <f t="shared" si="49"/>
        <v>1.8375754680000002E-2</v>
      </c>
      <c r="BA22" s="2">
        <f t="shared" si="50"/>
        <v>5.4769349076E-2</v>
      </c>
      <c r="BB22" s="2">
        <f t="shared" si="51"/>
        <v>6.7635111455999998E-3</v>
      </c>
      <c r="BC22" s="2">
        <f t="shared" si="52"/>
        <v>9.3293028800000011E-3</v>
      </c>
      <c r="BD22" s="2">
        <f t="shared" si="53"/>
        <v>9.0025646000000004E-3</v>
      </c>
      <c r="BE22" s="2">
        <f t="shared" si="54"/>
        <v>1.1447500527999999E-2</v>
      </c>
      <c r="BF22" s="2">
        <f t="shared" si="55"/>
        <v>1.7720855412000001E-2</v>
      </c>
      <c r="BG22" s="2"/>
      <c r="BH22">
        <v>25.780999999999999</v>
      </c>
      <c r="BI22">
        <v>4.4667999999999999E-2</v>
      </c>
      <c r="BJ22">
        <v>14.6058</v>
      </c>
      <c r="BK22">
        <v>2.1045999999999999E-2</v>
      </c>
      <c r="BL22">
        <v>-4.1900000000000001E-3</v>
      </c>
      <c r="BM22">
        <v>0.64054100000000003</v>
      </c>
      <c r="BN22">
        <v>4.0000000000000003E-5</v>
      </c>
      <c r="BO22">
        <v>4.3032000000000001E-2</v>
      </c>
      <c r="BP22">
        <v>7.4488200000000004</v>
      </c>
      <c r="BQ22">
        <v>6.7901000000000003E-2</v>
      </c>
      <c r="BR22">
        <v>4.5384000000000001E-2</v>
      </c>
      <c r="BS22">
        <v>3.9052899999999999</v>
      </c>
      <c r="BT22">
        <v>0.110619</v>
      </c>
      <c r="BU22">
        <v>1.8922000000000001E-2</v>
      </c>
      <c r="BV22">
        <v>5.4099999999999999E-3</v>
      </c>
      <c r="BW22">
        <v>1.3379E-2</v>
      </c>
      <c r="BX22">
        <v>2.8596E-2</v>
      </c>
      <c r="BY22">
        <v>47.005400000000002</v>
      </c>
      <c r="BZ22">
        <v>99.781700000000001</v>
      </c>
      <c r="CB22">
        <v>55.154800000000002</v>
      </c>
      <c r="CC22">
        <v>7.4509000000000006E-2</v>
      </c>
      <c r="CD22">
        <v>27.5974</v>
      </c>
      <c r="CE22">
        <v>3.0962E-2</v>
      </c>
      <c r="CF22">
        <v>-6.1199999999999996E-3</v>
      </c>
      <c r="CG22">
        <v>0.82405399999999995</v>
      </c>
      <c r="CH22">
        <v>5.1E-5</v>
      </c>
      <c r="CI22">
        <v>7.1360000000000007E-2</v>
      </c>
      <c r="CJ22">
        <v>10.4224</v>
      </c>
      <c r="CK22">
        <v>8.0299999999999996E-2</v>
      </c>
      <c r="CL22">
        <v>5.0671000000000001E-2</v>
      </c>
      <c r="CM22">
        <v>5.26424</v>
      </c>
      <c r="CN22">
        <v>0.13325100000000001</v>
      </c>
      <c r="CO22">
        <v>4.3358000000000001E-2</v>
      </c>
      <c r="CP22">
        <v>1.3509999999999999E-2</v>
      </c>
      <c r="CQ22">
        <v>1.3379E-2</v>
      </c>
      <c r="CR22">
        <v>2.8596E-2</v>
      </c>
      <c r="CS22">
        <v>-1.507E-2</v>
      </c>
      <c r="CT22">
        <v>99.781700000000001</v>
      </c>
      <c r="CV22">
        <v>19.228100000000001</v>
      </c>
      <c r="CW22">
        <v>1.9533999999999999E-2</v>
      </c>
      <c r="CX22">
        <v>11.3391</v>
      </c>
      <c r="CY22">
        <v>8.6540000000000002E-3</v>
      </c>
      <c r="CZ22">
        <v>-1.6900000000000001E-3</v>
      </c>
      <c r="DA22">
        <v>0.240255</v>
      </c>
      <c r="DB22">
        <v>1.5E-5</v>
      </c>
      <c r="DC22">
        <v>3.7087000000000002E-2</v>
      </c>
      <c r="DD22">
        <v>3.8930199999999999</v>
      </c>
      <c r="DE22">
        <v>1.6233000000000001E-2</v>
      </c>
      <c r="DF22">
        <v>6.9220000000000002E-3</v>
      </c>
      <c r="DG22">
        <v>3.5582799999999999</v>
      </c>
      <c r="DH22">
        <v>5.9258999999999999E-2</v>
      </c>
      <c r="DI22">
        <v>1.2796999999999999E-2</v>
      </c>
      <c r="DJ22">
        <v>3.5349999999999999E-3</v>
      </c>
      <c r="DK22">
        <v>7.9050000000000006E-3</v>
      </c>
      <c r="DL22">
        <v>3.1530000000000002E-2</v>
      </c>
      <c r="DM22">
        <v>61.539499999999997</v>
      </c>
      <c r="DN22">
        <v>100</v>
      </c>
      <c r="DP22">
        <v>3.0665999999999999E-2</v>
      </c>
      <c r="DQ22">
        <v>1.8508E-2</v>
      </c>
      <c r="DR22">
        <v>1.7998E-2</v>
      </c>
      <c r="DS22">
        <v>3.2474000000000003E-2</v>
      </c>
      <c r="DT22">
        <v>3.6570999999999999E-2</v>
      </c>
      <c r="DU22">
        <v>3.9967999999999997E-2</v>
      </c>
      <c r="DV22">
        <v>2.7621E-2</v>
      </c>
      <c r="DW22">
        <v>1.6969000000000001E-2</v>
      </c>
      <c r="DX22">
        <v>1.3703E-2</v>
      </c>
      <c r="DY22">
        <v>4.7343000000000003E-2</v>
      </c>
      <c r="DZ22">
        <v>3.7571E-2</v>
      </c>
      <c r="EA22">
        <v>2.2679000000000001E-2</v>
      </c>
      <c r="EB22">
        <v>1.2511E-2</v>
      </c>
      <c r="EC22">
        <v>1.6507999999999998E-2</v>
      </c>
      <c r="ED22">
        <v>1.8350999999999999E-2</v>
      </c>
      <c r="EE22">
        <v>2.2823E-2</v>
      </c>
      <c r="EF22">
        <v>3.6986999999999999E-2</v>
      </c>
      <c r="EG22">
        <v>6.5605999999999998E-2</v>
      </c>
      <c r="EH22">
        <v>3.0873000000000001E-2</v>
      </c>
      <c r="EI22">
        <v>3.4007000000000003E-2</v>
      </c>
      <c r="EJ22">
        <v>4.7773000000000003E-2</v>
      </c>
      <c r="EK22">
        <v>5.3452E-2</v>
      </c>
      <c r="EL22">
        <v>5.1417999999999998E-2</v>
      </c>
      <c r="EM22">
        <v>3.5665000000000002E-2</v>
      </c>
      <c r="EN22">
        <v>2.8139999999999998E-2</v>
      </c>
      <c r="EO22">
        <v>1.9172999999999999E-2</v>
      </c>
      <c r="EP22">
        <v>5.5988000000000003E-2</v>
      </c>
      <c r="EQ22">
        <v>4.1947999999999999E-2</v>
      </c>
      <c r="ER22">
        <v>3.0571000000000001E-2</v>
      </c>
      <c r="ES22">
        <v>1.507E-2</v>
      </c>
      <c r="ET22">
        <v>3.7828000000000001E-2</v>
      </c>
      <c r="EU22">
        <v>4.5823000000000003E-2</v>
      </c>
      <c r="EV22">
        <v>2.2823E-2</v>
      </c>
      <c r="EW22">
        <v>3.6986999999999999E-2</v>
      </c>
      <c r="EX22">
        <v>0.441772</v>
      </c>
      <c r="EY22">
        <v>21.509</v>
      </c>
      <c r="EZ22">
        <v>0.60343800000000003</v>
      </c>
      <c r="FA22">
        <v>79.822999999999993</v>
      </c>
      <c r="FB22">
        <v>-405.78</v>
      </c>
      <c r="FC22">
        <v>5.7552599999999998</v>
      </c>
      <c r="FD22">
        <v>32660.1</v>
      </c>
      <c r="FE22">
        <v>22.875299999999999</v>
      </c>
      <c r="FF22">
        <v>0.66832499999999995</v>
      </c>
      <c r="FG22">
        <v>37.806699999999999</v>
      </c>
      <c r="FH22">
        <v>40.4895</v>
      </c>
      <c r="FI22">
        <v>1.4024399999999999</v>
      </c>
      <c r="FJ22">
        <v>6.1142399999999997</v>
      </c>
      <c r="FK22">
        <v>49.304000000000002</v>
      </c>
      <c r="FL22">
        <v>166.40600000000001</v>
      </c>
      <c r="FM22">
        <v>85.563199999999995</v>
      </c>
      <c r="FN22">
        <v>61.969700000000003</v>
      </c>
      <c r="FO22">
        <v>-4.3129999999999997</v>
      </c>
      <c r="FP22">
        <v>-0.3488</v>
      </c>
      <c r="FQ22">
        <v>10.483499999999999</v>
      </c>
      <c r="FR22">
        <v>40</v>
      </c>
      <c r="FS22">
        <v>15</v>
      </c>
      <c r="FT22">
        <v>10</v>
      </c>
      <c r="FU22">
        <v>5</v>
      </c>
      <c r="FV22">
        <v>44943.814907407403</v>
      </c>
    </row>
    <row r="23" spans="1:178" x14ac:dyDescent="0.35">
      <c r="A23" t="s">
        <v>136</v>
      </c>
      <c r="B23" s="1">
        <f t="shared" si="3"/>
        <v>25.621200000000002</v>
      </c>
      <c r="C23" s="1" t="str">
        <f t="shared" si="4"/>
        <v>&lt;0.018</v>
      </c>
      <c r="D23" s="1">
        <f t="shared" si="5"/>
        <v>14.953099999999999</v>
      </c>
      <c r="E23" s="1" t="str">
        <f t="shared" si="6"/>
        <v>&lt;0.038</v>
      </c>
      <c r="F23" s="1">
        <f t="shared" si="7"/>
        <v>3.4176999999999999E-2</v>
      </c>
      <c r="G23" s="1">
        <f t="shared" si="8"/>
        <v>0.34104400000000001</v>
      </c>
      <c r="H23" s="1" t="str">
        <f t="shared" si="9"/>
        <v>&lt;0.026</v>
      </c>
      <c r="I23" s="1">
        <f t="shared" si="10"/>
        <v>2.4582E-2</v>
      </c>
      <c r="J23" s="1">
        <f t="shared" si="11"/>
        <v>7.5704099999999999</v>
      </c>
      <c r="K23" s="1" t="str">
        <f t="shared" si="12"/>
        <v>&lt;0.055</v>
      </c>
      <c r="L23" s="1" t="str">
        <f t="shared" si="13"/>
        <v>&lt;0.038</v>
      </c>
      <c r="M23" s="1">
        <f t="shared" si="14"/>
        <v>3.8732099999999998</v>
      </c>
      <c r="N23" s="1">
        <f t="shared" si="15"/>
        <v>9.2144000000000004E-2</v>
      </c>
      <c r="O23" s="1" t="str">
        <f t="shared" si="16"/>
        <v>&lt;0.019</v>
      </c>
      <c r="P23" s="1" t="str">
        <f t="shared" si="17"/>
        <v>&lt;0.016</v>
      </c>
      <c r="Q23" s="1" t="str">
        <f t="shared" si="18"/>
        <v>&lt;0.023</v>
      </c>
      <c r="R23" s="1" t="str">
        <f t="shared" si="19"/>
        <v>&lt;0.037</v>
      </c>
      <c r="S23" s="1">
        <v>47.010399999999997</v>
      </c>
      <c r="T23" s="1">
        <f t="shared" si="20"/>
        <v>99.52026699999999</v>
      </c>
      <c r="V23" s="1">
        <f t="shared" si="21"/>
        <v>54.812899999999999</v>
      </c>
      <c r="W23" s="1" t="str">
        <f t="shared" si="22"/>
        <v>&lt;0.030</v>
      </c>
      <c r="X23" s="1">
        <f t="shared" si="23"/>
        <v>28.253499999999999</v>
      </c>
      <c r="Y23" s="1" t="str">
        <f t="shared" si="24"/>
        <v>&lt;0.056</v>
      </c>
      <c r="Z23" s="1">
        <f t="shared" si="25"/>
        <v>4.9952000000000003E-2</v>
      </c>
      <c r="AA23" s="1">
        <f t="shared" si="26"/>
        <v>0.438751</v>
      </c>
      <c r="AB23" s="1" t="str">
        <f t="shared" si="27"/>
        <v>&lt;0.034</v>
      </c>
      <c r="AC23" s="1">
        <f t="shared" si="28"/>
        <v>4.0765000000000003E-2</v>
      </c>
      <c r="AD23" s="1">
        <f t="shared" si="29"/>
        <v>10.592499999999999</v>
      </c>
      <c r="AE23" s="1" t="str">
        <f t="shared" si="30"/>
        <v>&lt;0.065</v>
      </c>
      <c r="AF23" s="1" t="str">
        <f t="shared" si="31"/>
        <v>&lt;0.042</v>
      </c>
      <c r="AG23" s="1">
        <f t="shared" si="32"/>
        <v>5.2210000000000001</v>
      </c>
      <c r="AH23" s="1">
        <f t="shared" si="33"/>
        <v>0.110996</v>
      </c>
      <c r="AI23" s="1" t="str">
        <f t="shared" si="34"/>
        <v>&lt;0.044</v>
      </c>
      <c r="AJ23" s="1" t="str">
        <f t="shared" si="35"/>
        <v>&lt;0.040</v>
      </c>
      <c r="AK23" s="1" t="str">
        <f t="shared" si="36"/>
        <v>&lt;0.023</v>
      </c>
      <c r="AL23" s="1" t="str">
        <f t="shared" si="37"/>
        <v>&lt;0.037</v>
      </c>
      <c r="AM23" s="1">
        <v>-7.1000000000000004E-3</v>
      </c>
      <c r="AN23" s="1">
        <f t="shared" si="38"/>
        <v>99.513264000000007</v>
      </c>
      <c r="AP23" s="2">
        <f t="shared" si="39"/>
        <v>0.11357083702800001</v>
      </c>
      <c r="AQ23" s="2">
        <f t="shared" si="40"/>
        <v>9.0120848520000001E-3</v>
      </c>
      <c r="AR23" s="2">
        <f t="shared" si="41"/>
        <v>8.9077859664999995E-2</v>
      </c>
      <c r="AS23" s="2" t="str">
        <f t="shared" si="42"/>
        <v>N/A</v>
      </c>
      <c r="AT23" s="2">
        <f t="shared" si="43"/>
        <v>1.7544933834999998E-2</v>
      </c>
      <c r="AU23" s="2">
        <f t="shared" si="44"/>
        <v>2.97728683648E-2</v>
      </c>
      <c r="AV23" s="2">
        <f t="shared" si="45"/>
        <v>1.2754814400000002E-2</v>
      </c>
      <c r="AW23" s="2">
        <f t="shared" si="46"/>
        <v>9.3292377300000003E-3</v>
      </c>
      <c r="AX23" s="2">
        <f t="shared" si="47"/>
        <v>5.01523764639E-2</v>
      </c>
      <c r="AY23" s="2">
        <f t="shared" si="48"/>
        <v>2.7292447187E-2</v>
      </c>
      <c r="AZ23" s="2">
        <f t="shared" si="49"/>
        <v>1.8204401600000003E-2</v>
      </c>
      <c r="BA23" s="2">
        <f t="shared" si="50"/>
        <v>5.4789654017999997E-2</v>
      </c>
      <c r="BB23" s="2">
        <f t="shared" si="51"/>
        <v>6.3907300496000002E-3</v>
      </c>
      <c r="BC23" s="2" t="str">
        <f t="shared" si="52"/>
        <v>N/A</v>
      </c>
      <c r="BD23" s="2" t="str">
        <f t="shared" si="53"/>
        <v>N/A</v>
      </c>
      <c r="BE23" s="2" t="str">
        <f t="shared" si="54"/>
        <v>N/A</v>
      </c>
      <c r="BF23" s="2">
        <f t="shared" si="55"/>
        <v>1.8144537889000001E-2</v>
      </c>
      <c r="BG23" s="2"/>
      <c r="BH23">
        <v>25.621200000000002</v>
      </c>
      <c r="BI23">
        <v>1.6582E-2</v>
      </c>
      <c r="BJ23">
        <v>14.953099999999999</v>
      </c>
      <c r="BK23">
        <v>-3.5500000000000002E-3</v>
      </c>
      <c r="BL23">
        <v>3.4176999999999999E-2</v>
      </c>
      <c r="BM23">
        <v>0.34104400000000001</v>
      </c>
      <c r="BN23">
        <v>1.224E-3</v>
      </c>
      <c r="BO23">
        <v>2.4582E-2</v>
      </c>
      <c r="BP23">
        <v>7.5704099999999999</v>
      </c>
      <c r="BQ23">
        <v>2.7876999999999999E-2</v>
      </c>
      <c r="BR23">
        <v>1.4630000000000001E-2</v>
      </c>
      <c r="BS23">
        <v>3.8732099999999998</v>
      </c>
      <c r="BT23">
        <v>9.2144000000000004E-2</v>
      </c>
      <c r="BU23">
        <v>-5.6800000000000002E-3</v>
      </c>
      <c r="BV23">
        <v>-1.5299999999999999E-3</v>
      </c>
      <c r="BW23">
        <v>-1.5129999999999999E-2</v>
      </c>
      <c r="BX23">
        <v>2.4989000000000001E-2</v>
      </c>
      <c r="BY23">
        <v>47.010399999999997</v>
      </c>
      <c r="BZ23">
        <v>99.579700000000003</v>
      </c>
      <c r="CB23">
        <v>54.812899999999999</v>
      </c>
      <c r="CC23">
        <v>2.7660000000000001E-2</v>
      </c>
      <c r="CD23">
        <v>28.253499999999999</v>
      </c>
      <c r="CE23">
        <v>-5.2199999999999998E-3</v>
      </c>
      <c r="CF23">
        <v>4.9952000000000003E-2</v>
      </c>
      <c r="CG23">
        <v>0.438751</v>
      </c>
      <c r="CH23">
        <v>1.5809999999999999E-3</v>
      </c>
      <c r="CI23">
        <v>4.0765000000000003E-2</v>
      </c>
      <c r="CJ23">
        <v>10.592499999999999</v>
      </c>
      <c r="CK23">
        <v>3.2967000000000003E-2</v>
      </c>
      <c r="CL23">
        <v>1.6334000000000001E-2</v>
      </c>
      <c r="CM23">
        <v>5.2210000000000001</v>
      </c>
      <c r="CN23">
        <v>0.110996</v>
      </c>
      <c r="CO23">
        <v>-1.302E-2</v>
      </c>
      <c r="CP23">
        <v>-3.8300000000000001E-3</v>
      </c>
      <c r="CQ23">
        <v>-1.5129999999999999E-2</v>
      </c>
      <c r="CR23">
        <v>2.4989000000000001E-2</v>
      </c>
      <c r="CS23">
        <v>-7.1000000000000004E-3</v>
      </c>
      <c r="CT23">
        <v>99.579700000000003</v>
      </c>
      <c r="CV23">
        <v>19.110700000000001</v>
      </c>
      <c r="CW23">
        <v>7.2519999999999998E-3</v>
      </c>
      <c r="CX23">
        <v>11.6098</v>
      </c>
      <c r="CY23">
        <v>-1.4599999999999999E-3</v>
      </c>
      <c r="CZ23">
        <v>1.3769999999999999E-2</v>
      </c>
      <c r="DA23">
        <v>0.12793199999999999</v>
      </c>
      <c r="DB23">
        <v>4.6700000000000002E-4</v>
      </c>
      <c r="DC23">
        <v>2.1187999999999999E-2</v>
      </c>
      <c r="DD23">
        <v>3.9569399999999999</v>
      </c>
      <c r="DE23">
        <v>6.6649999999999999E-3</v>
      </c>
      <c r="DF23">
        <v>2.232E-3</v>
      </c>
      <c r="DG23">
        <v>3.5293999999999999</v>
      </c>
      <c r="DH23">
        <v>4.9367000000000001E-2</v>
      </c>
      <c r="DI23">
        <v>-3.8400000000000001E-3</v>
      </c>
      <c r="DJ23">
        <v>-1E-3</v>
      </c>
      <c r="DK23">
        <v>-8.94E-3</v>
      </c>
      <c r="DL23">
        <v>2.7556000000000001E-2</v>
      </c>
      <c r="DM23">
        <v>61.552</v>
      </c>
      <c r="DN23">
        <v>100</v>
      </c>
      <c r="DP23">
        <v>2.9359E-2</v>
      </c>
      <c r="DQ23">
        <v>1.8395999999999999E-2</v>
      </c>
      <c r="DR23">
        <v>1.7926000000000001E-2</v>
      </c>
      <c r="DS23">
        <v>3.8384000000000001E-2</v>
      </c>
      <c r="DT23">
        <v>3.2931000000000002E-2</v>
      </c>
      <c r="DU23">
        <v>3.9773000000000003E-2</v>
      </c>
      <c r="DV23">
        <v>2.6974999999999999E-2</v>
      </c>
      <c r="DW23">
        <v>1.753E-2</v>
      </c>
      <c r="DX23">
        <v>1.3029000000000001E-2</v>
      </c>
      <c r="DY23">
        <v>5.5264000000000001E-2</v>
      </c>
      <c r="DZ23">
        <v>3.8163000000000002E-2</v>
      </c>
      <c r="EA23">
        <v>2.7054999999999999E-2</v>
      </c>
      <c r="EB23">
        <v>1.2116E-2</v>
      </c>
      <c r="EC23">
        <v>1.9289000000000001E-2</v>
      </c>
      <c r="ED23">
        <v>1.6344999999999998E-2</v>
      </c>
      <c r="EE23">
        <v>2.3913E-2</v>
      </c>
      <c r="EF23">
        <v>3.7974000000000001E-2</v>
      </c>
      <c r="EG23">
        <v>6.2809000000000004E-2</v>
      </c>
      <c r="EH23">
        <v>3.0686000000000001E-2</v>
      </c>
      <c r="EI23">
        <v>3.3869999999999997E-2</v>
      </c>
      <c r="EJ23">
        <v>5.6467999999999997E-2</v>
      </c>
      <c r="EK23">
        <v>4.8131E-2</v>
      </c>
      <c r="EL23">
        <v>5.1166999999999997E-2</v>
      </c>
      <c r="EM23">
        <v>3.4831000000000001E-2</v>
      </c>
      <c r="EN23">
        <v>2.9071E-2</v>
      </c>
      <c r="EO23">
        <v>1.823E-2</v>
      </c>
      <c r="EP23">
        <v>6.5355999999999997E-2</v>
      </c>
      <c r="EQ23">
        <v>4.2609000000000001E-2</v>
      </c>
      <c r="ER23">
        <v>3.6469000000000001E-2</v>
      </c>
      <c r="ES23">
        <v>1.4595E-2</v>
      </c>
      <c r="ET23">
        <v>4.4199000000000002E-2</v>
      </c>
      <c r="EU23">
        <v>4.0814999999999997E-2</v>
      </c>
      <c r="EV23">
        <v>2.3913E-2</v>
      </c>
      <c r="EW23">
        <v>3.7974000000000001E-2</v>
      </c>
      <c r="EX23">
        <v>0.44326900000000002</v>
      </c>
      <c r="EY23">
        <v>54.348599999999998</v>
      </c>
      <c r="EZ23">
        <v>0.59571499999999999</v>
      </c>
      <c r="FA23">
        <v>-504.04</v>
      </c>
      <c r="FB23">
        <v>51.335500000000003</v>
      </c>
      <c r="FC23">
        <v>8.7299199999999999</v>
      </c>
      <c r="FD23">
        <v>1042.06</v>
      </c>
      <c r="FE23">
        <v>37.951500000000003</v>
      </c>
      <c r="FF23">
        <v>0.66247900000000004</v>
      </c>
      <c r="FG23">
        <v>97.903099999999995</v>
      </c>
      <c r="FH23">
        <v>124.432</v>
      </c>
      <c r="FI23">
        <v>1.4145799999999999</v>
      </c>
      <c r="FJ23">
        <v>6.9355900000000004</v>
      </c>
      <c r="FK23">
        <v>-152.13999999999999</v>
      </c>
      <c r="FL23">
        <v>-495.01</v>
      </c>
      <c r="FM23">
        <v>-69.227000000000004</v>
      </c>
      <c r="FN23">
        <v>72.610100000000003</v>
      </c>
      <c r="FO23">
        <v>-2.3146</v>
      </c>
      <c r="FP23">
        <v>1.1404000000000001</v>
      </c>
      <c r="FQ23">
        <v>10.4885</v>
      </c>
      <c r="FR23">
        <v>40</v>
      </c>
      <c r="FS23">
        <v>15</v>
      </c>
      <c r="FT23">
        <v>10</v>
      </c>
      <c r="FU23">
        <v>5</v>
      </c>
      <c r="FV23">
        <v>44943.817743055602</v>
      </c>
    </row>
  </sheetData>
  <mergeCells count="6">
    <mergeCell ref="CV1:DN1"/>
    <mergeCell ref="B1:T1"/>
    <mergeCell ref="V1:AN1"/>
    <mergeCell ref="AP1:BF1"/>
    <mergeCell ref="BH1:BZ1"/>
    <mergeCell ref="CB1:CT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5DF6-35C4-4457-8A05-B258133942E2}">
  <dimension ref="A1:DP22"/>
  <sheetViews>
    <sheetView workbookViewId="0">
      <selection activeCell="S23" sqref="S23"/>
    </sheetView>
  </sheetViews>
  <sheetFormatPr defaultRowHeight="14.5" x14ac:dyDescent="0.35"/>
  <cols>
    <col min="1" max="1" width="39.26953125" bestFit="1" customWidth="1"/>
    <col min="2" max="21" width="9.1796875" style="4"/>
  </cols>
  <sheetData>
    <row r="1" spans="1:120" x14ac:dyDescent="0.35">
      <c r="A1" t="s">
        <v>0</v>
      </c>
      <c r="B1" s="4" t="s">
        <v>5</v>
      </c>
      <c r="C1" s="4" t="s">
        <v>6</v>
      </c>
      <c r="D1" s="4" t="s">
        <v>7</v>
      </c>
      <c r="E1" s="4" t="s">
        <v>8</v>
      </c>
      <c r="F1" s="4" t="s">
        <v>9</v>
      </c>
      <c r="G1" s="4" t="s">
        <v>10</v>
      </c>
      <c r="H1" s="4" t="s">
        <v>11</v>
      </c>
      <c r="I1" s="4" t="s">
        <v>12</v>
      </c>
      <c r="J1" s="4" t="s">
        <v>13</v>
      </c>
      <c r="K1" s="4" t="s">
        <v>14</v>
      </c>
      <c r="L1" s="4" t="s">
        <v>15</v>
      </c>
      <c r="M1" s="4" t="s">
        <v>16</v>
      </c>
      <c r="N1" s="4" t="s">
        <v>17</v>
      </c>
      <c r="O1" s="4" t="s">
        <v>18</v>
      </c>
      <c r="P1" s="4" t="s">
        <v>19</v>
      </c>
      <c r="Q1" s="4" t="s">
        <v>20</v>
      </c>
      <c r="R1" s="4" t="s">
        <v>21</v>
      </c>
      <c r="S1" s="4" t="s">
        <v>22</v>
      </c>
      <c r="T1" s="4" t="s">
        <v>23</v>
      </c>
      <c r="U1" s="4" t="s">
        <v>24</v>
      </c>
      <c r="V1" t="s">
        <v>25</v>
      </c>
      <c r="W1" t="s">
        <v>26</v>
      </c>
      <c r="X1" t="s">
        <v>27</v>
      </c>
      <c r="Y1" t="s">
        <v>28</v>
      </c>
      <c r="Z1" t="s">
        <v>29</v>
      </c>
      <c r="AA1" t="s">
        <v>30</v>
      </c>
      <c r="AB1" t="s">
        <v>31</v>
      </c>
      <c r="AC1" t="s">
        <v>32</v>
      </c>
      <c r="AD1" t="s">
        <v>33</v>
      </c>
      <c r="AE1" t="s">
        <v>34</v>
      </c>
      <c r="AF1" t="s">
        <v>35</v>
      </c>
      <c r="AG1" t="s">
        <v>36</v>
      </c>
      <c r="AH1" t="s">
        <v>37</v>
      </c>
      <c r="AI1" t="s">
        <v>38</v>
      </c>
      <c r="AJ1" t="s">
        <v>39</v>
      </c>
      <c r="AK1" t="s">
        <v>40</v>
      </c>
      <c r="AL1" t="s">
        <v>41</v>
      </c>
      <c r="AM1" t="s">
        <v>42</v>
      </c>
      <c r="AN1" t="s">
        <v>43</v>
      </c>
      <c r="AO1" t="s">
        <v>24</v>
      </c>
      <c r="AP1" t="s">
        <v>44</v>
      </c>
      <c r="AQ1" t="s">
        <v>45</v>
      </c>
      <c r="AR1" t="s">
        <v>46</v>
      </c>
      <c r="AS1" t="s">
        <v>47</v>
      </c>
      <c r="AT1" t="s">
        <v>48</v>
      </c>
      <c r="AU1" t="s">
        <v>49</v>
      </c>
      <c r="AV1" t="s">
        <v>50</v>
      </c>
      <c r="AW1" t="s">
        <v>51</v>
      </c>
      <c r="AX1" t="s">
        <v>52</v>
      </c>
      <c r="AY1" t="s">
        <v>53</v>
      </c>
      <c r="AZ1" t="s">
        <v>54</v>
      </c>
      <c r="BA1" t="s">
        <v>55</v>
      </c>
      <c r="BB1" t="s">
        <v>56</v>
      </c>
      <c r="BC1" t="s">
        <v>57</v>
      </c>
      <c r="BD1" t="s">
        <v>58</v>
      </c>
      <c r="BE1" t="s">
        <v>59</v>
      </c>
      <c r="BF1" t="s">
        <v>60</v>
      </c>
      <c r="BG1" t="s">
        <v>61</v>
      </c>
      <c r="BH1" t="s">
        <v>62</v>
      </c>
      <c r="BI1" t="s">
        <v>24</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c r="CA1" t="s">
        <v>80</v>
      </c>
      <c r="CB1" t="s">
        <v>81</v>
      </c>
      <c r="CC1" t="s">
        <v>82</v>
      </c>
      <c r="CD1" t="s">
        <v>83</v>
      </c>
      <c r="CE1" t="s">
        <v>84</v>
      </c>
      <c r="CF1" t="s">
        <v>85</v>
      </c>
      <c r="CG1" t="s">
        <v>86</v>
      </c>
      <c r="CH1" t="s">
        <v>87</v>
      </c>
      <c r="CI1" t="s">
        <v>88</v>
      </c>
      <c r="CJ1" t="s">
        <v>89</v>
      </c>
      <c r="CK1" t="s">
        <v>90</v>
      </c>
      <c r="CL1" t="s">
        <v>91</v>
      </c>
      <c r="CM1" t="s">
        <v>92</v>
      </c>
      <c r="CN1" t="s">
        <v>93</v>
      </c>
      <c r="CO1" t="s">
        <v>94</v>
      </c>
      <c r="CP1" t="s">
        <v>78</v>
      </c>
      <c r="CQ1" t="s">
        <v>79</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v>
      </c>
      <c r="DM1" t="s">
        <v>2</v>
      </c>
      <c r="DN1" t="s">
        <v>3</v>
      </c>
      <c r="DO1" t="s">
        <v>4</v>
      </c>
      <c r="DP1" t="s">
        <v>115</v>
      </c>
    </row>
    <row r="2" spans="1:120" x14ac:dyDescent="0.35">
      <c r="A2" t="s">
        <v>158</v>
      </c>
      <c r="B2" s="4">
        <v>23.927499999999998</v>
      </c>
      <c r="C2" s="4">
        <v>4.4907000000000002E-2</v>
      </c>
      <c r="D2" s="4">
        <v>16.317799999999998</v>
      </c>
      <c r="E2" s="4">
        <v>7.9469999999999992E-3</v>
      </c>
      <c r="F2" s="4">
        <v>-1.856E-2</v>
      </c>
      <c r="G2" s="4">
        <v>0.30567100000000003</v>
      </c>
      <c r="H2" s="4">
        <v>-9.4400000000000005E-3</v>
      </c>
      <c r="I2" s="4">
        <v>6.7707000000000003E-2</v>
      </c>
      <c r="J2" s="4">
        <v>9.4907000000000004</v>
      </c>
      <c r="K2" s="4">
        <v>5.7585999999999998E-2</v>
      </c>
      <c r="L2" s="4">
        <v>4.2892E-2</v>
      </c>
      <c r="M2" s="4">
        <v>2.79162</v>
      </c>
      <c r="N2" s="4">
        <v>0.10520599999999999</v>
      </c>
      <c r="O2" s="4">
        <v>1.1473000000000001E-2</v>
      </c>
      <c r="P2" s="4">
        <v>1.3489999999999999E-3</v>
      </c>
      <c r="Q2" s="4">
        <v>5.7169999999999999E-3</v>
      </c>
      <c r="R2" s="4">
        <v>-4.4380000000000003E-2</v>
      </c>
      <c r="S2" s="4">
        <v>46.840899999999998</v>
      </c>
      <c r="T2" s="4">
        <v>5.5950000000000001E-3</v>
      </c>
      <c r="U2" s="4">
        <v>99.952200000000005</v>
      </c>
      <c r="V2">
        <v>51.189399999999999</v>
      </c>
      <c r="W2">
        <v>7.4908000000000002E-2</v>
      </c>
      <c r="X2">
        <v>30.8322</v>
      </c>
      <c r="Y2">
        <v>1.1691E-2</v>
      </c>
      <c r="Z2">
        <v>-2.7130000000000001E-2</v>
      </c>
      <c r="AA2">
        <v>0.39324500000000001</v>
      </c>
      <c r="AB2">
        <v>-1.2189999999999999E-2</v>
      </c>
      <c r="AC2">
        <v>0.112278</v>
      </c>
      <c r="AD2">
        <v>13.279400000000001</v>
      </c>
      <c r="AE2">
        <v>6.8101999999999996E-2</v>
      </c>
      <c r="AF2">
        <v>4.7888E-2</v>
      </c>
      <c r="AG2">
        <v>3.7630400000000002</v>
      </c>
      <c r="AH2">
        <v>0.12673000000000001</v>
      </c>
      <c r="AI2">
        <v>2.6289E-2</v>
      </c>
      <c r="AJ2">
        <v>3.3679999999999999E-3</v>
      </c>
      <c r="AK2">
        <v>5.7169999999999999E-3</v>
      </c>
      <c r="AL2">
        <v>-4.4380000000000003E-2</v>
      </c>
      <c r="AM2">
        <v>5.1597999999999998E-2</v>
      </c>
      <c r="AN2">
        <v>0.05</v>
      </c>
      <c r="AO2">
        <v>99.952200000000005</v>
      </c>
      <c r="AP2">
        <v>17.9025</v>
      </c>
      <c r="AQ2">
        <v>1.9701E-2</v>
      </c>
      <c r="AR2">
        <v>12.708500000000001</v>
      </c>
      <c r="AS2">
        <v>3.2780000000000001E-3</v>
      </c>
      <c r="AT2">
        <v>-7.4999999999999997E-3</v>
      </c>
      <c r="AU2">
        <v>0.11501699999999999</v>
      </c>
      <c r="AV2">
        <v>-3.6099999999999999E-3</v>
      </c>
      <c r="AW2">
        <v>5.8539000000000001E-2</v>
      </c>
      <c r="AX2">
        <v>4.9759700000000002</v>
      </c>
      <c r="AY2">
        <v>1.3811E-2</v>
      </c>
      <c r="AZ2">
        <v>6.5630000000000003E-3</v>
      </c>
      <c r="BA2">
        <v>2.5516700000000001</v>
      </c>
      <c r="BB2">
        <v>5.6538999999999999E-2</v>
      </c>
      <c r="BC2">
        <v>7.7840000000000001E-3</v>
      </c>
      <c r="BD2">
        <v>8.8400000000000002E-4</v>
      </c>
      <c r="BE2">
        <v>3.3890000000000001E-3</v>
      </c>
      <c r="BF2">
        <v>-4.9090000000000002E-2</v>
      </c>
      <c r="BG2">
        <v>61.519399999999997</v>
      </c>
      <c r="BH2">
        <v>0.11663999999999999</v>
      </c>
      <c r="BI2">
        <v>100</v>
      </c>
      <c r="BJ2">
        <v>3.0578000000000001E-2</v>
      </c>
      <c r="BK2">
        <v>1.7919999999999998E-2</v>
      </c>
      <c r="BL2">
        <v>1.8152000000000001E-2</v>
      </c>
      <c r="BM2">
        <v>3.9771000000000001E-2</v>
      </c>
      <c r="BN2">
        <v>4.1489999999999999E-2</v>
      </c>
      <c r="BO2">
        <v>4.5130000000000003E-2</v>
      </c>
      <c r="BP2">
        <v>2.8739000000000001E-2</v>
      </c>
      <c r="BQ2">
        <v>1.9383000000000001E-2</v>
      </c>
      <c r="BR2">
        <v>1.3547999999999999E-2</v>
      </c>
      <c r="BS2">
        <v>4.8297E-2</v>
      </c>
      <c r="BT2">
        <v>3.9156000000000003E-2</v>
      </c>
      <c r="BU2">
        <v>2.3385E-2</v>
      </c>
      <c r="BV2">
        <v>1.2583E-2</v>
      </c>
      <c r="BW2">
        <v>1.4394000000000001E-2</v>
      </c>
      <c r="BX2">
        <v>1.7191999999999999E-2</v>
      </c>
      <c r="BY2">
        <v>1.9411999999999999E-2</v>
      </c>
      <c r="BZ2">
        <v>3.9675000000000002E-2</v>
      </c>
      <c r="CA2">
        <v>6.5418000000000004E-2</v>
      </c>
      <c r="CB2">
        <v>2.9891999999999998E-2</v>
      </c>
      <c r="CC2">
        <v>3.4298000000000002E-2</v>
      </c>
      <c r="CD2">
        <v>5.8507999999999998E-2</v>
      </c>
      <c r="CE2">
        <v>6.0641E-2</v>
      </c>
      <c r="CF2">
        <v>5.8058999999999999E-2</v>
      </c>
      <c r="CG2">
        <v>3.7109000000000003E-2</v>
      </c>
      <c r="CH2">
        <v>3.2142999999999998E-2</v>
      </c>
      <c r="CI2">
        <v>1.8957000000000002E-2</v>
      </c>
      <c r="CJ2">
        <v>5.7117000000000001E-2</v>
      </c>
      <c r="CK2">
        <v>4.3718E-2</v>
      </c>
      <c r="CL2">
        <v>3.1523000000000002E-2</v>
      </c>
      <c r="CM2">
        <v>1.5157E-2</v>
      </c>
      <c r="CN2">
        <v>3.2981999999999997E-2</v>
      </c>
      <c r="CO2">
        <v>4.2927E-2</v>
      </c>
      <c r="CP2">
        <v>1.9411999999999999E-2</v>
      </c>
      <c r="CQ2">
        <v>3.9675000000000002E-2</v>
      </c>
      <c r="CR2">
        <v>0.46186300000000002</v>
      </c>
      <c r="CS2">
        <v>20.8626</v>
      </c>
      <c r="CT2">
        <v>0.57151799999999997</v>
      </c>
      <c r="CU2">
        <v>241.959</v>
      </c>
      <c r="CV2">
        <v>-100.21</v>
      </c>
      <c r="CW2">
        <v>10.002000000000001</v>
      </c>
      <c r="CX2">
        <v>-140.25</v>
      </c>
      <c r="CY2">
        <v>17.1645</v>
      </c>
      <c r="CZ2">
        <v>0.59216199999999997</v>
      </c>
      <c r="DA2">
        <v>44.498399999999997</v>
      </c>
      <c r="DB2">
        <v>44.454999999999998</v>
      </c>
      <c r="DC2">
        <v>1.6791100000000001</v>
      </c>
      <c r="DD2">
        <v>6.3801699999999997</v>
      </c>
      <c r="DE2">
        <v>68.677000000000007</v>
      </c>
      <c r="DF2">
        <v>607.97799999999995</v>
      </c>
      <c r="DG2">
        <v>166.202</v>
      </c>
      <c r="DH2">
        <v>-41.165999999999997</v>
      </c>
      <c r="DI2">
        <v>26.8978</v>
      </c>
      <c r="DJ2">
        <v>-26.385999999999999</v>
      </c>
      <c r="DK2">
        <v>10.352499999999999</v>
      </c>
      <c r="DL2">
        <v>40</v>
      </c>
      <c r="DM2">
        <v>15</v>
      </c>
      <c r="DN2">
        <v>10</v>
      </c>
      <c r="DO2">
        <v>5</v>
      </c>
      <c r="DP2">
        <v>44943.5223611111</v>
      </c>
    </row>
    <row r="3" spans="1:120" x14ac:dyDescent="0.35">
      <c r="A3" t="s">
        <v>158</v>
      </c>
      <c r="B3" s="4">
        <v>23.675799999999999</v>
      </c>
      <c r="C3" s="4">
        <v>2.2655999999999999E-2</v>
      </c>
      <c r="D3" s="4">
        <v>16.474499999999999</v>
      </c>
      <c r="E3" s="4">
        <v>1.1053E-2</v>
      </c>
      <c r="F3" s="4">
        <v>1.5200000000000001E-4</v>
      </c>
      <c r="G3" s="4">
        <v>0.30748500000000001</v>
      </c>
      <c r="H3" s="4">
        <v>1.3998E-2</v>
      </c>
      <c r="I3" s="4">
        <v>7.9635999999999998E-2</v>
      </c>
      <c r="J3" s="4">
        <v>9.8301999999999996</v>
      </c>
      <c r="K3" s="4">
        <v>5.0548000000000003E-2</v>
      </c>
      <c r="L3" s="4">
        <v>2.6165000000000001E-2</v>
      </c>
      <c r="M3" s="4">
        <v>2.6333600000000001</v>
      </c>
      <c r="N3" s="4">
        <v>9.0218000000000007E-2</v>
      </c>
      <c r="O3" s="4">
        <v>-3.5300000000000002E-3</v>
      </c>
      <c r="P3" s="4">
        <v>4.3199999999999998E-4</v>
      </c>
      <c r="Q3" s="4">
        <v>9.2060000000000006E-3</v>
      </c>
      <c r="R3" s="4">
        <v>1.949E-3</v>
      </c>
      <c r="S3" s="4">
        <v>46.737099999999998</v>
      </c>
      <c r="T3" s="4">
        <v>5.5950000000000001E-3</v>
      </c>
      <c r="U3" s="4">
        <v>99.966499999999996</v>
      </c>
      <c r="V3">
        <v>50.6511</v>
      </c>
      <c r="W3">
        <v>3.7790999999999998E-2</v>
      </c>
      <c r="X3">
        <v>31.1282</v>
      </c>
      <c r="Y3">
        <v>1.626E-2</v>
      </c>
      <c r="Z3">
        <v>2.22E-4</v>
      </c>
      <c r="AA3">
        <v>0.39557900000000001</v>
      </c>
      <c r="AB3">
        <v>1.8075000000000001E-2</v>
      </c>
      <c r="AC3">
        <v>0.13206000000000001</v>
      </c>
      <c r="AD3">
        <v>13.7544</v>
      </c>
      <c r="AE3">
        <v>5.9778999999999999E-2</v>
      </c>
      <c r="AF3">
        <v>2.9214E-2</v>
      </c>
      <c r="AG3">
        <v>3.5497100000000001</v>
      </c>
      <c r="AH3">
        <v>0.10867599999999999</v>
      </c>
      <c r="AI3">
        <v>-8.0800000000000004E-3</v>
      </c>
      <c r="AJ3">
        <v>1.0790000000000001E-3</v>
      </c>
      <c r="AK3">
        <v>9.2060000000000006E-3</v>
      </c>
      <c r="AL3">
        <v>1.949E-3</v>
      </c>
      <c r="AM3">
        <v>3.1307000000000001E-2</v>
      </c>
      <c r="AN3">
        <v>0.05</v>
      </c>
      <c r="AO3">
        <v>99.966499999999996</v>
      </c>
      <c r="AP3">
        <v>17.735499999999998</v>
      </c>
      <c r="AQ3">
        <v>9.9509999999999998E-3</v>
      </c>
      <c r="AR3">
        <v>12.8459</v>
      </c>
      <c r="AS3">
        <v>4.5649999999999996E-3</v>
      </c>
      <c r="AT3">
        <v>6.0999999999999999E-5</v>
      </c>
      <c r="AU3">
        <v>0.115838</v>
      </c>
      <c r="AV3">
        <v>5.3610000000000003E-3</v>
      </c>
      <c r="AW3">
        <v>6.8934999999999996E-2</v>
      </c>
      <c r="AX3">
        <v>5.1601600000000003</v>
      </c>
      <c r="AY3">
        <v>1.2137999999999999E-2</v>
      </c>
      <c r="AZ3">
        <v>4.0080000000000003E-3</v>
      </c>
      <c r="BA3">
        <v>2.4098999999999999</v>
      </c>
      <c r="BB3">
        <v>4.8542000000000002E-2</v>
      </c>
      <c r="BC3">
        <v>-2.3999999999999998E-3</v>
      </c>
      <c r="BD3">
        <v>2.8400000000000002E-4</v>
      </c>
      <c r="BE3">
        <v>5.463E-3</v>
      </c>
      <c r="BF3">
        <v>2.1589999999999999E-3</v>
      </c>
      <c r="BG3">
        <v>61.456800000000001</v>
      </c>
      <c r="BH3">
        <v>0.11677999999999999</v>
      </c>
      <c r="BI3">
        <v>100</v>
      </c>
      <c r="BJ3">
        <v>2.6908000000000001E-2</v>
      </c>
      <c r="BK3">
        <v>1.934E-2</v>
      </c>
      <c r="BL3">
        <v>1.6022999999999999E-2</v>
      </c>
      <c r="BM3">
        <v>3.7114000000000001E-2</v>
      </c>
      <c r="BN3">
        <v>3.7672999999999998E-2</v>
      </c>
      <c r="BO3">
        <v>4.4568000000000003E-2</v>
      </c>
      <c r="BP3">
        <v>2.8347000000000001E-2</v>
      </c>
      <c r="BQ3">
        <v>1.9925999999999999E-2</v>
      </c>
      <c r="BR3">
        <v>1.5136E-2</v>
      </c>
      <c r="BS3">
        <v>5.2406000000000001E-2</v>
      </c>
      <c r="BT3">
        <v>3.8155000000000001E-2</v>
      </c>
      <c r="BU3">
        <v>2.7463000000000001E-2</v>
      </c>
      <c r="BV3">
        <v>1.3256E-2</v>
      </c>
      <c r="BW3">
        <v>1.7018999999999999E-2</v>
      </c>
      <c r="BX3">
        <v>1.9066E-2</v>
      </c>
      <c r="BY3">
        <v>1.8752000000000001E-2</v>
      </c>
      <c r="BZ3">
        <v>3.8852999999999999E-2</v>
      </c>
      <c r="CA3">
        <v>5.7565999999999999E-2</v>
      </c>
      <c r="CB3">
        <v>3.2260999999999998E-2</v>
      </c>
      <c r="CC3">
        <v>3.0275E-2</v>
      </c>
      <c r="CD3">
        <v>5.4600000000000003E-2</v>
      </c>
      <c r="CE3">
        <v>5.5062E-2</v>
      </c>
      <c r="CF3">
        <v>5.7335999999999998E-2</v>
      </c>
      <c r="CG3">
        <v>3.6602999999999997E-2</v>
      </c>
      <c r="CH3">
        <v>3.3043000000000003E-2</v>
      </c>
      <c r="CI3">
        <v>2.1177999999999999E-2</v>
      </c>
      <c r="CJ3">
        <v>6.1976000000000003E-2</v>
      </c>
      <c r="CK3">
        <v>4.2599999999999999E-2</v>
      </c>
      <c r="CL3">
        <v>3.7019999999999997E-2</v>
      </c>
      <c r="CM3">
        <v>1.5968E-2</v>
      </c>
      <c r="CN3">
        <v>3.8997999999999998E-2</v>
      </c>
      <c r="CO3">
        <v>4.7606999999999997E-2</v>
      </c>
      <c r="CP3">
        <v>1.8752000000000001E-2</v>
      </c>
      <c r="CQ3">
        <v>3.8852999999999999E-2</v>
      </c>
      <c r="CR3">
        <v>0.46364100000000003</v>
      </c>
      <c r="CS3">
        <v>42.197200000000002</v>
      </c>
      <c r="CT3">
        <v>0.56798800000000005</v>
      </c>
      <c r="CU3">
        <v>164.714</v>
      </c>
      <c r="CV3">
        <v>11693.1</v>
      </c>
      <c r="CW3">
        <v>9.8965300000000003</v>
      </c>
      <c r="CX3">
        <v>98.626499999999993</v>
      </c>
      <c r="CY3">
        <v>15.3178</v>
      </c>
      <c r="CZ3">
        <v>0.58229299999999995</v>
      </c>
      <c r="DA3">
        <v>53.512300000000003</v>
      </c>
      <c r="DB3">
        <v>70.206100000000006</v>
      </c>
      <c r="DC3">
        <v>1.74624</v>
      </c>
      <c r="DD3">
        <v>7.4571199999999997</v>
      </c>
      <c r="DE3">
        <v>-218.6</v>
      </c>
      <c r="DF3">
        <v>2085.77</v>
      </c>
      <c r="DG3">
        <v>102.28</v>
      </c>
      <c r="DH3">
        <v>940.49099999999999</v>
      </c>
      <c r="DI3">
        <v>26.970300000000002</v>
      </c>
      <c r="DJ3">
        <v>-26.734999999999999</v>
      </c>
      <c r="DK3">
        <v>10.355499999999999</v>
      </c>
      <c r="DL3">
        <v>40</v>
      </c>
      <c r="DM3">
        <v>15</v>
      </c>
      <c r="DN3">
        <v>10</v>
      </c>
      <c r="DO3">
        <v>5</v>
      </c>
      <c r="DP3">
        <v>44943.525208333303</v>
      </c>
    </row>
    <row r="4" spans="1:120" x14ac:dyDescent="0.35">
      <c r="A4" t="s">
        <v>158</v>
      </c>
      <c r="B4" s="4">
        <v>23.909099999999999</v>
      </c>
      <c r="C4" s="4">
        <v>2.1784000000000001E-2</v>
      </c>
      <c r="D4" s="4">
        <v>16.307600000000001</v>
      </c>
      <c r="E4" s="4">
        <v>4.1149999999999997E-3</v>
      </c>
      <c r="F4" s="4">
        <v>-2.7650000000000001E-2</v>
      </c>
      <c r="G4" s="4">
        <v>0.33258300000000002</v>
      </c>
      <c r="H4" s="4">
        <v>1.2050999999999999E-2</v>
      </c>
      <c r="I4" s="4">
        <v>9.0531E-2</v>
      </c>
      <c r="J4" s="4">
        <v>9.4951500000000006</v>
      </c>
      <c r="K4" s="4">
        <v>4.6670000000000003E-2</v>
      </c>
      <c r="L4" s="4">
        <v>1.3188999999999999E-2</v>
      </c>
      <c r="M4" s="4">
        <v>2.66492</v>
      </c>
      <c r="N4" s="4">
        <v>0.106972</v>
      </c>
      <c r="O4" s="4">
        <v>-5.1500000000000001E-3</v>
      </c>
      <c r="P4" s="4">
        <v>1.5358999999999999E-2</v>
      </c>
      <c r="Q4" s="4">
        <v>1.7347999999999999E-2</v>
      </c>
      <c r="R4" s="4">
        <v>7.0400000000000003E-3</v>
      </c>
      <c r="S4" s="4">
        <v>46.746200000000002</v>
      </c>
      <c r="T4" s="4">
        <v>5.5950000000000001E-3</v>
      </c>
      <c r="U4" s="4">
        <v>99.763400000000004</v>
      </c>
      <c r="V4">
        <v>51.150100000000002</v>
      </c>
      <c r="W4">
        <v>3.6336E-2</v>
      </c>
      <c r="X4">
        <v>30.812799999999999</v>
      </c>
      <c r="Y4">
        <v>6.0540000000000004E-3</v>
      </c>
      <c r="Z4">
        <v>-4.0410000000000001E-2</v>
      </c>
      <c r="AA4">
        <v>0.42786800000000003</v>
      </c>
      <c r="AB4">
        <v>1.5559999999999999E-2</v>
      </c>
      <c r="AC4">
        <v>0.15012800000000001</v>
      </c>
      <c r="AD4">
        <v>13.285600000000001</v>
      </c>
      <c r="AE4">
        <v>5.5192999999999999E-2</v>
      </c>
      <c r="AF4">
        <v>1.4726E-2</v>
      </c>
      <c r="AG4">
        <v>3.5922499999999999</v>
      </c>
      <c r="AH4">
        <v>0.128858</v>
      </c>
      <c r="AI4">
        <v>-1.179E-2</v>
      </c>
      <c r="AJ4">
        <v>3.8351999999999997E-2</v>
      </c>
      <c r="AK4">
        <v>1.7347999999999999E-2</v>
      </c>
      <c r="AL4">
        <v>7.0400000000000003E-3</v>
      </c>
      <c r="AM4">
        <v>2.7328000000000002E-2</v>
      </c>
      <c r="AN4">
        <v>0.05</v>
      </c>
      <c r="AO4">
        <v>99.763400000000004</v>
      </c>
      <c r="AP4">
        <v>17.921299999999999</v>
      </c>
      <c r="AQ4">
        <v>9.5739999999999992E-3</v>
      </c>
      <c r="AR4">
        <v>12.723599999999999</v>
      </c>
      <c r="AS4">
        <v>1.701E-3</v>
      </c>
      <c r="AT4">
        <v>-1.119E-2</v>
      </c>
      <c r="AU4">
        <v>0.12537100000000001</v>
      </c>
      <c r="AV4">
        <v>4.6179999999999997E-3</v>
      </c>
      <c r="AW4">
        <v>7.8414999999999999E-2</v>
      </c>
      <c r="AX4">
        <v>4.9873500000000002</v>
      </c>
      <c r="AY4">
        <v>1.1213000000000001E-2</v>
      </c>
      <c r="AZ4">
        <v>2.0219999999999999E-3</v>
      </c>
      <c r="BA4">
        <v>2.44028</v>
      </c>
      <c r="BB4">
        <v>5.7592999999999998E-2</v>
      </c>
      <c r="BC4">
        <v>-3.5000000000000001E-3</v>
      </c>
      <c r="BD4">
        <v>1.0083999999999999E-2</v>
      </c>
      <c r="BE4">
        <v>1.0300999999999999E-2</v>
      </c>
      <c r="BF4">
        <v>7.8009999999999998E-3</v>
      </c>
      <c r="BG4">
        <v>61.506700000000002</v>
      </c>
      <c r="BH4">
        <v>0.116852</v>
      </c>
      <c r="BI4">
        <v>100</v>
      </c>
      <c r="BJ4">
        <v>2.8229000000000001E-2</v>
      </c>
      <c r="BK4">
        <v>1.9295E-2</v>
      </c>
      <c r="BL4">
        <v>1.5396999999999999E-2</v>
      </c>
      <c r="BM4">
        <v>3.3798000000000002E-2</v>
      </c>
      <c r="BN4">
        <v>4.0027E-2</v>
      </c>
      <c r="BO4">
        <v>4.0653000000000002E-2</v>
      </c>
      <c r="BP4">
        <v>2.6939000000000001E-2</v>
      </c>
      <c r="BQ4">
        <v>1.7351999999999999E-2</v>
      </c>
      <c r="BR4">
        <v>1.4068000000000001E-2</v>
      </c>
      <c r="BS4">
        <v>5.6455999999999999E-2</v>
      </c>
      <c r="BT4">
        <v>3.8762999999999999E-2</v>
      </c>
      <c r="BU4">
        <v>2.6727999999999998E-2</v>
      </c>
      <c r="BV4">
        <v>1.2577E-2</v>
      </c>
      <c r="BW4">
        <v>2.0397999999999999E-2</v>
      </c>
      <c r="BX4">
        <v>1.7118000000000001E-2</v>
      </c>
      <c r="BY4">
        <v>2.0532999999999999E-2</v>
      </c>
      <c r="BZ4">
        <v>3.8213999999999998E-2</v>
      </c>
      <c r="CA4">
        <v>6.0393000000000002E-2</v>
      </c>
      <c r="CB4">
        <v>3.2184999999999998E-2</v>
      </c>
      <c r="CC4">
        <v>2.9093000000000001E-2</v>
      </c>
      <c r="CD4">
        <v>4.9721000000000001E-2</v>
      </c>
      <c r="CE4">
        <v>5.8501999999999998E-2</v>
      </c>
      <c r="CF4">
        <v>5.2298999999999998E-2</v>
      </c>
      <c r="CG4">
        <v>3.4784000000000002E-2</v>
      </c>
      <c r="CH4">
        <v>2.8774000000000001E-2</v>
      </c>
      <c r="CI4">
        <v>1.9682999999999999E-2</v>
      </c>
      <c r="CJ4">
        <v>6.6766000000000006E-2</v>
      </c>
      <c r="CK4">
        <v>4.3278999999999998E-2</v>
      </c>
      <c r="CL4">
        <v>3.6028999999999999E-2</v>
      </c>
      <c r="CM4">
        <v>1.515E-2</v>
      </c>
      <c r="CN4">
        <v>4.6739000000000003E-2</v>
      </c>
      <c r="CO4">
        <v>4.2743999999999997E-2</v>
      </c>
      <c r="CP4">
        <v>2.0532999999999999E-2</v>
      </c>
      <c r="CQ4">
        <v>3.8213999999999998E-2</v>
      </c>
      <c r="CR4">
        <v>0.46147199999999999</v>
      </c>
      <c r="CS4">
        <v>43.716700000000003</v>
      </c>
      <c r="CT4">
        <v>0.57078600000000002</v>
      </c>
      <c r="CU4">
        <v>394.28</v>
      </c>
      <c r="CV4">
        <v>-62.811</v>
      </c>
      <c r="CW4">
        <v>8.9785199999999996</v>
      </c>
      <c r="CX4">
        <v>108.71599999999999</v>
      </c>
      <c r="CY4">
        <v>12.8705</v>
      </c>
      <c r="CZ4">
        <v>0.59227099999999999</v>
      </c>
      <c r="DA4">
        <v>61.368299999999998</v>
      </c>
      <c r="DB4">
        <v>139.99700000000001</v>
      </c>
      <c r="DC4">
        <v>1.7319500000000001</v>
      </c>
      <c r="DD4">
        <v>6.2946099999999996</v>
      </c>
      <c r="DE4">
        <v>-179.43</v>
      </c>
      <c r="DF4">
        <v>59.2378</v>
      </c>
      <c r="DG4">
        <v>61.421300000000002</v>
      </c>
      <c r="DH4">
        <v>256.88400000000001</v>
      </c>
      <c r="DI4">
        <v>26.946999999999999</v>
      </c>
      <c r="DJ4">
        <v>-26.922999999999998</v>
      </c>
      <c r="DK4">
        <v>10.355499999999999</v>
      </c>
      <c r="DL4">
        <v>40</v>
      </c>
      <c r="DM4">
        <v>15</v>
      </c>
      <c r="DN4">
        <v>10</v>
      </c>
      <c r="DO4">
        <v>5</v>
      </c>
      <c r="DP4">
        <v>44943.528020833299</v>
      </c>
    </row>
    <row r="5" spans="1:120" x14ac:dyDescent="0.35">
      <c r="A5" s="10" t="s">
        <v>395</v>
      </c>
      <c r="B5" s="11">
        <f>AVERAGE(B2:B4)</f>
        <v>23.837466666666668</v>
      </c>
      <c r="C5" s="11">
        <f t="shared" ref="C5:S5" si="0">AVERAGE(C2:C4)</f>
        <v>2.9782333333333331E-2</v>
      </c>
      <c r="D5" s="11">
        <f t="shared" si="0"/>
        <v>16.366633333333333</v>
      </c>
      <c r="E5" s="11">
        <f t="shared" si="0"/>
        <v>7.705E-3</v>
      </c>
      <c r="F5" s="11">
        <f t="shared" si="0"/>
        <v>-1.5352666666666667E-2</v>
      </c>
      <c r="G5" s="11">
        <f t="shared" si="0"/>
        <v>0.31524633333333335</v>
      </c>
      <c r="H5" s="11">
        <f t="shared" si="0"/>
        <v>5.5363333333333332E-3</v>
      </c>
      <c r="I5" s="11">
        <f t="shared" si="0"/>
        <v>7.9291333333333339E-2</v>
      </c>
      <c r="J5" s="11">
        <f>AVERAGE(J2:J4)</f>
        <v>9.6053500000000014</v>
      </c>
      <c r="K5" s="11">
        <f t="shared" si="0"/>
        <v>5.1601333333333332E-2</v>
      </c>
      <c r="L5" s="11">
        <f t="shared" si="0"/>
        <v>2.7415333333333337E-2</v>
      </c>
      <c r="M5" s="11">
        <f t="shared" si="0"/>
        <v>2.6966333333333332</v>
      </c>
      <c r="N5" s="11">
        <f t="shared" si="0"/>
        <v>0.10079866666666666</v>
      </c>
      <c r="O5" s="11">
        <f t="shared" si="0"/>
        <v>9.3100000000000008E-4</v>
      </c>
      <c r="P5" s="11">
        <f t="shared" si="0"/>
        <v>5.7133333333333333E-3</v>
      </c>
      <c r="Q5" s="11">
        <f t="shared" si="0"/>
        <v>1.0757000000000001E-2</v>
      </c>
      <c r="R5" s="11">
        <f t="shared" si="0"/>
        <v>-1.1797000000000002E-2</v>
      </c>
      <c r="S5" s="11">
        <f t="shared" si="0"/>
        <v>46.774733333333337</v>
      </c>
      <c r="T5" s="11"/>
      <c r="U5" s="11"/>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row>
    <row r="6" spans="1:120" x14ac:dyDescent="0.35">
      <c r="A6" s="10" t="s">
        <v>396</v>
      </c>
      <c r="B6" s="11">
        <f>STDEV(B2:B4)</f>
        <v>0.14030938433808796</v>
      </c>
      <c r="C6" s="11">
        <f t="shared" ref="C6:S6" si="1">STDEV(C2:C4)</f>
        <v>1.310560003713427E-2</v>
      </c>
      <c r="D6" s="11">
        <f t="shared" si="1"/>
        <v>9.355438703413789E-2</v>
      </c>
      <c r="E6" s="11">
        <f t="shared" si="1"/>
        <v>3.4753250207714393E-3</v>
      </c>
      <c r="F6" s="11">
        <f t="shared" si="1"/>
        <v>1.4175790677536595E-2</v>
      </c>
      <c r="G6" s="11">
        <f t="shared" si="1"/>
        <v>1.5041364876012193E-2</v>
      </c>
      <c r="H6" s="11">
        <f t="shared" si="1"/>
        <v>1.3006368529813898E-2</v>
      </c>
      <c r="I6" s="11">
        <f t="shared" si="1"/>
        <v>1.1415902957424473E-2</v>
      </c>
      <c r="J6" s="11">
        <f>STDEV(J2:J4)</f>
        <v>0.19473852341023795</v>
      </c>
      <c r="K6" s="11">
        <f t="shared" si="1"/>
        <v>5.5337055698088328E-3</v>
      </c>
      <c r="L6" s="11">
        <f t="shared" si="1"/>
        <v>1.4890921809388861E-2</v>
      </c>
      <c r="M6" s="11">
        <f t="shared" si="1"/>
        <v>8.3760721900741311E-2</v>
      </c>
      <c r="N6" s="11">
        <f t="shared" si="1"/>
        <v>9.2055727324992231E-3</v>
      </c>
      <c r="O6" s="11">
        <f t="shared" si="1"/>
        <v>9.1655017865908475E-3</v>
      </c>
      <c r="P6" s="11">
        <f t="shared" si="1"/>
        <v>8.3659659533931487E-3</v>
      </c>
      <c r="Q6" s="11">
        <f t="shared" si="1"/>
        <v>5.9686046107947192E-3</v>
      </c>
      <c r="R6" s="11">
        <f t="shared" si="1"/>
        <v>2.8332287006170184E-2</v>
      </c>
      <c r="S6" s="11">
        <f t="shared" si="1"/>
        <v>5.7482374110097496E-2</v>
      </c>
      <c r="T6" s="11"/>
      <c r="U6" s="11"/>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row>
    <row r="7" spans="1:120" x14ac:dyDescent="0.35">
      <c r="A7" s="10" t="s">
        <v>397</v>
      </c>
      <c r="B7" s="11">
        <v>23.96</v>
      </c>
      <c r="C7" s="11">
        <v>0.03</v>
      </c>
      <c r="D7" s="11">
        <v>16.36</v>
      </c>
      <c r="E7" s="11"/>
      <c r="G7" s="11">
        <v>0.35</v>
      </c>
      <c r="H7" s="11">
        <v>0.01</v>
      </c>
      <c r="I7" s="11">
        <v>8.4000000000000005E-2</v>
      </c>
      <c r="J7" s="11">
        <v>9.75</v>
      </c>
      <c r="M7" s="11">
        <v>2.56</v>
      </c>
      <c r="N7" s="11">
        <v>0.15</v>
      </c>
      <c r="O7" s="11"/>
      <c r="P7" s="11"/>
      <c r="Q7" s="11"/>
      <c r="R7" s="11"/>
      <c r="S7" s="11">
        <v>46.915999999999997</v>
      </c>
      <c r="T7" s="11"/>
      <c r="U7" s="11"/>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row>
    <row r="9" spans="1:120" x14ac:dyDescent="0.35">
      <c r="A9" t="s">
        <v>158</v>
      </c>
      <c r="B9" s="4">
        <v>23.9099</v>
      </c>
      <c r="C9" s="4">
        <v>2.1014000000000001E-2</v>
      </c>
      <c r="D9" s="4">
        <v>16.387499999999999</v>
      </c>
      <c r="E9" s="4">
        <v>-2.86E-2</v>
      </c>
      <c r="F9" s="4">
        <v>3.0349999999999999E-3</v>
      </c>
      <c r="G9" s="4">
        <v>0.30306899999999998</v>
      </c>
      <c r="H9" s="4">
        <v>1.1941E-2</v>
      </c>
      <c r="I9" s="4">
        <v>9.9741999999999997E-2</v>
      </c>
      <c r="J9" s="4">
        <v>9.5334000000000003</v>
      </c>
      <c r="K9" s="4">
        <v>8.5425000000000001E-2</v>
      </c>
      <c r="L9" s="4">
        <v>1.0082000000000001E-2</v>
      </c>
      <c r="M9" s="4">
        <v>2.7439900000000002</v>
      </c>
      <c r="N9" s="4">
        <v>9.4800999999999996E-2</v>
      </c>
      <c r="O9" s="4">
        <v>7.3839999999999999E-3</v>
      </c>
      <c r="P9" s="4">
        <v>-4.1399999999999996E-3</v>
      </c>
      <c r="Q9" s="4">
        <v>1.0366999999999999E-2</v>
      </c>
      <c r="R9" s="4">
        <v>-3.0550000000000001E-2</v>
      </c>
      <c r="S9" s="4">
        <v>46.865499999999997</v>
      </c>
      <c r="T9" s="4">
        <v>5.5950000000000001E-3</v>
      </c>
      <c r="U9" s="4">
        <v>100.03</v>
      </c>
      <c r="V9">
        <v>51.151800000000001</v>
      </c>
      <c r="W9">
        <v>3.5053000000000001E-2</v>
      </c>
      <c r="X9">
        <v>30.963999999999999</v>
      </c>
      <c r="Y9">
        <v>-4.2070000000000003E-2</v>
      </c>
      <c r="Z9">
        <v>4.4359999999999998E-3</v>
      </c>
      <c r="AA9">
        <v>0.38989699999999999</v>
      </c>
      <c r="AB9">
        <v>1.5419E-2</v>
      </c>
      <c r="AC9">
        <v>0.16540199999999999</v>
      </c>
      <c r="AD9">
        <v>13.3391</v>
      </c>
      <c r="AE9">
        <v>0.101024</v>
      </c>
      <c r="AF9">
        <v>1.1257E-2</v>
      </c>
      <c r="AG9">
        <v>3.6988400000000001</v>
      </c>
      <c r="AH9">
        <v>0.11419700000000001</v>
      </c>
      <c r="AI9">
        <v>1.6919E-2</v>
      </c>
      <c r="AJ9">
        <v>-1.034E-2</v>
      </c>
      <c r="AK9">
        <v>1.0366999999999999E-2</v>
      </c>
      <c r="AL9">
        <v>-3.0550000000000001E-2</v>
      </c>
      <c r="AM9">
        <v>4.4727000000000003E-2</v>
      </c>
      <c r="AN9">
        <v>0.05</v>
      </c>
      <c r="AO9">
        <v>100.03</v>
      </c>
      <c r="AP9">
        <v>17.875399999999999</v>
      </c>
      <c r="AQ9">
        <v>9.2119999999999997E-3</v>
      </c>
      <c r="AR9">
        <v>12.7529</v>
      </c>
      <c r="AS9">
        <v>-1.179E-2</v>
      </c>
      <c r="AT9">
        <v>1.2260000000000001E-3</v>
      </c>
      <c r="AU9">
        <v>0.11394899999999999</v>
      </c>
      <c r="AV9">
        <v>4.5640000000000003E-3</v>
      </c>
      <c r="AW9">
        <v>8.6168999999999996E-2</v>
      </c>
      <c r="AX9">
        <v>4.9944499999999996</v>
      </c>
      <c r="AY9">
        <v>2.0471E-2</v>
      </c>
      <c r="AZ9">
        <v>1.5410000000000001E-3</v>
      </c>
      <c r="BA9">
        <v>2.5061800000000001</v>
      </c>
      <c r="BB9">
        <v>5.0908000000000002E-2</v>
      </c>
      <c r="BC9">
        <v>5.006E-3</v>
      </c>
      <c r="BD9">
        <v>-2.7100000000000002E-3</v>
      </c>
      <c r="BE9">
        <v>6.1399999999999996E-3</v>
      </c>
      <c r="BF9">
        <v>-3.3770000000000001E-2</v>
      </c>
      <c r="BG9">
        <v>61.503700000000002</v>
      </c>
      <c r="BH9">
        <v>0.116549</v>
      </c>
      <c r="BI9">
        <v>100</v>
      </c>
      <c r="BJ9">
        <v>2.8492E-2</v>
      </c>
      <c r="BK9">
        <v>1.9578000000000002E-2</v>
      </c>
      <c r="BL9">
        <v>1.8162999999999999E-2</v>
      </c>
      <c r="BM9">
        <v>4.5638999999999999E-2</v>
      </c>
      <c r="BN9">
        <v>3.5909999999999997E-2</v>
      </c>
      <c r="BO9">
        <v>4.1686000000000001E-2</v>
      </c>
      <c r="BP9">
        <v>2.7397000000000001E-2</v>
      </c>
      <c r="BQ9">
        <v>1.8159999999999999E-2</v>
      </c>
      <c r="BR9">
        <v>1.3476999999999999E-2</v>
      </c>
      <c r="BS9">
        <v>4.7052999999999998E-2</v>
      </c>
      <c r="BT9">
        <v>3.8371000000000002E-2</v>
      </c>
      <c r="BU9">
        <v>2.7241999999999999E-2</v>
      </c>
      <c r="BV9">
        <v>1.1975E-2</v>
      </c>
      <c r="BW9">
        <v>1.6507999999999998E-2</v>
      </c>
      <c r="BX9">
        <v>1.7070999999999999E-2</v>
      </c>
      <c r="BY9">
        <v>2.2078E-2</v>
      </c>
      <c r="BZ9">
        <v>3.9078000000000002E-2</v>
      </c>
      <c r="CA9">
        <v>6.0956000000000003E-2</v>
      </c>
      <c r="CB9">
        <v>3.2656999999999999E-2</v>
      </c>
      <c r="CC9">
        <v>3.4319000000000002E-2</v>
      </c>
      <c r="CD9">
        <v>6.7141000000000006E-2</v>
      </c>
      <c r="CE9">
        <v>5.2484999999999997E-2</v>
      </c>
      <c r="CF9">
        <v>5.3629000000000003E-2</v>
      </c>
      <c r="CG9">
        <v>3.5376999999999999E-2</v>
      </c>
      <c r="CH9">
        <v>3.0113999999999998E-2</v>
      </c>
      <c r="CI9">
        <v>1.8858E-2</v>
      </c>
      <c r="CJ9">
        <v>5.5646000000000001E-2</v>
      </c>
      <c r="CK9">
        <v>4.2840999999999997E-2</v>
      </c>
      <c r="CL9">
        <v>3.6721999999999998E-2</v>
      </c>
      <c r="CM9">
        <v>1.4425E-2</v>
      </c>
      <c r="CN9">
        <v>3.7827E-2</v>
      </c>
      <c r="CO9">
        <v>4.2626999999999998E-2</v>
      </c>
      <c r="CP9">
        <v>2.2078E-2</v>
      </c>
      <c r="CQ9">
        <v>3.9078000000000002E-2</v>
      </c>
      <c r="CR9">
        <v>0.46024799999999999</v>
      </c>
      <c r="CS9">
        <v>45.844099999999997</v>
      </c>
      <c r="CT9">
        <v>0.56772400000000001</v>
      </c>
      <c r="CU9">
        <v>-69.73</v>
      </c>
      <c r="CV9">
        <v>563.52099999999996</v>
      </c>
      <c r="CW9">
        <v>9.6828800000000008</v>
      </c>
      <c r="CX9">
        <v>111.42</v>
      </c>
      <c r="CY9">
        <v>12.2263</v>
      </c>
      <c r="CZ9">
        <v>0.58898099999999998</v>
      </c>
      <c r="DA9">
        <v>30.880299999999998</v>
      </c>
      <c r="DB9">
        <v>180.85900000000001</v>
      </c>
      <c r="DC9">
        <v>1.7017500000000001</v>
      </c>
      <c r="DD9">
        <v>6.7226699999999999</v>
      </c>
      <c r="DE9">
        <v>113.97199999999999</v>
      </c>
      <c r="DF9">
        <v>-187.12</v>
      </c>
      <c r="DG9">
        <v>105.718</v>
      </c>
      <c r="DH9">
        <v>-59.319000000000003</v>
      </c>
      <c r="DI9">
        <v>26.867100000000001</v>
      </c>
      <c r="DJ9">
        <v>-26.285</v>
      </c>
      <c r="DK9">
        <v>10.352499999999999</v>
      </c>
      <c r="DL9">
        <v>40</v>
      </c>
      <c r="DM9">
        <v>15</v>
      </c>
      <c r="DN9">
        <v>10</v>
      </c>
      <c r="DO9">
        <v>5</v>
      </c>
      <c r="DP9">
        <v>44943.843159722201</v>
      </c>
    </row>
    <row r="10" spans="1:120" x14ac:dyDescent="0.35">
      <c r="A10" t="s">
        <v>158</v>
      </c>
      <c r="B10" s="4">
        <v>23.557300000000001</v>
      </c>
      <c r="C10" s="4">
        <v>2.3726000000000001E-2</v>
      </c>
      <c r="D10" s="4">
        <v>16.463699999999999</v>
      </c>
      <c r="E10" s="4">
        <v>-2.2000000000000001E-3</v>
      </c>
      <c r="F10" s="4">
        <v>7.2810000000000001E-3</v>
      </c>
      <c r="G10" s="4">
        <v>0.34023300000000001</v>
      </c>
      <c r="H10" s="4">
        <v>-8.8999999999999995E-4</v>
      </c>
      <c r="I10" s="4">
        <v>7.4418999999999999E-2</v>
      </c>
      <c r="J10" s="4">
        <v>9.7701499999999992</v>
      </c>
      <c r="K10" s="4">
        <v>1.737E-2</v>
      </c>
      <c r="L10" s="4">
        <v>4.6877000000000002E-2</v>
      </c>
      <c r="M10" s="4">
        <v>2.62269</v>
      </c>
      <c r="N10" s="4">
        <v>8.7318000000000007E-2</v>
      </c>
      <c r="O10" s="4">
        <v>-3.2100000000000002E-3</v>
      </c>
      <c r="P10" s="4">
        <v>2.7169999999999998E-3</v>
      </c>
      <c r="Q10" s="4">
        <v>-7.7499999999999999E-3</v>
      </c>
      <c r="R10" s="4">
        <v>9.051E-3</v>
      </c>
      <c r="S10" s="4">
        <v>46.564500000000002</v>
      </c>
      <c r="T10" s="4">
        <v>5.5950000000000001E-3</v>
      </c>
      <c r="U10" s="4">
        <v>99.578800000000001</v>
      </c>
      <c r="V10">
        <v>50.397399999999998</v>
      </c>
      <c r="W10">
        <v>3.9576E-2</v>
      </c>
      <c r="X10">
        <v>31.107800000000001</v>
      </c>
      <c r="Y10">
        <v>-3.2399999999999998E-3</v>
      </c>
      <c r="Z10">
        <v>1.0642E-2</v>
      </c>
      <c r="AA10">
        <v>0.43770799999999999</v>
      </c>
      <c r="AB10">
        <v>-1.15E-3</v>
      </c>
      <c r="AC10">
        <v>0.123409</v>
      </c>
      <c r="AD10">
        <v>13.670400000000001</v>
      </c>
      <c r="AE10">
        <v>2.0542000000000001E-2</v>
      </c>
      <c r="AF10">
        <v>5.2338000000000003E-2</v>
      </c>
      <c r="AG10">
        <v>3.5353300000000001</v>
      </c>
      <c r="AH10">
        <v>0.105182</v>
      </c>
      <c r="AI10">
        <v>-7.3600000000000002E-3</v>
      </c>
      <c r="AJ10">
        <v>6.7850000000000002E-3</v>
      </c>
      <c r="AK10">
        <v>-7.7499999999999999E-3</v>
      </c>
      <c r="AL10">
        <v>9.051E-3</v>
      </c>
      <c r="AM10">
        <v>3.2139000000000001E-2</v>
      </c>
      <c r="AN10">
        <v>0.05</v>
      </c>
      <c r="AO10">
        <v>99.578800000000001</v>
      </c>
      <c r="AP10">
        <v>17.712599999999998</v>
      </c>
      <c r="AQ10">
        <v>1.0460000000000001E-2</v>
      </c>
      <c r="AR10">
        <v>12.8855</v>
      </c>
      <c r="AS10">
        <v>-9.1E-4</v>
      </c>
      <c r="AT10">
        <v>2.957E-3</v>
      </c>
      <c r="AU10">
        <v>0.12865399999999999</v>
      </c>
      <c r="AV10">
        <v>-3.4000000000000002E-4</v>
      </c>
      <c r="AW10">
        <v>6.4659999999999995E-2</v>
      </c>
      <c r="AX10">
        <v>5.1478000000000002</v>
      </c>
      <c r="AY10">
        <v>4.1859999999999996E-3</v>
      </c>
      <c r="AZ10">
        <v>7.208E-3</v>
      </c>
      <c r="BA10">
        <v>2.4091100000000001</v>
      </c>
      <c r="BB10">
        <v>4.7157999999999999E-2</v>
      </c>
      <c r="BC10">
        <v>-2.1900000000000001E-3</v>
      </c>
      <c r="BD10">
        <v>1.7899999999999999E-3</v>
      </c>
      <c r="BE10">
        <v>-4.62E-3</v>
      </c>
      <c r="BF10">
        <v>1.0061E-2</v>
      </c>
      <c r="BG10">
        <v>61.4587</v>
      </c>
      <c r="BH10">
        <v>0.117217</v>
      </c>
      <c r="BI10">
        <v>100</v>
      </c>
      <c r="BJ10">
        <v>3.0136E-2</v>
      </c>
      <c r="BK10">
        <v>1.9362999999999998E-2</v>
      </c>
      <c r="BL10">
        <v>1.6003E-2</v>
      </c>
      <c r="BM10">
        <v>4.0995999999999998E-2</v>
      </c>
      <c r="BN10">
        <v>3.8143000000000003E-2</v>
      </c>
      <c r="BO10">
        <v>3.9836999999999997E-2</v>
      </c>
      <c r="BP10">
        <v>2.8566999999999999E-2</v>
      </c>
      <c r="BQ10">
        <v>1.6455999999999998E-2</v>
      </c>
      <c r="BR10">
        <v>1.4527E-2</v>
      </c>
      <c r="BS10">
        <v>5.6743000000000002E-2</v>
      </c>
      <c r="BT10">
        <v>3.7009E-2</v>
      </c>
      <c r="BU10">
        <v>2.4154999999999999E-2</v>
      </c>
      <c r="BV10">
        <v>1.3018999999999999E-2</v>
      </c>
      <c r="BW10">
        <v>1.7812000000000001E-2</v>
      </c>
      <c r="BX10">
        <v>1.8325000000000001E-2</v>
      </c>
      <c r="BY10">
        <v>2.0958999999999998E-2</v>
      </c>
      <c r="BZ10">
        <v>3.8821000000000001E-2</v>
      </c>
      <c r="CA10">
        <v>6.4472000000000002E-2</v>
      </c>
      <c r="CB10">
        <v>3.2298E-2</v>
      </c>
      <c r="CC10">
        <v>3.0238000000000001E-2</v>
      </c>
      <c r="CD10">
        <v>6.0310999999999997E-2</v>
      </c>
      <c r="CE10">
        <v>5.5749E-2</v>
      </c>
      <c r="CF10">
        <v>5.1249999999999997E-2</v>
      </c>
      <c r="CG10">
        <v>3.6887000000000003E-2</v>
      </c>
      <c r="CH10">
        <v>2.7289000000000001E-2</v>
      </c>
      <c r="CI10">
        <v>2.0326E-2</v>
      </c>
      <c r="CJ10">
        <v>6.7104999999999998E-2</v>
      </c>
      <c r="CK10">
        <v>4.1320000000000003E-2</v>
      </c>
      <c r="CL10">
        <v>3.2561E-2</v>
      </c>
      <c r="CM10">
        <v>1.5682999999999999E-2</v>
      </c>
      <c r="CN10">
        <v>4.0815999999999998E-2</v>
      </c>
      <c r="CO10">
        <v>4.5758E-2</v>
      </c>
      <c r="CP10">
        <v>2.0958999999999998E-2</v>
      </c>
      <c r="CQ10">
        <v>3.8821000000000001E-2</v>
      </c>
      <c r="CR10">
        <v>0.46427299999999999</v>
      </c>
      <c r="CS10">
        <v>40.411499999999997</v>
      </c>
      <c r="CT10">
        <v>0.56590200000000002</v>
      </c>
      <c r="CU10">
        <v>-871.2</v>
      </c>
      <c r="CV10">
        <v>252.32900000000001</v>
      </c>
      <c r="CW10">
        <v>8.7478999999999996</v>
      </c>
      <c r="CX10">
        <v>-1511</v>
      </c>
      <c r="CY10">
        <v>14.5021</v>
      </c>
      <c r="CZ10">
        <v>0.582098</v>
      </c>
      <c r="DA10">
        <v>158.40100000000001</v>
      </c>
      <c r="DB10">
        <v>38.704999999999998</v>
      </c>
      <c r="DC10">
        <v>1.7337199999999999</v>
      </c>
      <c r="DD10">
        <v>7.5641400000000001</v>
      </c>
      <c r="DE10">
        <v>-253.1</v>
      </c>
      <c r="DF10">
        <v>324.435</v>
      </c>
      <c r="DG10">
        <v>-121.6</v>
      </c>
      <c r="DH10">
        <v>203.16900000000001</v>
      </c>
      <c r="DI10">
        <v>27.043700000000001</v>
      </c>
      <c r="DJ10">
        <v>-26.713999999999999</v>
      </c>
      <c r="DK10">
        <v>10.3565</v>
      </c>
      <c r="DL10">
        <v>40</v>
      </c>
      <c r="DM10">
        <v>15</v>
      </c>
      <c r="DN10">
        <v>10</v>
      </c>
      <c r="DO10">
        <v>5</v>
      </c>
      <c r="DP10">
        <v>44943.845960648097</v>
      </c>
    </row>
    <row r="11" spans="1:120" x14ac:dyDescent="0.35">
      <c r="A11" t="s">
        <v>158</v>
      </c>
      <c r="B11" s="4">
        <v>23.7211</v>
      </c>
      <c r="C11" s="4">
        <v>2.6308999999999999E-2</v>
      </c>
      <c r="D11" s="4">
        <v>16.254300000000001</v>
      </c>
      <c r="E11" s="4">
        <v>9.1809999999999999E-3</v>
      </c>
      <c r="F11" s="4">
        <v>5.5446000000000002E-2</v>
      </c>
      <c r="G11" s="4">
        <v>0.297122</v>
      </c>
      <c r="H11" s="4">
        <v>7.8670000000000007E-3</v>
      </c>
      <c r="I11" s="4">
        <v>7.5980000000000006E-2</v>
      </c>
      <c r="J11" s="4">
        <v>9.5143000000000004</v>
      </c>
      <c r="K11" s="4">
        <v>5.2940000000000001E-2</v>
      </c>
      <c r="L11" s="4">
        <v>-9.7599999999999996E-3</v>
      </c>
      <c r="M11" s="4">
        <v>2.7039900000000001</v>
      </c>
      <c r="N11" s="4">
        <v>9.8003999999999994E-2</v>
      </c>
      <c r="O11" s="4">
        <v>5.0400000000000002E-3</v>
      </c>
      <c r="P11" s="4">
        <v>7.8930000000000007E-3</v>
      </c>
      <c r="Q11" s="4">
        <v>-8.8900000000000003E-3</v>
      </c>
      <c r="R11" s="4">
        <v>-4.7600000000000003E-3</v>
      </c>
      <c r="S11" s="4">
        <v>46.538200000000003</v>
      </c>
      <c r="T11" s="4">
        <v>5.5950000000000001E-3</v>
      </c>
      <c r="U11" s="4">
        <v>99.349800000000002</v>
      </c>
      <c r="V11">
        <v>50.747900000000001</v>
      </c>
      <c r="W11">
        <v>4.3885E-2</v>
      </c>
      <c r="X11">
        <v>30.712199999999999</v>
      </c>
      <c r="Y11">
        <v>1.3506000000000001E-2</v>
      </c>
      <c r="Z11">
        <v>8.1039E-2</v>
      </c>
      <c r="AA11">
        <v>0.38224599999999997</v>
      </c>
      <c r="AB11">
        <v>1.0158E-2</v>
      </c>
      <c r="AC11">
        <v>0.125997</v>
      </c>
      <c r="AD11">
        <v>13.3124</v>
      </c>
      <c r="AE11">
        <v>6.2606999999999996E-2</v>
      </c>
      <c r="AF11">
        <v>-1.089E-2</v>
      </c>
      <c r="AG11">
        <v>3.6449199999999999</v>
      </c>
      <c r="AH11">
        <v>0.11805499999999999</v>
      </c>
      <c r="AI11">
        <v>1.155E-2</v>
      </c>
      <c r="AJ11">
        <v>1.9709999999999998E-2</v>
      </c>
      <c r="AK11">
        <v>-8.8900000000000003E-3</v>
      </c>
      <c r="AL11">
        <v>-4.7600000000000003E-3</v>
      </c>
      <c r="AM11">
        <v>3.8207999999999999E-2</v>
      </c>
      <c r="AN11">
        <v>0.05</v>
      </c>
      <c r="AO11">
        <v>99.349800000000002</v>
      </c>
      <c r="AP11">
        <v>17.857800000000001</v>
      </c>
      <c r="AQ11">
        <v>1.1613E-2</v>
      </c>
      <c r="AR11">
        <v>12.737299999999999</v>
      </c>
      <c r="AS11">
        <v>3.8110000000000002E-3</v>
      </c>
      <c r="AT11">
        <v>2.2547000000000001E-2</v>
      </c>
      <c r="AU11">
        <v>0.11249099999999999</v>
      </c>
      <c r="AV11">
        <v>3.0279999999999999E-3</v>
      </c>
      <c r="AW11">
        <v>6.6098000000000004E-2</v>
      </c>
      <c r="AX11">
        <v>5.0191699999999999</v>
      </c>
      <c r="AY11">
        <v>1.2775E-2</v>
      </c>
      <c r="AZ11">
        <v>-1.5E-3</v>
      </c>
      <c r="BA11">
        <v>2.48685</v>
      </c>
      <c r="BB11">
        <v>5.2993999999999999E-2</v>
      </c>
      <c r="BC11">
        <v>3.441E-3</v>
      </c>
      <c r="BD11">
        <v>5.2050000000000004E-3</v>
      </c>
      <c r="BE11">
        <v>-5.3E-3</v>
      </c>
      <c r="BF11">
        <v>-5.3E-3</v>
      </c>
      <c r="BG11">
        <v>61.499699999999997</v>
      </c>
      <c r="BH11">
        <v>0.11736099999999999</v>
      </c>
      <c r="BI11">
        <v>100</v>
      </c>
      <c r="BJ11">
        <v>2.8867E-2</v>
      </c>
      <c r="BK11">
        <v>1.8761E-2</v>
      </c>
      <c r="BL11">
        <v>1.6858999999999999E-2</v>
      </c>
      <c r="BM11">
        <v>3.7407999999999997E-2</v>
      </c>
      <c r="BN11">
        <v>3.1888E-2</v>
      </c>
      <c r="BO11">
        <v>4.4226000000000001E-2</v>
      </c>
      <c r="BP11">
        <v>2.6995999999999999E-2</v>
      </c>
      <c r="BQ11">
        <v>1.7517999999999999E-2</v>
      </c>
      <c r="BR11">
        <v>1.4448000000000001E-2</v>
      </c>
      <c r="BS11">
        <v>5.6286000000000003E-2</v>
      </c>
      <c r="BT11">
        <v>3.8586000000000002E-2</v>
      </c>
      <c r="BU11">
        <v>2.8083E-2</v>
      </c>
      <c r="BV11">
        <v>1.2801E-2</v>
      </c>
      <c r="BW11">
        <v>1.9262999999999999E-2</v>
      </c>
      <c r="BX11">
        <v>1.7850000000000001E-2</v>
      </c>
      <c r="BY11">
        <v>2.2061000000000001E-2</v>
      </c>
      <c r="BZ11">
        <v>3.8471999999999999E-2</v>
      </c>
      <c r="CA11">
        <v>6.1755999999999998E-2</v>
      </c>
      <c r="CB11">
        <v>3.1295000000000003E-2</v>
      </c>
      <c r="CC11">
        <v>3.1855000000000001E-2</v>
      </c>
      <c r="CD11">
        <v>5.5031999999999998E-2</v>
      </c>
      <c r="CE11">
        <v>4.6607000000000003E-2</v>
      </c>
      <c r="CF11">
        <v>5.6897000000000003E-2</v>
      </c>
      <c r="CG11">
        <v>3.4858E-2</v>
      </c>
      <c r="CH11">
        <v>2.9049999999999999E-2</v>
      </c>
      <c r="CI11">
        <v>2.0215E-2</v>
      </c>
      <c r="CJ11">
        <v>6.6563999999999998E-2</v>
      </c>
      <c r="CK11">
        <v>4.3081000000000001E-2</v>
      </c>
      <c r="CL11">
        <v>3.7856000000000001E-2</v>
      </c>
      <c r="CM11">
        <v>1.542E-2</v>
      </c>
      <c r="CN11">
        <v>4.4138999999999998E-2</v>
      </c>
      <c r="CO11">
        <v>4.4573000000000002E-2</v>
      </c>
      <c r="CP11">
        <v>2.2061000000000001E-2</v>
      </c>
      <c r="CQ11">
        <v>3.8471999999999999E-2</v>
      </c>
      <c r="CR11">
        <v>0.462196</v>
      </c>
      <c r="CS11">
        <v>35.6111</v>
      </c>
      <c r="CT11">
        <v>0.56981400000000004</v>
      </c>
      <c r="CU11">
        <v>198.441</v>
      </c>
      <c r="CV11">
        <v>32.983899999999998</v>
      </c>
      <c r="CW11">
        <v>10.0998</v>
      </c>
      <c r="CX11">
        <v>165.095</v>
      </c>
      <c r="CY11">
        <v>14.755599999999999</v>
      </c>
      <c r="CZ11">
        <v>0.590171</v>
      </c>
      <c r="DA11">
        <v>54.432299999999998</v>
      </c>
      <c r="DB11">
        <v>-185</v>
      </c>
      <c r="DC11">
        <v>1.7191700000000001</v>
      </c>
      <c r="DD11">
        <v>6.81358</v>
      </c>
      <c r="DE11">
        <v>187.64500000000001</v>
      </c>
      <c r="DF11">
        <v>113.196</v>
      </c>
      <c r="DG11">
        <v>-111.33</v>
      </c>
      <c r="DH11">
        <v>-380.14</v>
      </c>
      <c r="DI11">
        <v>26.9605</v>
      </c>
      <c r="DJ11">
        <v>-26.905000000000001</v>
      </c>
      <c r="DK11">
        <v>10.356999999999999</v>
      </c>
      <c r="DL11">
        <v>40</v>
      </c>
      <c r="DM11">
        <v>15</v>
      </c>
      <c r="DN11">
        <v>10</v>
      </c>
      <c r="DO11">
        <v>5</v>
      </c>
      <c r="DP11">
        <v>44943.848807870403</v>
      </c>
    </row>
    <row r="12" spans="1:120" x14ac:dyDescent="0.35">
      <c r="A12" s="10" t="s">
        <v>395</v>
      </c>
      <c r="B12" s="11">
        <f>AVERAGE(B9:B11)</f>
        <v>23.729433333333333</v>
      </c>
      <c r="C12" s="11">
        <f t="shared" ref="C12" si="2">AVERAGE(C9:C11)</f>
        <v>2.3682999999999999E-2</v>
      </c>
      <c r="D12" s="11">
        <f t="shared" ref="D12" si="3">AVERAGE(D9:D11)</f>
        <v>16.368500000000001</v>
      </c>
      <c r="E12" s="11">
        <f t="shared" ref="E12" si="4">AVERAGE(E9:E11)</f>
        <v>-7.2063333333333328E-3</v>
      </c>
      <c r="F12" s="11">
        <f t="shared" ref="F12" si="5">AVERAGE(F9:F11)</f>
        <v>2.1920666666666668E-2</v>
      </c>
      <c r="G12" s="11">
        <f t="shared" ref="G12" si="6">AVERAGE(G9:G11)</f>
        <v>0.31347466666666668</v>
      </c>
      <c r="H12" s="11">
        <f t="shared" ref="H12" si="7">AVERAGE(H9:H11)</f>
        <v>6.306E-3</v>
      </c>
      <c r="I12" s="11">
        <f t="shared" ref="I12" si="8">AVERAGE(I9:I11)</f>
        <v>8.3380333333333334E-2</v>
      </c>
      <c r="J12" s="11">
        <f>AVERAGE(J9:J11)</f>
        <v>9.60595</v>
      </c>
      <c r="K12" s="11">
        <f t="shared" ref="K12" si="9">AVERAGE(K9:K11)</f>
        <v>5.1911666666666668E-2</v>
      </c>
      <c r="L12" s="11">
        <f t="shared" ref="L12" si="10">AVERAGE(L9:L11)</f>
        <v>1.5733E-2</v>
      </c>
      <c r="M12" s="11">
        <f t="shared" ref="M12" si="11">AVERAGE(M9:M11)</f>
        <v>2.6902233333333334</v>
      </c>
      <c r="N12" s="11">
        <f t="shared" ref="N12" si="12">AVERAGE(N9:N11)</f>
        <v>9.3374333333333337E-2</v>
      </c>
      <c r="O12" s="11">
        <f t="shared" ref="O12" si="13">AVERAGE(O9:O11)</f>
        <v>3.0713333333333335E-3</v>
      </c>
      <c r="P12" s="11">
        <f t="shared" ref="P12" si="14">AVERAGE(P9:P11)</f>
        <v>2.156666666666667E-3</v>
      </c>
      <c r="Q12" s="11">
        <f t="shared" ref="Q12" si="15">AVERAGE(Q9:Q11)</f>
        <v>-2.0910000000000004E-3</v>
      </c>
      <c r="R12" s="11">
        <f t="shared" ref="R12" si="16">AVERAGE(R9:R11)</f>
        <v>-8.7530000000000004E-3</v>
      </c>
      <c r="S12" s="11">
        <f t="shared" ref="S12" si="17">AVERAGE(S9:S11)</f>
        <v>46.656066666666675</v>
      </c>
      <c r="T12" s="11"/>
      <c r="U12" s="11"/>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row>
    <row r="13" spans="1:120" x14ac:dyDescent="0.35">
      <c r="A13" s="10" t="s">
        <v>396</v>
      </c>
      <c r="B13" s="11">
        <f>STDEV(B9:B11)</f>
        <v>0.17644765040468277</v>
      </c>
      <c r="C13" s="11">
        <f t="shared" ref="C13:I13" si="18">STDEV(C9:C11)</f>
        <v>2.6477618850644395E-3</v>
      </c>
      <c r="D13" s="11">
        <f t="shared" si="18"/>
        <v>0.10598509329146176</v>
      </c>
      <c r="E13" s="11">
        <f t="shared" si="18"/>
        <v>1.9381654220765918E-2</v>
      </c>
      <c r="F13" s="11">
        <f t="shared" si="18"/>
        <v>2.9111305541547488E-2</v>
      </c>
      <c r="G13" s="11">
        <f t="shared" si="18"/>
        <v>2.3363390257694492E-2</v>
      </c>
      <c r="H13" s="11">
        <f t="shared" si="18"/>
        <v>6.5563847507601331E-3</v>
      </c>
      <c r="I13" s="11">
        <f t="shared" si="18"/>
        <v>1.4191098700711403E-2</v>
      </c>
      <c r="J13" s="11">
        <f>STDEV(J9:J11)</f>
        <v>0.14252169133152964</v>
      </c>
      <c r="K13" s="11">
        <f t="shared" ref="K13:S13" si="19">STDEV(K9:K11)</f>
        <v>3.4039151845093513E-2</v>
      </c>
      <c r="L13" s="11">
        <f t="shared" si="19"/>
        <v>2.87382635696731E-2</v>
      </c>
      <c r="M13" s="11">
        <f t="shared" si="19"/>
        <v>6.1810705653093344E-2</v>
      </c>
      <c r="N13" s="11">
        <f t="shared" si="19"/>
        <v>5.4839932834872488E-3</v>
      </c>
      <c r="O13" s="11">
        <f t="shared" si="19"/>
        <v>5.5646154703926608E-3</v>
      </c>
      <c r="P13" s="11">
        <f t="shared" si="19"/>
        <v>6.0360378008535815E-3</v>
      </c>
      <c r="Q13" s="11">
        <f t="shared" si="19"/>
        <v>1.0803991068119226E-2</v>
      </c>
      <c r="R13" s="11">
        <f t="shared" si="19"/>
        <v>2.0100194949303353E-2</v>
      </c>
      <c r="S13" s="11">
        <f t="shared" si="19"/>
        <v>0.18185066217457704</v>
      </c>
      <c r="T13" s="11"/>
      <c r="U13" s="11"/>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row>
    <row r="14" spans="1:120" x14ac:dyDescent="0.35">
      <c r="A14" s="10" t="s">
        <v>397</v>
      </c>
      <c r="B14" s="11">
        <v>23.96</v>
      </c>
      <c r="C14" s="11">
        <v>0.03</v>
      </c>
      <c r="D14" s="11">
        <v>16.36</v>
      </c>
      <c r="E14" s="11"/>
      <c r="G14" s="11">
        <v>0.35</v>
      </c>
      <c r="H14" s="11">
        <v>0.01</v>
      </c>
      <c r="I14" s="11">
        <v>8.4000000000000005E-2</v>
      </c>
      <c r="J14" s="11">
        <v>9.75</v>
      </c>
      <c r="M14" s="11">
        <v>2.56</v>
      </c>
      <c r="N14" s="11">
        <v>0.15</v>
      </c>
      <c r="O14" s="11"/>
      <c r="P14" s="11"/>
      <c r="Q14" s="11"/>
      <c r="R14" s="11"/>
      <c r="S14" s="11">
        <v>46.915999999999997</v>
      </c>
      <c r="T14" s="11"/>
      <c r="U14" s="11"/>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row>
    <row r="17" spans="1:120" x14ac:dyDescent="0.35">
      <c r="A17" t="s">
        <v>159</v>
      </c>
      <c r="B17" s="4">
        <v>30.944700000000001</v>
      </c>
      <c r="C17" s="4">
        <v>5.5750000000000001E-3</v>
      </c>
      <c r="D17" s="4">
        <v>10.5274</v>
      </c>
      <c r="E17" s="4">
        <v>-2.65E-3</v>
      </c>
      <c r="F17" s="4">
        <v>-3.5899999999999999E-3</v>
      </c>
      <c r="G17" s="4">
        <v>0.14196700000000001</v>
      </c>
      <c r="H17" s="4">
        <v>5.9849999999999999E-3</v>
      </c>
      <c r="I17" s="4">
        <v>8.6999999999999994E-3</v>
      </c>
      <c r="J17" s="4">
        <v>0.36685299999999998</v>
      </c>
      <c r="K17" s="4">
        <v>0.19991200000000001</v>
      </c>
      <c r="L17" s="4">
        <v>9.2239000000000002E-2</v>
      </c>
      <c r="M17" s="4">
        <v>6.9666699999999997</v>
      </c>
      <c r="N17" s="4">
        <v>2.1856</v>
      </c>
      <c r="O17" s="4">
        <v>7.0850000000000002E-3</v>
      </c>
      <c r="P17" s="4">
        <v>-8.2199999999999999E-3</v>
      </c>
      <c r="Q17" s="4">
        <v>-2.9499999999999999E-3</v>
      </c>
      <c r="R17" s="4">
        <v>-1.9400000000000001E-3</v>
      </c>
      <c r="S17" s="4">
        <v>47.733499999999999</v>
      </c>
      <c r="T17" s="4">
        <v>0</v>
      </c>
      <c r="U17" s="4">
        <v>99.166799999999995</v>
      </c>
      <c r="V17">
        <v>66.201700000000002</v>
      </c>
      <c r="W17">
        <v>9.299E-3</v>
      </c>
      <c r="X17">
        <v>19.891300000000001</v>
      </c>
      <c r="Y17">
        <v>-3.9100000000000003E-3</v>
      </c>
      <c r="Z17">
        <v>-5.2399999999999999E-3</v>
      </c>
      <c r="AA17">
        <v>0.18264</v>
      </c>
      <c r="AB17">
        <v>7.7279999999999996E-3</v>
      </c>
      <c r="AC17">
        <v>1.4426E-2</v>
      </c>
      <c r="AD17">
        <v>0.51330100000000001</v>
      </c>
      <c r="AE17">
        <v>0.23641699999999999</v>
      </c>
      <c r="AF17">
        <v>0.10298499999999999</v>
      </c>
      <c r="AG17">
        <v>9.3909199999999995</v>
      </c>
      <c r="AH17">
        <v>2.6327600000000002</v>
      </c>
      <c r="AI17">
        <v>1.6234999999999999E-2</v>
      </c>
      <c r="AJ17">
        <v>-2.053E-2</v>
      </c>
      <c r="AK17">
        <v>-2.9499999999999999E-3</v>
      </c>
      <c r="AL17">
        <v>-1.9400000000000001E-3</v>
      </c>
      <c r="AM17">
        <v>1.709E-3</v>
      </c>
      <c r="AN17">
        <v>0</v>
      </c>
      <c r="AO17">
        <v>99.166799999999995</v>
      </c>
      <c r="AP17">
        <v>22.721299999999999</v>
      </c>
      <c r="AQ17">
        <v>2.3999999999999998E-3</v>
      </c>
      <c r="AR17">
        <v>8.0460600000000007</v>
      </c>
      <c r="AS17">
        <v>-1.07E-3</v>
      </c>
      <c r="AT17">
        <v>-1.42E-3</v>
      </c>
      <c r="AU17">
        <v>5.2422999999999997E-2</v>
      </c>
      <c r="AV17">
        <v>2.2469999999999999E-3</v>
      </c>
      <c r="AW17">
        <v>7.3810000000000004E-3</v>
      </c>
      <c r="AX17">
        <v>0.18875700000000001</v>
      </c>
      <c r="AY17">
        <v>4.7051000000000003E-2</v>
      </c>
      <c r="AZ17">
        <v>1.3849999999999999E-2</v>
      </c>
      <c r="BA17">
        <v>6.2492000000000001</v>
      </c>
      <c r="BB17">
        <v>1.1526799999999999</v>
      </c>
      <c r="BC17">
        <v>4.7169999999999998E-3</v>
      </c>
      <c r="BD17">
        <v>-5.2900000000000004E-3</v>
      </c>
      <c r="BE17">
        <v>-1.72E-3</v>
      </c>
      <c r="BF17">
        <v>-2.1099999999999999E-3</v>
      </c>
      <c r="BG17">
        <v>61.523499999999999</v>
      </c>
      <c r="BH17">
        <v>0</v>
      </c>
      <c r="BI17">
        <v>100</v>
      </c>
      <c r="BJ17">
        <v>3.0237E-2</v>
      </c>
      <c r="BK17">
        <v>1.8239999999999999E-2</v>
      </c>
      <c r="BL17">
        <v>1.8366E-2</v>
      </c>
      <c r="BM17">
        <v>3.7593000000000001E-2</v>
      </c>
      <c r="BN17">
        <v>4.1980000000000003E-2</v>
      </c>
      <c r="BO17">
        <v>4.1438999999999997E-2</v>
      </c>
      <c r="BP17">
        <v>2.8228E-2</v>
      </c>
      <c r="BQ17">
        <v>1.6486000000000001E-2</v>
      </c>
      <c r="BR17">
        <v>1.3847E-2</v>
      </c>
      <c r="BS17">
        <v>5.1555999999999998E-2</v>
      </c>
      <c r="BT17">
        <v>3.7366999999999997E-2</v>
      </c>
      <c r="BU17">
        <v>2.3289000000000001E-2</v>
      </c>
      <c r="BV17">
        <v>1.2900999999999999E-2</v>
      </c>
      <c r="BW17">
        <v>1.8769999999999998E-2</v>
      </c>
      <c r="BX17">
        <v>1.9946999999999999E-2</v>
      </c>
      <c r="BY17">
        <v>2.0867E-2</v>
      </c>
      <c r="BZ17">
        <v>3.6583999999999998E-2</v>
      </c>
      <c r="CA17">
        <v>6.4687999999999996E-2</v>
      </c>
      <c r="CB17">
        <v>3.0425000000000001E-2</v>
      </c>
      <c r="CC17">
        <v>3.4702999999999998E-2</v>
      </c>
      <c r="CD17">
        <v>5.5303999999999999E-2</v>
      </c>
      <c r="CE17">
        <v>6.1357000000000002E-2</v>
      </c>
      <c r="CF17">
        <v>5.3310999999999997E-2</v>
      </c>
      <c r="CG17">
        <v>3.6448000000000001E-2</v>
      </c>
      <c r="CH17">
        <v>2.7338999999999999E-2</v>
      </c>
      <c r="CI17">
        <v>1.9375E-2</v>
      </c>
      <c r="CJ17">
        <v>6.0970000000000003E-2</v>
      </c>
      <c r="CK17">
        <v>4.172E-2</v>
      </c>
      <c r="CL17">
        <v>3.1392999999999997E-2</v>
      </c>
      <c r="CM17">
        <v>1.554E-2</v>
      </c>
      <c r="CN17">
        <v>4.3008999999999999E-2</v>
      </c>
      <c r="CO17">
        <v>4.9806999999999997E-2</v>
      </c>
      <c r="CP17">
        <v>2.0867E-2</v>
      </c>
      <c r="CQ17">
        <v>3.6583999999999998E-2</v>
      </c>
      <c r="CR17">
        <v>0.39921200000000001</v>
      </c>
      <c r="CS17">
        <v>156.327</v>
      </c>
      <c r="CT17">
        <v>0.71640000000000004</v>
      </c>
      <c r="CU17">
        <v>-661.05</v>
      </c>
      <c r="CV17">
        <v>-546.82000000000005</v>
      </c>
      <c r="CW17">
        <v>17.330300000000001</v>
      </c>
      <c r="CX17">
        <v>225.54</v>
      </c>
      <c r="CY17">
        <v>94.210099999999997</v>
      </c>
      <c r="CZ17">
        <v>3.49749</v>
      </c>
      <c r="DA17">
        <v>16.2637</v>
      </c>
      <c r="DB17">
        <v>20.5428</v>
      </c>
      <c r="DC17">
        <v>1.02877</v>
      </c>
      <c r="DD17">
        <v>0.946492</v>
      </c>
      <c r="DE17">
        <v>132.739</v>
      </c>
      <c r="DF17">
        <v>-107.96</v>
      </c>
      <c r="DG17">
        <v>-327.37</v>
      </c>
      <c r="DH17">
        <v>-887.37</v>
      </c>
      <c r="DI17">
        <v>14.429500000000001</v>
      </c>
      <c r="DJ17">
        <v>-29.228999999999999</v>
      </c>
      <c r="DK17">
        <v>10.336</v>
      </c>
      <c r="DL17">
        <v>40</v>
      </c>
      <c r="DM17">
        <v>15</v>
      </c>
      <c r="DN17">
        <v>10</v>
      </c>
      <c r="DO17">
        <v>5</v>
      </c>
      <c r="DP17">
        <v>44943.545983796299</v>
      </c>
    </row>
    <row r="18" spans="1:120" x14ac:dyDescent="0.35">
      <c r="A18" t="s">
        <v>159</v>
      </c>
      <c r="B18" s="4">
        <v>31.204999999999998</v>
      </c>
      <c r="C18" s="4">
        <v>-1.0399999999999999E-3</v>
      </c>
      <c r="D18" s="4">
        <v>10.754</v>
      </c>
      <c r="E18" s="4">
        <v>-1.6879999999999999E-2</v>
      </c>
      <c r="F18" s="4">
        <v>3.1268999999999998E-2</v>
      </c>
      <c r="G18" s="4">
        <v>0.11321299999999999</v>
      </c>
      <c r="H18" s="4">
        <v>7.8200000000000003E-4</v>
      </c>
      <c r="I18" s="4">
        <v>-3.8400000000000001E-3</v>
      </c>
      <c r="J18" s="4">
        <v>0.37097000000000002</v>
      </c>
      <c r="K18" s="4">
        <v>0.116701</v>
      </c>
      <c r="L18" s="4">
        <v>8.3193000000000003E-2</v>
      </c>
      <c r="M18" s="4">
        <v>6.8660699999999997</v>
      </c>
      <c r="N18" s="4">
        <v>2.19882</v>
      </c>
      <c r="O18" s="4">
        <v>2.1802999999999999E-2</v>
      </c>
      <c r="P18" s="4">
        <v>3.9890000000000004E-3</v>
      </c>
      <c r="Q18" s="4">
        <v>-1.1599999999999999E-2</v>
      </c>
      <c r="R18" s="4">
        <v>1.7939E-2</v>
      </c>
      <c r="S18" s="4">
        <v>48.2027</v>
      </c>
      <c r="T18" s="4">
        <v>0</v>
      </c>
      <c r="U18" s="4">
        <v>99.953100000000006</v>
      </c>
      <c r="V18">
        <v>66.758600000000001</v>
      </c>
      <c r="W18">
        <v>-1.74E-3</v>
      </c>
      <c r="X18">
        <v>20.319600000000001</v>
      </c>
      <c r="Y18">
        <v>-2.4830000000000001E-2</v>
      </c>
      <c r="Z18">
        <v>4.5702E-2</v>
      </c>
      <c r="AA18">
        <v>0.145648</v>
      </c>
      <c r="AB18">
        <v>1.01E-3</v>
      </c>
      <c r="AC18">
        <v>-6.3600000000000002E-3</v>
      </c>
      <c r="AD18">
        <v>0.51906200000000002</v>
      </c>
      <c r="AE18">
        <v>0.138012</v>
      </c>
      <c r="AF18">
        <v>9.2884999999999995E-2</v>
      </c>
      <c r="AG18">
        <v>9.2553000000000001</v>
      </c>
      <c r="AH18">
        <v>2.6486800000000001</v>
      </c>
      <c r="AI18">
        <v>4.9959999999999997E-2</v>
      </c>
      <c r="AJ18">
        <v>9.9609999999999994E-3</v>
      </c>
      <c r="AK18">
        <v>-1.1599999999999999E-2</v>
      </c>
      <c r="AL18">
        <v>1.7939E-2</v>
      </c>
      <c r="AM18">
        <v>-4.7200000000000002E-3</v>
      </c>
      <c r="AN18">
        <v>0</v>
      </c>
      <c r="AO18">
        <v>99.953100000000006</v>
      </c>
      <c r="AP18">
        <v>22.7119</v>
      </c>
      <c r="AQ18">
        <v>-4.4999999999999999E-4</v>
      </c>
      <c r="AR18">
        <v>8.1473499999999994</v>
      </c>
      <c r="AS18">
        <v>-6.77E-3</v>
      </c>
      <c r="AT18">
        <v>1.2293E-2</v>
      </c>
      <c r="AU18">
        <v>4.1439999999999998E-2</v>
      </c>
      <c r="AV18">
        <v>2.9100000000000003E-4</v>
      </c>
      <c r="AW18">
        <v>-3.2299999999999998E-3</v>
      </c>
      <c r="AX18">
        <v>0.18920400000000001</v>
      </c>
      <c r="AY18">
        <v>2.7226E-2</v>
      </c>
      <c r="AZ18">
        <v>1.2382000000000001E-2</v>
      </c>
      <c r="BA18">
        <v>6.1050300000000002</v>
      </c>
      <c r="BB18">
        <v>1.1495</v>
      </c>
      <c r="BC18">
        <v>1.4389000000000001E-2</v>
      </c>
      <c r="BD18">
        <v>2.5430000000000001E-3</v>
      </c>
      <c r="BE18">
        <v>-6.6899999999999998E-3</v>
      </c>
      <c r="BF18">
        <v>1.9302E-2</v>
      </c>
      <c r="BG18">
        <v>61.584299999999999</v>
      </c>
      <c r="BH18">
        <v>0</v>
      </c>
      <c r="BI18">
        <v>100</v>
      </c>
      <c r="BJ18">
        <v>3.0401999999999998E-2</v>
      </c>
      <c r="BK18">
        <v>1.8872E-2</v>
      </c>
      <c r="BL18">
        <v>1.7493000000000002E-2</v>
      </c>
      <c r="BM18">
        <v>4.1334999999999997E-2</v>
      </c>
      <c r="BN18">
        <v>3.5378E-2</v>
      </c>
      <c r="BO18">
        <v>4.0187E-2</v>
      </c>
      <c r="BP18">
        <v>2.6549E-2</v>
      </c>
      <c r="BQ18">
        <v>1.8062999999999999E-2</v>
      </c>
      <c r="BR18">
        <v>1.3317000000000001E-2</v>
      </c>
      <c r="BS18">
        <v>5.8597999999999997E-2</v>
      </c>
      <c r="BT18">
        <v>3.7941000000000003E-2</v>
      </c>
      <c r="BU18">
        <v>2.8223999999999999E-2</v>
      </c>
      <c r="BV18">
        <v>1.2658000000000001E-2</v>
      </c>
      <c r="BW18">
        <v>1.7090000000000001E-2</v>
      </c>
      <c r="BX18">
        <v>1.6756E-2</v>
      </c>
      <c r="BY18">
        <v>2.2414E-2</v>
      </c>
      <c r="BZ18">
        <v>3.6659999999999998E-2</v>
      </c>
      <c r="CA18">
        <v>6.5042000000000003E-2</v>
      </c>
      <c r="CB18">
        <v>3.1480000000000001E-2</v>
      </c>
      <c r="CC18">
        <v>3.3052999999999999E-2</v>
      </c>
      <c r="CD18">
        <v>6.0809000000000002E-2</v>
      </c>
      <c r="CE18">
        <v>5.1707000000000003E-2</v>
      </c>
      <c r="CF18">
        <v>5.1700999999999997E-2</v>
      </c>
      <c r="CG18">
        <v>3.4280999999999999E-2</v>
      </c>
      <c r="CH18">
        <v>2.9954999999999999E-2</v>
      </c>
      <c r="CI18">
        <v>1.8633E-2</v>
      </c>
      <c r="CJ18">
        <v>6.9297999999999998E-2</v>
      </c>
      <c r="CK18">
        <v>4.2361000000000003E-2</v>
      </c>
      <c r="CL18">
        <v>3.8046000000000003E-2</v>
      </c>
      <c r="CM18">
        <v>1.5247999999999999E-2</v>
      </c>
      <c r="CN18">
        <v>3.9161000000000001E-2</v>
      </c>
      <c r="CO18">
        <v>4.1840000000000002E-2</v>
      </c>
      <c r="CP18">
        <v>2.2414E-2</v>
      </c>
      <c r="CQ18">
        <v>3.6659999999999998E-2</v>
      </c>
      <c r="CR18">
        <v>0.39775300000000002</v>
      </c>
      <c r="CS18">
        <v>-850.89</v>
      </c>
      <c r="CT18">
        <v>0.70811500000000005</v>
      </c>
      <c r="CU18">
        <v>-109.43</v>
      </c>
      <c r="CV18">
        <v>58.930199999999999</v>
      </c>
      <c r="CW18">
        <v>20.477900000000002</v>
      </c>
      <c r="CX18">
        <v>1603.51</v>
      </c>
      <c r="CY18">
        <v>-217.41</v>
      </c>
      <c r="CZ18">
        <v>3.4405399999999999</v>
      </c>
      <c r="DA18">
        <v>27.575500000000002</v>
      </c>
      <c r="DB18">
        <v>22.930499999999999</v>
      </c>
      <c r="DC18">
        <v>1.0412699999999999</v>
      </c>
      <c r="DD18">
        <v>0.94269899999999995</v>
      </c>
      <c r="DE18">
        <v>44.9803</v>
      </c>
      <c r="DF18">
        <v>205.31299999999999</v>
      </c>
      <c r="DG18">
        <v>-85.352000000000004</v>
      </c>
      <c r="DH18">
        <v>97.308700000000002</v>
      </c>
      <c r="DI18">
        <v>14.501300000000001</v>
      </c>
      <c r="DJ18">
        <v>-29.204999999999998</v>
      </c>
      <c r="DK18">
        <v>10.336</v>
      </c>
      <c r="DL18">
        <v>40</v>
      </c>
      <c r="DM18">
        <v>15</v>
      </c>
      <c r="DN18">
        <v>10</v>
      </c>
      <c r="DO18">
        <v>5</v>
      </c>
      <c r="DP18">
        <v>44943.548784722203</v>
      </c>
    </row>
    <row r="19" spans="1:120" x14ac:dyDescent="0.35">
      <c r="A19" t="s">
        <v>159</v>
      </c>
      <c r="B19" s="4">
        <v>30.970700000000001</v>
      </c>
      <c r="C19" s="4">
        <v>1.7246999999999998E-2</v>
      </c>
      <c r="D19" s="4">
        <v>10.5069</v>
      </c>
      <c r="E19" s="4">
        <v>7.2989999999999999E-3</v>
      </c>
      <c r="F19" s="4">
        <v>-5.0800000000000003E-3</v>
      </c>
      <c r="G19" s="4">
        <v>0.13309199999999999</v>
      </c>
      <c r="H19" s="4">
        <v>8.3979999999999992E-3</v>
      </c>
      <c r="I19" s="4">
        <v>-3.9500000000000004E-3</v>
      </c>
      <c r="J19" s="4">
        <v>0.36749399999999999</v>
      </c>
      <c r="K19" s="4">
        <v>0.171849</v>
      </c>
      <c r="L19" s="4">
        <v>9.9630999999999997E-2</v>
      </c>
      <c r="M19" s="4">
        <v>6.89086</v>
      </c>
      <c r="N19" s="4">
        <v>2.1934</v>
      </c>
      <c r="O19" s="4">
        <v>6.7699999999999998E-4</v>
      </c>
      <c r="P19" s="4">
        <v>6.6639999999999998E-3</v>
      </c>
      <c r="Q19" s="4">
        <v>3.493E-3</v>
      </c>
      <c r="R19" s="4">
        <v>1.526E-3</v>
      </c>
      <c r="S19" s="4">
        <v>47.728900000000003</v>
      </c>
      <c r="T19" s="4">
        <v>0</v>
      </c>
      <c r="U19" s="4">
        <v>99.099100000000007</v>
      </c>
      <c r="V19">
        <v>66.257400000000004</v>
      </c>
      <c r="W19">
        <v>2.8767999999999998E-2</v>
      </c>
      <c r="X19">
        <v>19.852499999999999</v>
      </c>
      <c r="Y19">
        <v>1.0737999999999999E-2</v>
      </c>
      <c r="Z19">
        <v>-7.43E-3</v>
      </c>
      <c r="AA19">
        <v>0.17122299999999999</v>
      </c>
      <c r="AB19">
        <v>1.0843999999999999E-2</v>
      </c>
      <c r="AC19">
        <v>-6.5500000000000003E-3</v>
      </c>
      <c r="AD19">
        <v>0.51419899999999996</v>
      </c>
      <c r="AE19">
        <v>0.20322899999999999</v>
      </c>
      <c r="AF19">
        <v>0.111238</v>
      </c>
      <c r="AG19">
        <v>9.2887299999999993</v>
      </c>
      <c r="AH19">
        <v>2.64215</v>
      </c>
      <c r="AI19">
        <v>1.5510000000000001E-3</v>
      </c>
      <c r="AJ19">
        <v>1.6641E-2</v>
      </c>
      <c r="AK19">
        <v>3.493E-3</v>
      </c>
      <c r="AL19">
        <v>1.526E-3</v>
      </c>
      <c r="AM19">
        <v>-1.1900000000000001E-3</v>
      </c>
      <c r="AN19">
        <v>0</v>
      </c>
      <c r="AO19">
        <v>99.099100000000007</v>
      </c>
      <c r="AP19">
        <v>22.754899999999999</v>
      </c>
      <c r="AQ19">
        <v>7.43E-3</v>
      </c>
      <c r="AR19">
        <v>8.0354799999999997</v>
      </c>
      <c r="AS19">
        <v>2.957E-3</v>
      </c>
      <c r="AT19">
        <v>-2.0200000000000001E-3</v>
      </c>
      <c r="AU19">
        <v>4.9176999999999998E-2</v>
      </c>
      <c r="AV19">
        <v>3.1540000000000001E-3</v>
      </c>
      <c r="AW19">
        <v>-3.3600000000000001E-3</v>
      </c>
      <c r="AX19">
        <v>0.18920699999999999</v>
      </c>
      <c r="AY19">
        <v>4.0472000000000001E-2</v>
      </c>
      <c r="AZ19">
        <v>1.4970000000000001E-2</v>
      </c>
      <c r="BA19">
        <v>6.1851099999999999</v>
      </c>
      <c r="BB19">
        <v>1.1575299999999999</v>
      </c>
      <c r="BC19">
        <v>4.5100000000000001E-4</v>
      </c>
      <c r="BD19">
        <v>4.2890000000000003E-3</v>
      </c>
      <c r="BE19">
        <v>2.0330000000000001E-3</v>
      </c>
      <c r="BF19">
        <v>1.6570000000000001E-3</v>
      </c>
      <c r="BG19">
        <v>61.556600000000003</v>
      </c>
      <c r="BH19">
        <v>0</v>
      </c>
      <c r="BI19">
        <v>100</v>
      </c>
      <c r="BJ19">
        <v>3.0055999999999999E-2</v>
      </c>
      <c r="BK19">
        <v>1.7937999999999999E-2</v>
      </c>
      <c r="BL19">
        <v>1.6920999999999999E-2</v>
      </c>
      <c r="BM19">
        <v>3.9771000000000001E-2</v>
      </c>
      <c r="BN19">
        <v>4.1826000000000002E-2</v>
      </c>
      <c r="BO19">
        <v>4.0807000000000003E-2</v>
      </c>
      <c r="BP19">
        <v>2.7900000000000001E-2</v>
      </c>
      <c r="BQ19">
        <v>1.7326999999999999E-2</v>
      </c>
      <c r="BR19">
        <v>1.3344999999999999E-2</v>
      </c>
      <c r="BS19">
        <v>6.0302000000000001E-2</v>
      </c>
      <c r="BT19">
        <v>3.7532999999999997E-2</v>
      </c>
      <c r="BU19">
        <v>2.2706E-2</v>
      </c>
      <c r="BV19">
        <v>1.2258E-2</v>
      </c>
      <c r="BW19">
        <v>1.9480000000000001E-2</v>
      </c>
      <c r="BX19">
        <v>1.8412000000000001E-2</v>
      </c>
      <c r="BY19">
        <v>2.0372999999999999E-2</v>
      </c>
      <c r="BZ19">
        <v>3.7294000000000001E-2</v>
      </c>
      <c r="CA19">
        <v>6.4300999999999997E-2</v>
      </c>
      <c r="CB19">
        <v>2.9922000000000001E-2</v>
      </c>
      <c r="CC19">
        <v>3.1972E-2</v>
      </c>
      <c r="CD19">
        <v>5.8508999999999999E-2</v>
      </c>
      <c r="CE19">
        <v>6.1131999999999999E-2</v>
      </c>
      <c r="CF19">
        <v>5.2498000000000003E-2</v>
      </c>
      <c r="CG19">
        <v>3.6025000000000001E-2</v>
      </c>
      <c r="CH19">
        <v>2.8733999999999999E-2</v>
      </c>
      <c r="CI19">
        <v>1.8672000000000001E-2</v>
      </c>
      <c r="CJ19">
        <v>7.1314000000000002E-2</v>
      </c>
      <c r="CK19">
        <v>4.1905999999999999E-2</v>
      </c>
      <c r="CL19">
        <v>3.0606999999999999E-2</v>
      </c>
      <c r="CM19">
        <v>1.4766E-2</v>
      </c>
      <c r="CN19">
        <v>4.4635000000000001E-2</v>
      </c>
      <c r="CO19">
        <v>4.5976000000000003E-2</v>
      </c>
      <c r="CP19">
        <v>2.0372999999999999E-2</v>
      </c>
      <c r="CQ19">
        <v>3.7294000000000001E-2</v>
      </c>
      <c r="CR19">
        <v>0.39894200000000002</v>
      </c>
      <c r="CS19">
        <v>51.1295</v>
      </c>
      <c r="CT19">
        <v>0.71621100000000004</v>
      </c>
      <c r="CU19">
        <v>262.86399999999998</v>
      </c>
      <c r="CV19">
        <v>-382.81</v>
      </c>
      <c r="CW19">
        <v>18.091999999999999</v>
      </c>
      <c r="CX19">
        <v>159.845</v>
      </c>
      <c r="CY19">
        <v>-201.88</v>
      </c>
      <c r="CZ19">
        <v>3.4613800000000001</v>
      </c>
      <c r="DA19">
        <v>20.232500000000002</v>
      </c>
      <c r="DB19">
        <v>19.194700000000001</v>
      </c>
      <c r="DC19">
        <v>1.03433</v>
      </c>
      <c r="DD19">
        <v>0.94172999999999996</v>
      </c>
      <c r="DE19">
        <v>1364.81</v>
      </c>
      <c r="DF19">
        <v>136.83600000000001</v>
      </c>
      <c r="DG19">
        <v>280.91899999999998</v>
      </c>
      <c r="DH19">
        <v>1153.1400000000001</v>
      </c>
      <c r="DI19">
        <v>14.601699999999999</v>
      </c>
      <c r="DJ19">
        <v>-29.221</v>
      </c>
      <c r="DK19">
        <v>10.336499999999999</v>
      </c>
      <c r="DL19">
        <v>40</v>
      </c>
      <c r="DM19">
        <v>15</v>
      </c>
      <c r="DN19">
        <v>10</v>
      </c>
      <c r="DO19">
        <v>5</v>
      </c>
      <c r="DP19">
        <v>44943.551643518498</v>
      </c>
    </row>
    <row r="20" spans="1:120" x14ac:dyDescent="0.35">
      <c r="A20" s="10" t="s">
        <v>395</v>
      </c>
      <c r="B20" s="11">
        <f>AVERAGE(B17:B19)</f>
        <v>31.04013333333333</v>
      </c>
      <c r="C20" s="11">
        <f t="shared" ref="C20" si="20">AVERAGE(C17:C19)</f>
        <v>7.2606666666666661E-3</v>
      </c>
      <c r="D20" s="11">
        <f t="shared" ref="D20" si="21">AVERAGE(D17:D19)</f>
        <v>10.5961</v>
      </c>
      <c r="E20" s="11">
        <f t="shared" ref="E20" si="22">AVERAGE(E17:E19)</f>
        <v>-4.0769999999999999E-3</v>
      </c>
      <c r="F20" s="11">
        <f t="shared" ref="F20" si="23">AVERAGE(F17:F19)</f>
        <v>7.5329999999999989E-3</v>
      </c>
      <c r="G20" s="11">
        <f t="shared" ref="G20" si="24">AVERAGE(G17:G19)</f>
        <v>0.12942400000000001</v>
      </c>
      <c r="H20" s="11">
        <f t="shared" ref="H20" si="25">AVERAGE(H17:H19)</f>
        <v>5.0549999999999996E-3</v>
      </c>
      <c r="I20" s="11">
        <f t="shared" ref="I20" si="26">AVERAGE(I17:I19)</f>
        <v>3.0333333333333314E-4</v>
      </c>
      <c r="J20" s="11">
        <f>AVERAGE(J17:J19)</f>
        <v>0.36843899999999996</v>
      </c>
      <c r="K20" s="11">
        <f t="shared" ref="K20" si="27">AVERAGE(K17:K19)</f>
        <v>0.1628206666666667</v>
      </c>
      <c r="L20" s="11">
        <f t="shared" ref="L20" si="28">AVERAGE(L17:L19)</f>
        <v>9.1687666666666667E-2</v>
      </c>
      <c r="M20" s="11">
        <f t="shared" ref="M20" si="29">AVERAGE(M17:M19)</f>
        <v>6.9078666666666662</v>
      </c>
      <c r="N20" s="11">
        <f t="shared" ref="N20" si="30">AVERAGE(N17:N19)</f>
        <v>2.1926066666666668</v>
      </c>
      <c r="O20" s="11">
        <f t="shared" ref="O20" si="31">AVERAGE(O17:O19)</f>
        <v>9.8550000000000009E-3</v>
      </c>
      <c r="P20" s="11">
        <f t="shared" ref="P20" si="32">AVERAGE(P17:P19)</f>
        <v>8.1100000000000009E-4</v>
      </c>
      <c r="Q20" s="11">
        <f t="shared" ref="Q20" si="33">AVERAGE(Q17:Q19)</f>
        <v>-3.6856666666666665E-3</v>
      </c>
      <c r="R20" s="11">
        <f t="shared" ref="R20" si="34">AVERAGE(R17:R19)</f>
        <v>5.841666666666666E-3</v>
      </c>
      <c r="S20" s="11">
        <f t="shared" ref="S20" si="35">AVERAGE(S17:S19)</f>
        <v>47.888366666666663</v>
      </c>
      <c r="T20" s="11"/>
      <c r="U20" s="11"/>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row>
    <row r="21" spans="1:120" x14ac:dyDescent="0.35">
      <c r="A21" s="10" t="s">
        <v>396</v>
      </c>
      <c r="B21" s="11">
        <f>STDEV(B17:B19)</f>
        <v>0.14336932493854082</v>
      </c>
      <c r="C21" s="11">
        <f t="shared" ref="C21:I21" si="36">STDEV(C17:C19)</f>
        <v>9.2593032315252156E-3</v>
      </c>
      <c r="D21" s="11">
        <f t="shared" si="36"/>
        <v>0.13712902683239581</v>
      </c>
      <c r="E21" s="11">
        <f t="shared" si="36"/>
        <v>1.2152500030857846E-2</v>
      </c>
      <c r="F21" s="11">
        <f t="shared" si="36"/>
        <v>2.0569474883914758E-2</v>
      </c>
      <c r="G21" s="11">
        <f t="shared" si="36"/>
        <v>1.4723749420578991E-2</v>
      </c>
      <c r="H21" s="11">
        <f t="shared" si="36"/>
        <v>3.8922408712719712E-3</v>
      </c>
      <c r="I21" s="11">
        <f t="shared" si="36"/>
        <v>7.2719346348364081E-3</v>
      </c>
      <c r="J21" s="11">
        <f>STDEV(J17:J19)</f>
        <v>2.2152180479582798E-3</v>
      </c>
      <c r="K21" s="11">
        <f t="shared" ref="K21:S21" si="37">STDEV(K17:K19)</f>
        <v>4.2333801297938331E-2</v>
      </c>
      <c r="L21" s="11">
        <f t="shared" si="37"/>
        <v>8.2328571792138656E-3</v>
      </c>
      <c r="M21" s="11">
        <f t="shared" si="37"/>
        <v>5.2411926441730122E-2</v>
      </c>
      <c r="N21" s="11">
        <f t="shared" si="37"/>
        <v>6.6456100798446948E-3</v>
      </c>
      <c r="O21" s="11">
        <f t="shared" si="37"/>
        <v>1.0831973227441066E-2</v>
      </c>
      <c r="P21" s="11">
        <f t="shared" si="37"/>
        <v>7.9346157436891683E-3</v>
      </c>
      <c r="Q21" s="11">
        <f t="shared" si="37"/>
        <v>7.5733457819733372E-3</v>
      </c>
      <c r="R21" s="11">
        <f t="shared" si="37"/>
        <v>1.0618963901122056E-2</v>
      </c>
      <c r="S21" s="11">
        <f t="shared" si="37"/>
        <v>0.27223036813208956</v>
      </c>
      <c r="T21" s="11"/>
      <c r="U21" s="11"/>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row>
    <row r="22" spans="1:120" x14ac:dyDescent="0.35">
      <c r="A22" s="10" t="s">
        <v>397</v>
      </c>
      <c r="B22" s="11">
        <v>31.06</v>
      </c>
      <c r="C22" s="11"/>
      <c r="D22" s="11">
        <v>10.65</v>
      </c>
      <c r="E22" s="11"/>
      <c r="G22" s="11">
        <v>0.155</v>
      </c>
      <c r="H22" s="11"/>
      <c r="I22" s="11"/>
      <c r="J22" s="11">
        <v>0.62</v>
      </c>
      <c r="M22" s="11">
        <v>6.91</v>
      </c>
      <c r="N22" s="11">
        <v>1.95</v>
      </c>
      <c r="O22" s="11"/>
      <c r="P22" s="11"/>
      <c r="Q22" s="11"/>
      <c r="R22" s="11"/>
      <c r="S22" s="11">
        <v>47.95</v>
      </c>
      <c r="T22" s="11"/>
      <c r="U22" s="11"/>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9D180-2A95-4A4C-9B6C-30454BA5973A}">
  <dimension ref="A1:Z389"/>
  <sheetViews>
    <sheetView workbookViewId="0">
      <selection activeCell="C15" sqref="C15"/>
    </sheetView>
  </sheetViews>
  <sheetFormatPr defaultRowHeight="14.5" x14ac:dyDescent="0.35"/>
  <sheetData>
    <row r="1" spans="1:26" x14ac:dyDescent="0.35">
      <c r="A1" t="s">
        <v>160</v>
      </c>
    </row>
    <row r="2" spans="1:26" x14ac:dyDescent="0.35">
      <c r="A2" t="s">
        <v>161</v>
      </c>
    </row>
    <row r="5" spans="1:26" x14ac:dyDescent="0.35">
      <c r="A5" t="s">
        <v>162</v>
      </c>
    </row>
    <row r="6" spans="1:26" x14ac:dyDescent="0.35">
      <c r="A6" t="s">
        <v>163</v>
      </c>
      <c r="B6">
        <v>40</v>
      </c>
      <c r="C6">
        <v>15</v>
      </c>
      <c r="D6">
        <v>10</v>
      </c>
      <c r="E6">
        <v>5</v>
      </c>
    </row>
    <row r="7" spans="1:26" x14ac:dyDescent="0.35">
      <c r="A7" t="s">
        <v>164</v>
      </c>
      <c r="B7" t="s">
        <v>165</v>
      </c>
      <c r="C7" t="s">
        <v>166</v>
      </c>
      <c r="D7" t="s">
        <v>167</v>
      </c>
      <c r="E7" t="s">
        <v>168</v>
      </c>
      <c r="H7" t="s">
        <v>169</v>
      </c>
      <c r="I7" t="s">
        <v>170</v>
      </c>
      <c r="J7" t="s">
        <v>171</v>
      </c>
      <c r="K7" t="s">
        <v>172</v>
      </c>
      <c r="L7" t="s">
        <v>173</v>
      </c>
      <c r="M7" t="s">
        <v>174</v>
      </c>
      <c r="N7" t="s">
        <v>175</v>
      </c>
      <c r="O7" t="s">
        <v>176</v>
      </c>
      <c r="P7" t="s">
        <v>177</v>
      </c>
      <c r="Q7" t="s">
        <v>178</v>
      </c>
      <c r="R7" t="s">
        <v>179</v>
      </c>
      <c r="S7" t="s">
        <v>180</v>
      </c>
      <c r="T7" t="s">
        <v>181</v>
      </c>
      <c r="U7" t="s">
        <v>182</v>
      </c>
      <c r="V7" t="s">
        <v>183</v>
      </c>
      <c r="W7" t="s">
        <v>184</v>
      </c>
      <c r="X7" t="s">
        <v>185</v>
      </c>
      <c r="Y7" t="s">
        <v>186</v>
      </c>
      <c r="Z7" t="s">
        <v>187</v>
      </c>
    </row>
    <row r="8" spans="1:26" x14ac:dyDescent="0.35">
      <c r="A8" t="s">
        <v>188</v>
      </c>
      <c r="B8" t="s">
        <v>189</v>
      </c>
      <c r="C8">
        <v>30</v>
      </c>
      <c r="D8">
        <v>30</v>
      </c>
      <c r="E8" t="s">
        <v>190</v>
      </c>
      <c r="H8">
        <v>3</v>
      </c>
      <c r="I8">
        <v>86.030900000000003</v>
      </c>
      <c r="J8" t="s">
        <v>191</v>
      </c>
      <c r="K8" t="s">
        <v>192</v>
      </c>
      <c r="L8">
        <v>96.530900000000003</v>
      </c>
      <c r="M8">
        <v>74.8309</v>
      </c>
      <c r="N8">
        <v>1</v>
      </c>
      <c r="O8">
        <v>6</v>
      </c>
      <c r="P8">
        <v>64</v>
      </c>
      <c r="Q8">
        <v>1658</v>
      </c>
      <c r="R8" t="s">
        <v>193</v>
      </c>
      <c r="S8">
        <v>1.39</v>
      </c>
      <c r="T8">
        <v>40</v>
      </c>
      <c r="U8">
        <v>15</v>
      </c>
      <c r="V8">
        <v>10</v>
      </c>
      <c r="W8">
        <v>5</v>
      </c>
      <c r="X8" t="s">
        <v>194</v>
      </c>
      <c r="Y8">
        <v>0</v>
      </c>
      <c r="Z8">
        <v>0</v>
      </c>
    </row>
    <row r="9" spans="1:26" x14ac:dyDescent="0.35">
      <c r="A9" t="s">
        <v>195</v>
      </c>
      <c r="B9" t="s">
        <v>196</v>
      </c>
      <c r="C9">
        <v>20</v>
      </c>
      <c r="D9">
        <v>10</v>
      </c>
      <c r="E9" t="s">
        <v>159</v>
      </c>
      <c r="H9">
        <v>1</v>
      </c>
      <c r="I9">
        <v>129.56</v>
      </c>
      <c r="J9" t="s">
        <v>191</v>
      </c>
      <c r="K9" t="s">
        <v>197</v>
      </c>
      <c r="L9">
        <v>136.26</v>
      </c>
      <c r="M9">
        <v>125.41</v>
      </c>
      <c r="N9">
        <v>0.7</v>
      </c>
      <c r="O9">
        <v>9.3000000000000007</v>
      </c>
      <c r="P9">
        <v>32</v>
      </c>
      <c r="Q9">
        <v>1689</v>
      </c>
      <c r="R9" t="s">
        <v>198</v>
      </c>
      <c r="S9">
        <v>1.28</v>
      </c>
      <c r="T9">
        <v>40</v>
      </c>
      <c r="U9">
        <v>15</v>
      </c>
      <c r="V9">
        <v>10</v>
      </c>
      <c r="W9">
        <v>5</v>
      </c>
      <c r="X9" t="s">
        <v>194</v>
      </c>
      <c r="Y9">
        <v>0</v>
      </c>
      <c r="Z9">
        <v>0</v>
      </c>
    </row>
    <row r="10" spans="1:26" x14ac:dyDescent="0.35">
      <c r="A10" t="s">
        <v>199</v>
      </c>
      <c r="B10" t="s">
        <v>196</v>
      </c>
      <c r="C10">
        <v>10</v>
      </c>
      <c r="D10">
        <v>10</v>
      </c>
      <c r="E10" t="s">
        <v>200</v>
      </c>
      <c r="H10">
        <v>1</v>
      </c>
      <c r="I10">
        <v>107.48399999999999</v>
      </c>
      <c r="J10" t="s">
        <v>191</v>
      </c>
      <c r="K10" t="s">
        <v>197</v>
      </c>
      <c r="L10">
        <v>112.762</v>
      </c>
      <c r="M10">
        <v>101.294</v>
      </c>
      <c r="N10">
        <v>0.7</v>
      </c>
      <c r="O10">
        <v>9.3000000000000007</v>
      </c>
      <c r="P10">
        <v>32</v>
      </c>
      <c r="Q10">
        <v>1673</v>
      </c>
      <c r="R10" t="s">
        <v>198</v>
      </c>
      <c r="S10">
        <v>1.28</v>
      </c>
      <c r="T10">
        <v>40</v>
      </c>
      <c r="U10">
        <v>15</v>
      </c>
      <c r="V10">
        <v>10</v>
      </c>
      <c r="W10">
        <v>5</v>
      </c>
      <c r="X10" t="s">
        <v>194</v>
      </c>
      <c r="Y10">
        <v>0</v>
      </c>
      <c r="Z10">
        <v>0</v>
      </c>
    </row>
    <row r="11" spans="1:26" x14ac:dyDescent="0.35">
      <c r="A11" t="s">
        <v>201</v>
      </c>
      <c r="B11" t="s">
        <v>196</v>
      </c>
      <c r="C11">
        <v>10</v>
      </c>
      <c r="D11">
        <v>10</v>
      </c>
      <c r="E11" t="s">
        <v>158</v>
      </c>
      <c r="H11">
        <v>1</v>
      </c>
      <c r="I11">
        <v>90.527500000000003</v>
      </c>
      <c r="J11" t="s">
        <v>191</v>
      </c>
      <c r="K11" t="s">
        <v>202</v>
      </c>
      <c r="L11">
        <v>94.385599999999997</v>
      </c>
      <c r="M11">
        <v>85.605400000000003</v>
      </c>
      <c r="N11">
        <v>0.7</v>
      </c>
      <c r="O11">
        <v>9.3000000000000007</v>
      </c>
      <c r="P11">
        <v>32</v>
      </c>
      <c r="Q11">
        <v>1657</v>
      </c>
      <c r="R11" t="s">
        <v>198</v>
      </c>
      <c r="S11">
        <v>1.28</v>
      </c>
      <c r="T11">
        <v>40</v>
      </c>
      <c r="U11">
        <v>15</v>
      </c>
      <c r="V11">
        <v>10</v>
      </c>
      <c r="W11">
        <v>5</v>
      </c>
      <c r="X11" t="s">
        <v>194</v>
      </c>
      <c r="Y11">
        <v>0</v>
      </c>
      <c r="Z11">
        <v>0</v>
      </c>
    </row>
    <row r="12" spans="1:26" x14ac:dyDescent="0.35">
      <c r="A12" t="s">
        <v>203</v>
      </c>
      <c r="B12" t="s">
        <v>196</v>
      </c>
      <c r="C12">
        <v>10</v>
      </c>
      <c r="D12">
        <v>6</v>
      </c>
      <c r="E12" t="s">
        <v>159</v>
      </c>
      <c r="H12">
        <v>1</v>
      </c>
      <c r="I12">
        <v>77.194000000000003</v>
      </c>
      <c r="J12" t="s">
        <v>191</v>
      </c>
      <c r="K12" t="s">
        <v>202</v>
      </c>
      <c r="L12">
        <v>79.789400000000001</v>
      </c>
      <c r="M12">
        <v>75.243799999999993</v>
      </c>
      <c r="N12">
        <v>0.7</v>
      </c>
      <c r="O12">
        <v>9.3000000000000007</v>
      </c>
      <c r="P12">
        <v>32</v>
      </c>
      <c r="Q12">
        <v>1637</v>
      </c>
      <c r="R12" t="s">
        <v>198</v>
      </c>
      <c r="S12">
        <v>1.28</v>
      </c>
      <c r="T12">
        <v>40</v>
      </c>
      <c r="U12">
        <v>15</v>
      </c>
      <c r="V12">
        <v>10</v>
      </c>
      <c r="W12">
        <v>5</v>
      </c>
      <c r="X12" t="s">
        <v>194</v>
      </c>
      <c r="Y12">
        <v>0</v>
      </c>
      <c r="Z12">
        <v>0</v>
      </c>
    </row>
    <row r="13" spans="1:26" x14ac:dyDescent="0.35">
      <c r="A13" t="s">
        <v>204</v>
      </c>
      <c r="B13" t="s">
        <v>205</v>
      </c>
      <c r="C13">
        <v>20</v>
      </c>
      <c r="D13">
        <v>10</v>
      </c>
      <c r="E13" t="s">
        <v>206</v>
      </c>
      <c r="H13">
        <v>2</v>
      </c>
      <c r="I13">
        <v>119.935</v>
      </c>
      <c r="J13" t="s">
        <v>191</v>
      </c>
      <c r="K13" t="s">
        <v>202</v>
      </c>
      <c r="L13">
        <v>121.495</v>
      </c>
      <c r="M13">
        <v>116.925</v>
      </c>
      <c r="N13">
        <v>1.3</v>
      </c>
      <c r="O13">
        <v>8.6999999999999993</v>
      </c>
      <c r="P13">
        <v>64</v>
      </c>
      <c r="Q13">
        <v>1672</v>
      </c>
      <c r="R13" t="s">
        <v>198</v>
      </c>
      <c r="S13">
        <v>1.23</v>
      </c>
      <c r="T13">
        <v>40</v>
      </c>
      <c r="U13">
        <v>15</v>
      </c>
      <c r="V13">
        <v>10</v>
      </c>
      <c r="W13">
        <v>5</v>
      </c>
      <c r="X13" t="s">
        <v>194</v>
      </c>
      <c r="Y13">
        <v>0</v>
      </c>
      <c r="Z13">
        <v>0</v>
      </c>
    </row>
    <row r="14" spans="1:26" x14ac:dyDescent="0.35">
      <c r="A14" t="s">
        <v>207</v>
      </c>
      <c r="B14" t="s">
        <v>205</v>
      </c>
      <c r="C14">
        <v>10</v>
      </c>
      <c r="D14">
        <v>10</v>
      </c>
      <c r="E14" t="s">
        <v>208</v>
      </c>
      <c r="H14">
        <v>2</v>
      </c>
      <c r="I14">
        <v>107.691</v>
      </c>
      <c r="J14" t="s">
        <v>191</v>
      </c>
      <c r="K14" t="s">
        <v>202</v>
      </c>
      <c r="L14">
        <v>109.842</v>
      </c>
      <c r="M14">
        <v>104.387</v>
      </c>
      <c r="N14">
        <v>1.3</v>
      </c>
      <c r="O14">
        <v>8.6999999999999993</v>
      </c>
      <c r="P14">
        <v>64</v>
      </c>
      <c r="Q14">
        <v>1663</v>
      </c>
      <c r="R14" t="s">
        <v>198</v>
      </c>
      <c r="S14">
        <v>1.23</v>
      </c>
      <c r="T14">
        <v>40</v>
      </c>
      <c r="U14">
        <v>15</v>
      </c>
      <c r="V14">
        <v>10</v>
      </c>
      <c r="W14">
        <v>5</v>
      </c>
      <c r="X14" t="s">
        <v>194</v>
      </c>
      <c r="Y14">
        <v>0</v>
      </c>
      <c r="Z14">
        <v>0</v>
      </c>
    </row>
    <row r="15" spans="1:26" x14ac:dyDescent="0.35">
      <c r="A15" t="s">
        <v>209</v>
      </c>
      <c r="B15" t="s">
        <v>205</v>
      </c>
      <c r="C15">
        <v>10</v>
      </c>
      <c r="D15">
        <v>10</v>
      </c>
      <c r="E15" t="s">
        <v>210</v>
      </c>
      <c r="H15">
        <v>2</v>
      </c>
      <c r="I15">
        <v>88.171700000000001</v>
      </c>
      <c r="J15" t="s">
        <v>191</v>
      </c>
      <c r="K15" t="s">
        <v>197</v>
      </c>
      <c r="L15">
        <v>93.171700000000001</v>
      </c>
      <c r="M15">
        <v>86.271699999999996</v>
      </c>
      <c r="N15">
        <v>0.7</v>
      </c>
      <c r="O15">
        <v>9.3000000000000007</v>
      </c>
      <c r="P15">
        <v>64</v>
      </c>
      <c r="Q15">
        <v>1638</v>
      </c>
      <c r="R15" t="s">
        <v>198</v>
      </c>
      <c r="S15">
        <v>1.23</v>
      </c>
      <c r="T15">
        <v>40</v>
      </c>
      <c r="U15">
        <v>15</v>
      </c>
      <c r="V15">
        <v>10</v>
      </c>
      <c r="W15">
        <v>5</v>
      </c>
      <c r="X15" t="s">
        <v>194</v>
      </c>
      <c r="Y15">
        <v>0</v>
      </c>
      <c r="Z15">
        <v>0</v>
      </c>
    </row>
    <row r="16" spans="1:26" x14ac:dyDescent="0.35">
      <c r="A16" t="s">
        <v>211</v>
      </c>
      <c r="B16" t="s">
        <v>212</v>
      </c>
      <c r="C16">
        <v>20</v>
      </c>
      <c r="D16">
        <v>20</v>
      </c>
      <c r="E16" t="s">
        <v>213</v>
      </c>
      <c r="H16">
        <v>5</v>
      </c>
      <c r="I16">
        <v>146.16200000000001</v>
      </c>
      <c r="J16" t="s">
        <v>191</v>
      </c>
      <c r="K16" t="s">
        <v>197</v>
      </c>
      <c r="L16">
        <v>150.46199999999999</v>
      </c>
      <c r="M16">
        <v>142.16200000000001</v>
      </c>
      <c r="N16">
        <v>0.7</v>
      </c>
      <c r="O16">
        <v>9.3000000000000007</v>
      </c>
      <c r="P16">
        <v>32</v>
      </c>
      <c r="Q16">
        <v>1693</v>
      </c>
      <c r="R16" t="s">
        <v>198</v>
      </c>
      <c r="S16">
        <v>1.26</v>
      </c>
      <c r="T16">
        <v>40</v>
      </c>
      <c r="U16">
        <v>15</v>
      </c>
      <c r="V16">
        <v>10</v>
      </c>
      <c r="W16">
        <v>5</v>
      </c>
      <c r="X16" t="s">
        <v>194</v>
      </c>
      <c r="Y16">
        <v>0</v>
      </c>
      <c r="Z16">
        <v>0</v>
      </c>
    </row>
    <row r="17" spans="1:26" x14ac:dyDescent="0.35">
      <c r="A17" t="s">
        <v>214</v>
      </c>
      <c r="B17" t="s">
        <v>212</v>
      </c>
      <c r="C17">
        <v>10</v>
      </c>
      <c r="D17">
        <v>10</v>
      </c>
      <c r="E17" t="s">
        <v>215</v>
      </c>
      <c r="H17">
        <v>5</v>
      </c>
      <c r="I17">
        <v>134.63900000000001</v>
      </c>
      <c r="J17" t="s">
        <v>191</v>
      </c>
      <c r="K17" t="s">
        <v>202</v>
      </c>
      <c r="L17">
        <v>137.63900000000001</v>
      </c>
      <c r="M17">
        <v>130.739</v>
      </c>
      <c r="N17">
        <v>0.7</v>
      </c>
      <c r="O17">
        <v>9.3000000000000007</v>
      </c>
      <c r="P17">
        <v>32</v>
      </c>
      <c r="Q17">
        <v>1682</v>
      </c>
      <c r="R17" t="s">
        <v>198</v>
      </c>
      <c r="S17">
        <v>1.26</v>
      </c>
      <c r="T17">
        <v>40</v>
      </c>
      <c r="U17">
        <v>15</v>
      </c>
      <c r="V17">
        <v>10</v>
      </c>
      <c r="W17">
        <v>5</v>
      </c>
      <c r="X17" t="s">
        <v>194</v>
      </c>
      <c r="Y17">
        <v>0</v>
      </c>
      <c r="Z17">
        <v>0</v>
      </c>
    </row>
    <row r="18" spans="1:26" x14ac:dyDescent="0.35">
      <c r="A18" t="s">
        <v>216</v>
      </c>
      <c r="B18" t="s">
        <v>205</v>
      </c>
      <c r="C18">
        <v>20</v>
      </c>
      <c r="D18">
        <v>20</v>
      </c>
      <c r="E18" t="s">
        <v>217</v>
      </c>
      <c r="H18">
        <v>4</v>
      </c>
      <c r="I18">
        <v>219.79900000000001</v>
      </c>
      <c r="J18" t="s">
        <v>191</v>
      </c>
      <c r="K18" t="s">
        <v>197</v>
      </c>
      <c r="L18">
        <v>223.19399999999999</v>
      </c>
      <c r="M18">
        <v>217.59899999999999</v>
      </c>
      <c r="N18">
        <v>1.5</v>
      </c>
      <c r="O18">
        <v>8.5</v>
      </c>
      <c r="P18">
        <v>16</v>
      </c>
      <c r="Q18">
        <v>1709</v>
      </c>
      <c r="R18" t="s">
        <v>198</v>
      </c>
      <c r="S18">
        <v>1.38</v>
      </c>
      <c r="T18">
        <v>40</v>
      </c>
      <c r="U18">
        <v>15</v>
      </c>
      <c r="V18">
        <v>10</v>
      </c>
      <c r="W18">
        <v>5</v>
      </c>
      <c r="X18" t="s">
        <v>194</v>
      </c>
      <c r="Y18">
        <v>0</v>
      </c>
      <c r="Z18">
        <v>0</v>
      </c>
    </row>
    <row r="19" spans="1:26" x14ac:dyDescent="0.35">
      <c r="A19" t="s">
        <v>218</v>
      </c>
      <c r="B19" t="s">
        <v>205</v>
      </c>
      <c r="C19">
        <v>10</v>
      </c>
      <c r="D19">
        <v>10</v>
      </c>
      <c r="E19" t="s">
        <v>219</v>
      </c>
      <c r="H19">
        <v>4</v>
      </c>
      <c r="I19">
        <v>151.411</v>
      </c>
      <c r="J19" t="s">
        <v>191</v>
      </c>
      <c r="K19" t="s">
        <v>202</v>
      </c>
      <c r="L19">
        <v>152.84700000000001</v>
      </c>
      <c r="M19">
        <v>149.09100000000001</v>
      </c>
      <c r="N19">
        <v>0.7</v>
      </c>
      <c r="O19">
        <v>9.3000000000000007</v>
      </c>
      <c r="P19">
        <v>16</v>
      </c>
      <c r="Q19">
        <v>1667</v>
      </c>
      <c r="R19" t="s">
        <v>198</v>
      </c>
      <c r="S19">
        <v>1.38</v>
      </c>
      <c r="T19">
        <v>40</v>
      </c>
      <c r="U19">
        <v>15</v>
      </c>
      <c r="V19">
        <v>10</v>
      </c>
      <c r="W19">
        <v>5</v>
      </c>
      <c r="X19" t="s">
        <v>194</v>
      </c>
      <c r="Y19">
        <v>0</v>
      </c>
      <c r="Z19">
        <v>0</v>
      </c>
    </row>
    <row r="20" spans="1:26" x14ac:dyDescent="0.35">
      <c r="A20" t="s">
        <v>220</v>
      </c>
      <c r="B20" t="s">
        <v>205</v>
      </c>
      <c r="C20">
        <v>10</v>
      </c>
      <c r="D20">
        <v>10</v>
      </c>
      <c r="E20" t="s">
        <v>221</v>
      </c>
      <c r="H20">
        <v>4</v>
      </c>
      <c r="I20">
        <v>197.11199999999999</v>
      </c>
      <c r="J20" t="s">
        <v>191</v>
      </c>
      <c r="K20" t="s">
        <v>202</v>
      </c>
      <c r="L20">
        <v>199.90600000000001</v>
      </c>
      <c r="M20">
        <v>193.274</v>
      </c>
      <c r="N20">
        <v>0.7</v>
      </c>
      <c r="O20">
        <v>9.3000000000000007</v>
      </c>
      <c r="P20">
        <v>16</v>
      </c>
      <c r="Q20">
        <v>1697</v>
      </c>
      <c r="R20" t="s">
        <v>198</v>
      </c>
      <c r="S20">
        <v>1.38</v>
      </c>
      <c r="T20">
        <v>40</v>
      </c>
      <c r="U20">
        <v>15</v>
      </c>
      <c r="V20">
        <v>10</v>
      </c>
      <c r="W20">
        <v>5</v>
      </c>
      <c r="X20" t="s">
        <v>194</v>
      </c>
      <c r="Y20">
        <v>0</v>
      </c>
      <c r="Z20">
        <v>0</v>
      </c>
    </row>
    <row r="21" spans="1:26" x14ac:dyDescent="0.35">
      <c r="A21" t="s">
        <v>222</v>
      </c>
      <c r="B21" t="s">
        <v>212</v>
      </c>
      <c r="C21">
        <v>10</v>
      </c>
      <c r="D21">
        <v>10</v>
      </c>
      <c r="E21" t="s">
        <v>223</v>
      </c>
      <c r="H21">
        <v>5</v>
      </c>
      <c r="I21">
        <v>159.22999999999999</v>
      </c>
      <c r="J21" t="s">
        <v>191</v>
      </c>
      <c r="K21" t="s">
        <v>202</v>
      </c>
      <c r="L21">
        <v>162.53</v>
      </c>
      <c r="M21">
        <v>153.83000000000001</v>
      </c>
      <c r="N21">
        <v>1.6</v>
      </c>
      <c r="O21">
        <v>8.4</v>
      </c>
      <c r="P21">
        <v>32</v>
      </c>
      <c r="Q21">
        <v>1701</v>
      </c>
      <c r="R21" t="s">
        <v>198</v>
      </c>
      <c r="S21">
        <v>1.26</v>
      </c>
      <c r="T21">
        <v>40</v>
      </c>
      <c r="U21">
        <v>15</v>
      </c>
      <c r="V21">
        <v>10</v>
      </c>
      <c r="W21">
        <v>5</v>
      </c>
      <c r="X21" t="s">
        <v>194</v>
      </c>
      <c r="Y21">
        <v>0</v>
      </c>
      <c r="Z21">
        <v>0</v>
      </c>
    </row>
    <row r="22" spans="1:26" x14ac:dyDescent="0.35">
      <c r="A22" t="s">
        <v>224</v>
      </c>
      <c r="B22" t="s">
        <v>212</v>
      </c>
      <c r="C22">
        <v>10</v>
      </c>
      <c r="D22">
        <v>10</v>
      </c>
      <c r="E22" t="s">
        <v>225</v>
      </c>
      <c r="H22">
        <v>5</v>
      </c>
      <c r="I22">
        <v>174.119</v>
      </c>
      <c r="J22" t="s">
        <v>191</v>
      </c>
      <c r="K22" t="s">
        <v>202</v>
      </c>
      <c r="L22">
        <v>176.46899999999999</v>
      </c>
      <c r="M22">
        <v>171.119</v>
      </c>
      <c r="N22">
        <v>1.4</v>
      </c>
      <c r="O22">
        <v>8.6</v>
      </c>
      <c r="P22">
        <v>32</v>
      </c>
      <c r="Q22">
        <v>1716</v>
      </c>
      <c r="R22" t="s">
        <v>198</v>
      </c>
      <c r="S22">
        <v>1.26</v>
      </c>
      <c r="T22">
        <v>40</v>
      </c>
      <c r="U22">
        <v>15</v>
      </c>
      <c r="V22">
        <v>10</v>
      </c>
      <c r="W22">
        <v>5</v>
      </c>
      <c r="X22" t="s">
        <v>194</v>
      </c>
      <c r="Y22">
        <v>0</v>
      </c>
      <c r="Z22">
        <v>0</v>
      </c>
    </row>
    <row r="23" spans="1:26" x14ac:dyDescent="0.35">
      <c r="A23" t="s">
        <v>226</v>
      </c>
      <c r="B23" t="s">
        <v>205</v>
      </c>
      <c r="C23">
        <v>20</v>
      </c>
      <c r="D23">
        <v>20</v>
      </c>
      <c r="E23" t="s">
        <v>227</v>
      </c>
      <c r="H23">
        <v>2</v>
      </c>
      <c r="I23">
        <v>89.008799999999994</v>
      </c>
      <c r="J23" t="s">
        <v>191</v>
      </c>
      <c r="K23" t="s">
        <v>197</v>
      </c>
      <c r="L23">
        <v>93.308800000000005</v>
      </c>
      <c r="M23">
        <v>84.708799999999997</v>
      </c>
      <c r="N23">
        <v>0.7</v>
      </c>
      <c r="O23">
        <v>9.3000000000000007</v>
      </c>
      <c r="P23">
        <v>64</v>
      </c>
      <c r="Q23">
        <v>1638</v>
      </c>
      <c r="R23" t="s">
        <v>198</v>
      </c>
      <c r="S23">
        <v>1.23</v>
      </c>
      <c r="T23">
        <v>40</v>
      </c>
      <c r="U23">
        <v>15</v>
      </c>
      <c r="V23">
        <v>10</v>
      </c>
      <c r="W23">
        <v>5</v>
      </c>
      <c r="X23" t="s">
        <v>194</v>
      </c>
      <c r="Y23">
        <v>0</v>
      </c>
      <c r="Z23">
        <v>0</v>
      </c>
    </row>
    <row r="24" spans="1:26" x14ac:dyDescent="0.35">
      <c r="A24" t="s">
        <v>228</v>
      </c>
      <c r="B24" t="s">
        <v>205</v>
      </c>
      <c r="C24">
        <v>10</v>
      </c>
      <c r="D24">
        <v>10</v>
      </c>
      <c r="E24" t="s">
        <v>229</v>
      </c>
      <c r="H24">
        <v>4</v>
      </c>
      <c r="I24">
        <v>171.965</v>
      </c>
      <c r="J24" t="s">
        <v>191</v>
      </c>
      <c r="K24" t="s">
        <v>197</v>
      </c>
      <c r="L24">
        <v>174.14099999999999</v>
      </c>
      <c r="M24">
        <v>167.50700000000001</v>
      </c>
      <c r="N24">
        <v>0.7</v>
      </c>
      <c r="O24">
        <v>9.3000000000000007</v>
      </c>
      <c r="P24">
        <v>16</v>
      </c>
      <c r="Q24">
        <v>1680</v>
      </c>
      <c r="R24" t="s">
        <v>198</v>
      </c>
      <c r="S24">
        <v>1.38</v>
      </c>
      <c r="T24">
        <v>40</v>
      </c>
      <c r="U24">
        <v>15</v>
      </c>
      <c r="V24">
        <v>10</v>
      </c>
      <c r="W24">
        <v>5</v>
      </c>
      <c r="X24" t="s">
        <v>194</v>
      </c>
      <c r="Y24">
        <v>0</v>
      </c>
      <c r="Z24">
        <v>0</v>
      </c>
    </row>
    <row r="27" spans="1:26" x14ac:dyDescent="0.35">
      <c r="A27" t="s">
        <v>230</v>
      </c>
    </row>
    <row r="28" spans="1:26" x14ac:dyDescent="0.35">
      <c r="A28" t="s">
        <v>231</v>
      </c>
    </row>
    <row r="29" spans="1:26" x14ac:dyDescent="0.35">
      <c r="A29" t="s">
        <v>232</v>
      </c>
    </row>
    <row r="30" spans="1:26" x14ac:dyDescent="0.35">
      <c r="A30" t="s">
        <v>233</v>
      </c>
    </row>
    <row r="31" spans="1:26" x14ac:dyDescent="0.35">
      <c r="A31" t="s">
        <v>234</v>
      </c>
    </row>
    <row r="32" spans="1:26" x14ac:dyDescent="0.35">
      <c r="A32" t="s">
        <v>235</v>
      </c>
    </row>
    <row r="33" spans="1:1" x14ac:dyDescent="0.35">
      <c r="A33" t="s">
        <v>236</v>
      </c>
    </row>
    <row r="35" spans="1:1" x14ac:dyDescent="0.35">
      <c r="A35" t="s">
        <v>237</v>
      </c>
    </row>
    <row r="36" spans="1:1" x14ac:dyDescent="0.35">
      <c r="A36" t="s">
        <v>238</v>
      </c>
    </row>
    <row r="37" spans="1:1" x14ac:dyDescent="0.35">
      <c r="A37" t="s">
        <v>239</v>
      </c>
    </row>
    <row r="38" spans="1:1" x14ac:dyDescent="0.35">
      <c r="A38" t="s">
        <v>240</v>
      </c>
    </row>
    <row r="39" spans="1:1" x14ac:dyDescent="0.35">
      <c r="A39" t="s">
        <v>241</v>
      </c>
    </row>
    <row r="40" spans="1:1" x14ac:dyDescent="0.35">
      <c r="A40" t="s">
        <v>242</v>
      </c>
    </row>
    <row r="41" spans="1:1" x14ac:dyDescent="0.35">
      <c r="A41" t="s">
        <v>243</v>
      </c>
    </row>
    <row r="44" spans="1:1" x14ac:dyDescent="0.35">
      <c r="A44" t="s">
        <v>244</v>
      </c>
    </row>
    <row r="45" spans="1:1" x14ac:dyDescent="0.35">
      <c r="A45" t="s">
        <v>245</v>
      </c>
    </row>
    <row r="46" spans="1:1" x14ac:dyDescent="0.35">
      <c r="A46" t="s">
        <v>246</v>
      </c>
    </row>
    <row r="48" spans="1:1" x14ac:dyDescent="0.35">
      <c r="A48" t="s">
        <v>247</v>
      </c>
    </row>
    <row r="49" spans="1:1" x14ac:dyDescent="0.35">
      <c r="A49" t="s">
        <v>248</v>
      </c>
    </row>
    <row r="51" spans="1:1" x14ac:dyDescent="0.35">
      <c r="A51" t="s">
        <v>249</v>
      </c>
    </row>
    <row r="52" spans="1:1" x14ac:dyDescent="0.35">
      <c r="A52" t="s">
        <v>250</v>
      </c>
    </row>
    <row r="53" spans="1:1" x14ac:dyDescent="0.35">
      <c r="A53" t="s">
        <v>251</v>
      </c>
    </row>
    <row r="54" spans="1:1" x14ac:dyDescent="0.35">
      <c r="A54" t="s">
        <v>252</v>
      </c>
    </row>
    <row r="55" spans="1:1" x14ac:dyDescent="0.35">
      <c r="A55" t="s">
        <v>253</v>
      </c>
    </row>
    <row r="56" spans="1:1" x14ac:dyDescent="0.35">
      <c r="A56" t="s">
        <v>254</v>
      </c>
    </row>
    <row r="57" spans="1:1" x14ac:dyDescent="0.35">
      <c r="A57" t="s">
        <v>255</v>
      </c>
    </row>
    <row r="58" spans="1:1" x14ac:dyDescent="0.35">
      <c r="A58" t="s">
        <v>256</v>
      </c>
    </row>
    <row r="59" spans="1:1" x14ac:dyDescent="0.35">
      <c r="A59" t="s">
        <v>257</v>
      </c>
    </row>
    <row r="61" spans="1:1" x14ac:dyDescent="0.35">
      <c r="A61" t="s">
        <v>258</v>
      </c>
    </row>
    <row r="62" spans="1:1" x14ac:dyDescent="0.35">
      <c r="A62" t="s">
        <v>259</v>
      </c>
    </row>
    <row r="64" spans="1:1" x14ac:dyDescent="0.35">
      <c r="A64" t="s">
        <v>260</v>
      </c>
    </row>
    <row r="66" spans="1:1" x14ac:dyDescent="0.35">
      <c r="A66" t="s">
        <v>261</v>
      </c>
    </row>
    <row r="68" spans="1:1" x14ac:dyDescent="0.35">
      <c r="A68" t="s">
        <v>262</v>
      </c>
    </row>
    <row r="69" spans="1:1" x14ac:dyDescent="0.35">
      <c r="A69" t="s">
        <v>263</v>
      </c>
    </row>
    <row r="71" spans="1:1" x14ac:dyDescent="0.35">
      <c r="A71" t="s">
        <v>264</v>
      </c>
    </row>
    <row r="73" spans="1:1" x14ac:dyDescent="0.35">
      <c r="A73" t="s">
        <v>265</v>
      </c>
    </row>
    <row r="75" spans="1:1" x14ac:dyDescent="0.35">
      <c r="A75" t="s">
        <v>210</v>
      </c>
    </row>
    <row r="76" spans="1:1" x14ac:dyDescent="0.35">
      <c r="A76" t="s">
        <v>266</v>
      </c>
    </row>
    <row r="77" spans="1:1" x14ac:dyDescent="0.35">
      <c r="A77" t="s">
        <v>267</v>
      </c>
    </row>
    <row r="78" spans="1:1" x14ac:dyDescent="0.35">
      <c r="A78" t="s">
        <v>268</v>
      </c>
    </row>
    <row r="79" spans="1:1" x14ac:dyDescent="0.35">
      <c r="A79" t="s">
        <v>269</v>
      </c>
    </row>
    <row r="80" spans="1:1" x14ac:dyDescent="0.35">
      <c r="A80" t="s">
        <v>270</v>
      </c>
    </row>
    <row r="82" spans="1:1" x14ac:dyDescent="0.35">
      <c r="A82" t="s">
        <v>217</v>
      </c>
    </row>
    <row r="83" spans="1:1" x14ac:dyDescent="0.35">
      <c r="A83" t="s">
        <v>271</v>
      </c>
    </row>
    <row r="84" spans="1:1" x14ac:dyDescent="0.35">
      <c r="A84" t="s">
        <v>269</v>
      </c>
    </row>
    <row r="85" spans="1:1" x14ac:dyDescent="0.35">
      <c r="A85" t="s">
        <v>272</v>
      </c>
    </row>
    <row r="87" spans="1:1" x14ac:dyDescent="0.35">
      <c r="A87" t="s">
        <v>213</v>
      </c>
    </row>
    <row r="88" spans="1:1" x14ac:dyDescent="0.35">
      <c r="A88" t="s">
        <v>273</v>
      </c>
    </row>
    <row r="89" spans="1:1" x14ac:dyDescent="0.35">
      <c r="A89" t="s">
        <v>274</v>
      </c>
    </row>
    <row r="90" spans="1:1" x14ac:dyDescent="0.35">
      <c r="A90" t="s">
        <v>269</v>
      </c>
    </row>
    <row r="91" spans="1:1" x14ac:dyDescent="0.35">
      <c r="A91" t="s">
        <v>275</v>
      </c>
    </row>
    <row r="92" spans="1:1" x14ac:dyDescent="0.35">
      <c r="A92" t="s">
        <v>276</v>
      </c>
    </row>
    <row r="94" spans="1:1" x14ac:dyDescent="0.35">
      <c r="A94" t="s">
        <v>206</v>
      </c>
    </row>
    <row r="95" spans="1:1" x14ac:dyDescent="0.35">
      <c r="A95" t="s">
        <v>277</v>
      </c>
    </row>
    <row r="96" spans="1:1" x14ac:dyDescent="0.35">
      <c r="A96" t="s">
        <v>278</v>
      </c>
    </row>
    <row r="97" spans="1:1" x14ac:dyDescent="0.35">
      <c r="A97" t="s">
        <v>269</v>
      </c>
    </row>
    <row r="98" spans="1:1" x14ac:dyDescent="0.35">
      <c r="A98" t="s">
        <v>279</v>
      </c>
    </row>
    <row r="99" spans="1:1" x14ac:dyDescent="0.35">
      <c r="A99" t="s">
        <v>280</v>
      </c>
    </row>
    <row r="100" spans="1:1" x14ac:dyDescent="0.35">
      <c r="A100" t="s">
        <v>281</v>
      </c>
    </row>
    <row r="102" spans="1:1" x14ac:dyDescent="0.35">
      <c r="A102" t="s">
        <v>215</v>
      </c>
    </row>
    <row r="103" spans="1:1" x14ac:dyDescent="0.35">
      <c r="A103" t="s">
        <v>282</v>
      </c>
    </row>
    <row r="104" spans="1:1" x14ac:dyDescent="0.35">
      <c r="A104" t="s">
        <v>283</v>
      </c>
    </row>
    <row r="105" spans="1:1" x14ac:dyDescent="0.35">
      <c r="A105" t="s">
        <v>284</v>
      </c>
    </row>
    <row r="106" spans="1:1" x14ac:dyDescent="0.35">
      <c r="A106" t="s">
        <v>285</v>
      </c>
    </row>
    <row r="107" spans="1:1" x14ac:dyDescent="0.35">
      <c r="A107" t="s">
        <v>286</v>
      </c>
    </row>
    <row r="109" spans="1:1" x14ac:dyDescent="0.35">
      <c r="A109" t="s">
        <v>208</v>
      </c>
    </row>
    <row r="110" spans="1:1" x14ac:dyDescent="0.35">
      <c r="A110" t="s">
        <v>287</v>
      </c>
    </row>
    <row r="111" spans="1:1" x14ac:dyDescent="0.35">
      <c r="A111" t="s">
        <v>288</v>
      </c>
    </row>
    <row r="112" spans="1:1" x14ac:dyDescent="0.35">
      <c r="A112" t="s">
        <v>289</v>
      </c>
    </row>
    <row r="113" spans="1:1" x14ac:dyDescent="0.35">
      <c r="A113" t="s">
        <v>290</v>
      </c>
    </row>
    <row r="115" spans="1:1" x14ac:dyDescent="0.35">
      <c r="A115" t="s">
        <v>158</v>
      </c>
    </row>
    <row r="116" spans="1:1" x14ac:dyDescent="0.35">
      <c r="A116" t="s">
        <v>291</v>
      </c>
    </row>
    <row r="117" spans="1:1" x14ac:dyDescent="0.35">
      <c r="A117" t="s">
        <v>292</v>
      </c>
    </row>
    <row r="119" spans="1:1" x14ac:dyDescent="0.35">
      <c r="A119" t="s">
        <v>159</v>
      </c>
    </row>
    <row r="120" spans="1:1" x14ac:dyDescent="0.35">
      <c r="A120" t="s">
        <v>293</v>
      </c>
    </row>
    <row r="121" spans="1:1" x14ac:dyDescent="0.35">
      <c r="A121" t="s">
        <v>292</v>
      </c>
    </row>
    <row r="123" spans="1:1" x14ac:dyDescent="0.35">
      <c r="A123" t="s">
        <v>294</v>
      </c>
    </row>
    <row r="124" spans="1:1" x14ac:dyDescent="0.35">
      <c r="A124" t="s">
        <v>295</v>
      </c>
    </row>
    <row r="125" spans="1:1" x14ac:dyDescent="0.35">
      <c r="A125" t="s">
        <v>292</v>
      </c>
    </row>
    <row r="127" spans="1:1" x14ac:dyDescent="0.35">
      <c r="A127" t="s">
        <v>296</v>
      </c>
    </row>
    <row r="128" spans="1:1" x14ac:dyDescent="0.35">
      <c r="A128" t="s">
        <v>297</v>
      </c>
    </row>
    <row r="129" spans="1:1" x14ac:dyDescent="0.35">
      <c r="A129" t="s">
        <v>298</v>
      </c>
    </row>
    <row r="130" spans="1:1" x14ac:dyDescent="0.35">
      <c r="A130" t="s">
        <v>299</v>
      </c>
    </row>
    <row r="132" spans="1:1" x14ac:dyDescent="0.35">
      <c r="A132" t="s">
        <v>300</v>
      </c>
    </row>
    <row r="133" spans="1:1" x14ac:dyDescent="0.35">
      <c r="A133" t="s">
        <v>301</v>
      </c>
    </row>
    <row r="134" spans="1:1" x14ac:dyDescent="0.35">
      <c r="A134" t="s">
        <v>302</v>
      </c>
    </row>
    <row r="135" spans="1:1" x14ac:dyDescent="0.35">
      <c r="A135" t="s">
        <v>299</v>
      </c>
    </row>
    <row r="137" spans="1:1" x14ac:dyDescent="0.35">
      <c r="A137" t="s">
        <v>190</v>
      </c>
    </row>
    <row r="138" spans="1:1" x14ac:dyDescent="0.35">
      <c r="A138" t="s">
        <v>303</v>
      </c>
    </row>
    <row r="139" spans="1:1" x14ac:dyDescent="0.35">
      <c r="A139" t="s">
        <v>304</v>
      </c>
    </row>
    <row r="140" spans="1:1" x14ac:dyDescent="0.35">
      <c r="A140" t="s">
        <v>305</v>
      </c>
    </row>
    <row r="141" spans="1:1" x14ac:dyDescent="0.35">
      <c r="A141" t="s">
        <v>306</v>
      </c>
    </row>
    <row r="142" spans="1:1" x14ac:dyDescent="0.35">
      <c r="A142" t="s">
        <v>307</v>
      </c>
    </row>
    <row r="143" spans="1:1" x14ac:dyDescent="0.35">
      <c r="A143" t="s">
        <v>308</v>
      </c>
    </row>
    <row r="145" spans="1:1" x14ac:dyDescent="0.35">
      <c r="A145" t="s">
        <v>200</v>
      </c>
    </row>
    <row r="146" spans="1:1" x14ac:dyDescent="0.35">
      <c r="A146" t="s">
        <v>309</v>
      </c>
    </row>
    <row r="147" spans="1:1" x14ac:dyDescent="0.35">
      <c r="A147" t="s">
        <v>310</v>
      </c>
    </row>
    <row r="148" spans="1:1" x14ac:dyDescent="0.35">
      <c r="A148" t="s">
        <v>311</v>
      </c>
    </row>
    <row r="149" spans="1:1" x14ac:dyDescent="0.35">
      <c r="A149" t="s">
        <v>312</v>
      </c>
    </row>
    <row r="150" spans="1:1" x14ac:dyDescent="0.35">
      <c r="A150" t="s">
        <v>313</v>
      </c>
    </row>
    <row r="152" spans="1:1" x14ac:dyDescent="0.35">
      <c r="A152" t="s">
        <v>219</v>
      </c>
    </row>
    <row r="153" spans="1:1" x14ac:dyDescent="0.35">
      <c r="A153" t="s">
        <v>314</v>
      </c>
    </row>
    <row r="154" spans="1:1" x14ac:dyDescent="0.35">
      <c r="A154" t="s">
        <v>315</v>
      </c>
    </row>
    <row r="156" spans="1:1" x14ac:dyDescent="0.35">
      <c r="A156" t="s">
        <v>221</v>
      </c>
    </row>
    <row r="157" spans="1:1" x14ac:dyDescent="0.35">
      <c r="A157" t="s">
        <v>316</v>
      </c>
    </row>
    <row r="158" spans="1:1" x14ac:dyDescent="0.35">
      <c r="A158" t="s">
        <v>317</v>
      </c>
    </row>
    <row r="159" spans="1:1" x14ac:dyDescent="0.35">
      <c r="A159" t="s">
        <v>318</v>
      </c>
    </row>
    <row r="160" spans="1:1" x14ac:dyDescent="0.35">
      <c r="A160" t="s">
        <v>269</v>
      </c>
    </row>
    <row r="161" spans="1:1" x14ac:dyDescent="0.35">
      <c r="A161" t="s">
        <v>319</v>
      </c>
    </row>
    <row r="163" spans="1:1" x14ac:dyDescent="0.35">
      <c r="A163" t="s">
        <v>223</v>
      </c>
    </row>
    <row r="164" spans="1:1" x14ac:dyDescent="0.35">
      <c r="A164" t="s">
        <v>320</v>
      </c>
    </row>
    <row r="165" spans="1:1" x14ac:dyDescent="0.35">
      <c r="A165" t="s">
        <v>321</v>
      </c>
    </row>
    <row r="166" spans="1:1" x14ac:dyDescent="0.35">
      <c r="A166" t="s">
        <v>269</v>
      </c>
    </row>
    <row r="167" spans="1:1" x14ac:dyDescent="0.35">
      <c r="A167" t="s">
        <v>322</v>
      </c>
    </row>
    <row r="169" spans="1:1" x14ac:dyDescent="0.35">
      <c r="A169" t="s">
        <v>323</v>
      </c>
    </row>
    <row r="170" spans="1:1" x14ac:dyDescent="0.35">
      <c r="A170" t="s">
        <v>324</v>
      </c>
    </row>
    <row r="171" spans="1:1" x14ac:dyDescent="0.35">
      <c r="A171" t="s">
        <v>325</v>
      </c>
    </row>
    <row r="173" spans="1:1" x14ac:dyDescent="0.35">
      <c r="A173" t="s">
        <v>326</v>
      </c>
    </row>
    <row r="174" spans="1:1" x14ac:dyDescent="0.35">
      <c r="A174" t="s">
        <v>327</v>
      </c>
    </row>
    <row r="175" spans="1:1" x14ac:dyDescent="0.35">
      <c r="A175" t="s">
        <v>328</v>
      </c>
    </row>
    <row r="177" spans="1:1" x14ac:dyDescent="0.35">
      <c r="A177" t="s">
        <v>329</v>
      </c>
    </row>
    <row r="178" spans="1:1" x14ac:dyDescent="0.35">
      <c r="A178" t="s">
        <v>330</v>
      </c>
    </row>
    <row r="179" spans="1:1" x14ac:dyDescent="0.35">
      <c r="A179" t="s">
        <v>331</v>
      </c>
    </row>
    <row r="180" spans="1:1" x14ac:dyDescent="0.35">
      <c r="A180" t="s">
        <v>332</v>
      </c>
    </row>
    <row r="181" spans="1:1" x14ac:dyDescent="0.35">
      <c r="A181" t="s">
        <v>333</v>
      </c>
    </row>
    <row r="183" spans="1:1" x14ac:dyDescent="0.35">
      <c r="A183" t="s">
        <v>225</v>
      </c>
    </row>
    <row r="184" spans="1:1" x14ac:dyDescent="0.35">
      <c r="A184" t="s">
        <v>334</v>
      </c>
    </row>
    <row r="185" spans="1:1" x14ac:dyDescent="0.35">
      <c r="A185" t="s">
        <v>335</v>
      </c>
    </row>
    <row r="186" spans="1:1" x14ac:dyDescent="0.35">
      <c r="A186" t="s">
        <v>299</v>
      </c>
    </row>
    <row r="188" spans="1:1" x14ac:dyDescent="0.35">
      <c r="A188" t="s">
        <v>336</v>
      </c>
    </row>
    <row r="189" spans="1:1" x14ac:dyDescent="0.35">
      <c r="A189" t="s">
        <v>337</v>
      </c>
    </row>
    <row r="190" spans="1:1" x14ac:dyDescent="0.35">
      <c r="A190" t="s">
        <v>338</v>
      </c>
    </row>
    <row r="191" spans="1:1" x14ac:dyDescent="0.35">
      <c r="A191" t="s">
        <v>269</v>
      </c>
    </row>
    <row r="192" spans="1:1" x14ac:dyDescent="0.35">
      <c r="A192" t="s">
        <v>339</v>
      </c>
    </row>
    <row r="194" spans="1:1" x14ac:dyDescent="0.35">
      <c r="A194" t="s">
        <v>227</v>
      </c>
    </row>
    <row r="195" spans="1:1" x14ac:dyDescent="0.35">
      <c r="A195" t="s">
        <v>340</v>
      </c>
    </row>
    <row r="196" spans="1:1" x14ac:dyDescent="0.35">
      <c r="A196" t="s">
        <v>269</v>
      </c>
    </row>
    <row r="197" spans="1:1" x14ac:dyDescent="0.35">
      <c r="A197" t="s">
        <v>341</v>
      </c>
    </row>
    <row r="198" spans="1:1" x14ac:dyDescent="0.35">
      <c r="A198" t="s">
        <v>342</v>
      </c>
    </row>
    <row r="199" spans="1:1" x14ac:dyDescent="0.35">
      <c r="A199" t="s">
        <v>343</v>
      </c>
    </row>
    <row r="201" spans="1:1" x14ac:dyDescent="0.35">
      <c r="A201" t="s">
        <v>229</v>
      </c>
    </row>
    <row r="202" spans="1:1" x14ac:dyDescent="0.35">
      <c r="A202" t="s">
        <v>344</v>
      </c>
    </row>
    <row r="203" spans="1:1" x14ac:dyDescent="0.35">
      <c r="A203" t="s">
        <v>345</v>
      </c>
    </row>
    <row r="204" spans="1:1" x14ac:dyDescent="0.35">
      <c r="A204" t="s">
        <v>269</v>
      </c>
    </row>
    <row r="205" spans="1:1" x14ac:dyDescent="0.35">
      <c r="A205" t="s">
        <v>346</v>
      </c>
    </row>
    <row r="206" spans="1:1" x14ac:dyDescent="0.35">
      <c r="A206" t="s">
        <v>347</v>
      </c>
    </row>
    <row r="208" spans="1:1" x14ac:dyDescent="0.35">
      <c r="A208" t="s">
        <v>348</v>
      </c>
    </row>
    <row r="209" spans="1:1" x14ac:dyDescent="0.35">
      <c r="A209" t="s">
        <v>349</v>
      </c>
    </row>
    <row r="210" spans="1:1" x14ac:dyDescent="0.35">
      <c r="A210" t="s">
        <v>350</v>
      </c>
    </row>
    <row r="211" spans="1:1" x14ac:dyDescent="0.35">
      <c r="A211" t="s">
        <v>351</v>
      </c>
    </row>
    <row r="212" spans="1:1" x14ac:dyDescent="0.35">
      <c r="A212" t="s">
        <v>352</v>
      </c>
    </row>
    <row r="214" spans="1:1" x14ac:dyDescent="0.35">
      <c r="A214" t="s">
        <v>353</v>
      </c>
    </row>
    <row r="215" spans="1:1" x14ac:dyDescent="0.35">
      <c r="A215" t="s">
        <v>354</v>
      </c>
    </row>
    <row r="216" spans="1:1" x14ac:dyDescent="0.35">
      <c r="A216" t="s">
        <v>292</v>
      </c>
    </row>
    <row r="217" spans="1:1" x14ac:dyDescent="0.35">
      <c r="A217" t="s">
        <v>355</v>
      </c>
    </row>
    <row r="218" spans="1:1" x14ac:dyDescent="0.35">
      <c r="A218" t="s">
        <v>356</v>
      </c>
    </row>
    <row r="220" spans="1:1" x14ac:dyDescent="0.35">
      <c r="A220" t="s">
        <v>357</v>
      </c>
    </row>
    <row r="222" spans="1:1" x14ac:dyDescent="0.35">
      <c r="A222" t="s">
        <v>358</v>
      </c>
    </row>
    <row r="224" spans="1:1" x14ac:dyDescent="0.35">
      <c r="A224" t="s">
        <v>359</v>
      </c>
    </row>
    <row r="226" spans="1:1" x14ac:dyDescent="0.35">
      <c r="A226" t="s">
        <v>360</v>
      </c>
    </row>
    <row r="228" spans="1:1" x14ac:dyDescent="0.35">
      <c r="A228" t="s">
        <v>361</v>
      </c>
    </row>
    <row r="230" spans="1:1" x14ac:dyDescent="0.35">
      <c r="A230" t="s">
        <v>362</v>
      </c>
    </row>
    <row r="232" spans="1:1" x14ac:dyDescent="0.35">
      <c r="A232" t="s">
        <v>363</v>
      </c>
    </row>
    <row r="234" spans="1:1" x14ac:dyDescent="0.35">
      <c r="A234" t="s">
        <v>364</v>
      </c>
    </row>
    <row r="236" spans="1:1" x14ac:dyDescent="0.35">
      <c r="A236" t="s">
        <v>365</v>
      </c>
    </row>
    <row r="238" spans="1:1" x14ac:dyDescent="0.35">
      <c r="A238" t="s">
        <v>366</v>
      </c>
    </row>
    <row r="241" spans="1:1" x14ac:dyDescent="0.35">
      <c r="A241" t="s">
        <v>367</v>
      </c>
    </row>
    <row r="243" spans="1:1" x14ac:dyDescent="0.35">
      <c r="A243" t="s">
        <v>368</v>
      </c>
    </row>
    <row r="245" spans="1:1" x14ac:dyDescent="0.35">
      <c r="A245" t="s">
        <v>369</v>
      </c>
    </row>
    <row r="247" spans="1:1" x14ac:dyDescent="0.35">
      <c r="A247" t="s">
        <v>370</v>
      </c>
    </row>
    <row r="249" spans="1:1" x14ac:dyDescent="0.35">
      <c r="A249" t="s">
        <v>371</v>
      </c>
    </row>
    <row r="252" spans="1:1" x14ac:dyDescent="0.35">
      <c r="A252" t="s">
        <v>230</v>
      </c>
    </row>
    <row r="253" spans="1:1" x14ac:dyDescent="0.35">
      <c r="A253" t="s">
        <v>231</v>
      </c>
    </row>
    <row r="254" spans="1:1" x14ac:dyDescent="0.35">
      <c r="A254" t="s">
        <v>232</v>
      </c>
    </row>
    <row r="255" spans="1:1" x14ac:dyDescent="0.35">
      <c r="A255" t="s">
        <v>233</v>
      </c>
    </row>
    <row r="256" spans="1:1" x14ac:dyDescent="0.35">
      <c r="A256" t="s">
        <v>234</v>
      </c>
    </row>
    <row r="257" spans="1:1" x14ac:dyDescent="0.35">
      <c r="A257" t="s">
        <v>235</v>
      </c>
    </row>
    <row r="258" spans="1:1" x14ac:dyDescent="0.35">
      <c r="A258" t="s">
        <v>236</v>
      </c>
    </row>
    <row r="260" spans="1:1" x14ac:dyDescent="0.35">
      <c r="A260" t="s">
        <v>237</v>
      </c>
    </row>
    <row r="261" spans="1:1" x14ac:dyDescent="0.35">
      <c r="A261" t="s">
        <v>238</v>
      </c>
    </row>
    <row r="262" spans="1:1" x14ac:dyDescent="0.35">
      <c r="A262" t="s">
        <v>239</v>
      </c>
    </row>
    <row r="263" spans="1:1" x14ac:dyDescent="0.35">
      <c r="A263" t="s">
        <v>372</v>
      </c>
    </row>
    <row r="264" spans="1:1" x14ac:dyDescent="0.35">
      <c r="A264" t="s">
        <v>241</v>
      </c>
    </row>
    <row r="265" spans="1:1" x14ac:dyDescent="0.35">
      <c r="A265" t="s">
        <v>242</v>
      </c>
    </row>
    <row r="266" spans="1:1" x14ac:dyDescent="0.35">
      <c r="A266" t="s">
        <v>243</v>
      </c>
    </row>
    <row r="269" spans="1:1" x14ac:dyDescent="0.35">
      <c r="A269" t="s">
        <v>244</v>
      </c>
    </row>
    <row r="270" spans="1:1" x14ac:dyDescent="0.35">
      <c r="A270" t="s">
        <v>245</v>
      </c>
    </row>
    <row r="271" spans="1:1" x14ac:dyDescent="0.35">
      <c r="A271" t="s">
        <v>246</v>
      </c>
    </row>
    <row r="273" spans="1:1" x14ac:dyDescent="0.35">
      <c r="A273" t="s">
        <v>247</v>
      </c>
    </row>
    <row r="274" spans="1:1" x14ac:dyDescent="0.35">
      <c r="A274" t="s">
        <v>248</v>
      </c>
    </row>
    <row r="276" spans="1:1" x14ac:dyDescent="0.35">
      <c r="A276" t="s">
        <v>249</v>
      </c>
    </row>
    <row r="277" spans="1:1" x14ac:dyDescent="0.35">
      <c r="A277" t="s">
        <v>250</v>
      </c>
    </row>
    <row r="278" spans="1:1" x14ac:dyDescent="0.35">
      <c r="A278" t="s">
        <v>251</v>
      </c>
    </row>
    <row r="279" spans="1:1" x14ac:dyDescent="0.35">
      <c r="A279" t="s">
        <v>252</v>
      </c>
    </row>
    <row r="280" spans="1:1" x14ac:dyDescent="0.35">
      <c r="A280" t="s">
        <v>253</v>
      </c>
    </row>
    <row r="281" spans="1:1" x14ac:dyDescent="0.35">
      <c r="A281" t="s">
        <v>254</v>
      </c>
    </row>
    <row r="282" spans="1:1" x14ac:dyDescent="0.35">
      <c r="A282" t="s">
        <v>255</v>
      </c>
    </row>
    <row r="283" spans="1:1" x14ac:dyDescent="0.35">
      <c r="A283" t="s">
        <v>256</v>
      </c>
    </row>
    <row r="284" spans="1:1" x14ac:dyDescent="0.35">
      <c r="A284" t="s">
        <v>257</v>
      </c>
    </row>
    <row r="287" spans="1:1" x14ac:dyDescent="0.35">
      <c r="A287" t="s">
        <v>373</v>
      </c>
    </row>
    <row r="288" spans="1:1" x14ac:dyDescent="0.35">
      <c r="A288" t="s">
        <v>374</v>
      </c>
    </row>
    <row r="291" spans="1:1" x14ac:dyDescent="0.35">
      <c r="A291" t="s">
        <v>230</v>
      </c>
    </row>
    <row r="292" spans="1:1" x14ac:dyDescent="0.35">
      <c r="A292" t="s">
        <v>231</v>
      </c>
    </row>
    <row r="293" spans="1:1" x14ac:dyDescent="0.35">
      <c r="A293" t="s">
        <v>232</v>
      </c>
    </row>
    <row r="294" spans="1:1" x14ac:dyDescent="0.35">
      <c r="A294" t="s">
        <v>233</v>
      </c>
    </row>
    <row r="295" spans="1:1" x14ac:dyDescent="0.35">
      <c r="A295" t="s">
        <v>234</v>
      </c>
    </row>
    <row r="296" spans="1:1" x14ac:dyDescent="0.35">
      <c r="A296" t="s">
        <v>235</v>
      </c>
    </row>
    <row r="297" spans="1:1" x14ac:dyDescent="0.35">
      <c r="A297" t="s">
        <v>236</v>
      </c>
    </row>
    <row r="299" spans="1:1" x14ac:dyDescent="0.35">
      <c r="A299" t="s">
        <v>237</v>
      </c>
    </row>
    <row r="300" spans="1:1" x14ac:dyDescent="0.35">
      <c r="A300" t="s">
        <v>238</v>
      </c>
    </row>
    <row r="301" spans="1:1" x14ac:dyDescent="0.35">
      <c r="A301" t="s">
        <v>239</v>
      </c>
    </row>
    <row r="302" spans="1:1" x14ac:dyDescent="0.35">
      <c r="A302" t="s">
        <v>375</v>
      </c>
    </row>
    <row r="303" spans="1:1" x14ac:dyDescent="0.35">
      <c r="A303" t="s">
        <v>241</v>
      </c>
    </row>
    <row r="304" spans="1:1" x14ac:dyDescent="0.35">
      <c r="A304" t="s">
        <v>242</v>
      </c>
    </row>
    <row r="305" spans="1:1" x14ac:dyDescent="0.35">
      <c r="A305" t="s">
        <v>243</v>
      </c>
    </row>
    <row r="308" spans="1:1" x14ac:dyDescent="0.35">
      <c r="A308" t="s">
        <v>244</v>
      </c>
    </row>
    <row r="309" spans="1:1" x14ac:dyDescent="0.35">
      <c r="A309" t="s">
        <v>245</v>
      </c>
    </row>
    <row r="310" spans="1:1" x14ac:dyDescent="0.35">
      <c r="A310" t="s">
        <v>246</v>
      </c>
    </row>
    <row r="312" spans="1:1" x14ac:dyDescent="0.35">
      <c r="A312" t="s">
        <v>247</v>
      </c>
    </row>
    <row r="313" spans="1:1" x14ac:dyDescent="0.35">
      <c r="A313" t="s">
        <v>248</v>
      </c>
    </row>
    <row r="315" spans="1:1" x14ac:dyDescent="0.35">
      <c r="A315" t="s">
        <v>249</v>
      </c>
    </row>
    <row r="316" spans="1:1" x14ac:dyDescent="0.35">
      <c r="A316" t="s">
        <v>250</v>
      </c>
    </row>
    <row r="317" spans="1:1" x14ac:dyDescent="0.35">
      <c r="A317" t="s">
        <v>251</v>
      </c>
    </row>
    <row r="318" spans="1:1" x14ac:dyDescent="0.35">
      <c r="A318" t="s">
        <v>252</v>
      </c>
    </row>
    <row r="319" spans="1:1" x14ac:dyDescent="0.35">
      <c r="A319" t="s">
        <v>253</v>
      </c>
    </row>
    <row r="320" spans="1:1" x14ac:dyDescent="0.35">
      <c r="A320" t="s">
        <v>254</v>
      </c>
    </row>
    <row r="321" spans="1:1" x14ac:dyDescent="0.35">
      <c r="A321" t="s">
        <v>255</v>
      </c>
    </row>
    <row r="322" spans="1:1" x14ac:dyDescent="0.35">
      <c r="A322" t="s">
        <v>256</v>
      </c>
    </row>
    <row r="323" spans="1:1" x14ac:dyDescent="0.35">
      <c r="A323" t="s">
        <v>257</v>
      </c>
    </row>
    <row r="326" spans="1:1" x14ac:dyDescent="0.35">
      <c r="A326" t="s">
        <v>373</v>
      </c>
    </row>
    <row r="327" spans="1:1" x14ac:dyDescent="0.35">
      <c r="A327" t="s">
        <v>374</v>
      </c>
    </row>
    <row r="329" spans="1:1" x14ac:dyDescent="0.35">
      <c r="A329" t="s">
        <v>376</v>
      </c>
    </row>
    <row r="331" spans="1:1" x14ac:dyDescent="0.35">
      <c r="A331" t="s">
        <v>377</v>
      </c>
    </row>
    <row r="332" spans="1:1" x14ac:dyDescent="0.35">
      <c r="A332" t="s">
        <v>378</v>
      </c>
    </row>
    <row r="333" spans="1:1" x14ac:dyDescent="0.35">
      <c r="A333" t="s">
        <v>379</v>
      </c>
    </row>
    <row r="334" spans="1:1" x14ac:dyDescent="0.35">
      <c r="A334" t="s">
        <v>380</v>
      </c>
    </row>
    <row r="335" spans="1:1" x14ac:dyDescent="0.35">
      <c r="A335" t="s">
        <v>381</v>
      </c>
    </row>
    <row r="336" spans="1:1" x14ac:dyDescent="0.35">
      <c r="A336" t="s">
        <v>382</v>
      </c>
    </row>
    <row r="337" spans="1:1" x14ac:dyDescent="0.35">
      <c r="A337" t="s">
        <v>383</v>
      </c>
    </row>
    <row r="338" spans="1:1" x14ac:dyDescent="0.35">
      <c r="A338" t="s">
        <v>384</v>
      </c>
    </row>
    <row r="339" spans="1:1" x14ac:dyDescent="0.35">
      <c r="A339" t="s">
        <v>385</v>
      </c>
    </row>
    <row r="341" spans="1:1" x14ac:dyDescent="0.35">
      <c r="A341" t="s">
        <v>386</v>
      </c>
    </row>
    <row r="342" spans="1:1" x14ac:dyDescent="0.35">
      <c r="A342" t="s">
        <v>378</v>
      </c>
    </row>
    <row r="343" spans="1:1" x14ac:dyDescent="0.35">
      <c r="A343" t="s">
        <v>379</v>
      </c>
    </row>
    <row r="344" spans="1:1" x14ac:dyDescent="0.35">
      <c r="A344" t="s">
        <v>381</v>
      </c>
    </row>
    <row r="345" spans="1:1" x14ac:dyDescent="0.35">
      <c r="A345" t="s">
        <v>382</v>
      </c>
    </row>
    <row r="346" spans="1:1" x14ac:dyDescent="0.35">
      <c r="A346" t="s">
        <v>387</v>
      </c>
    </row>
    <row r="347" spans="1:1" x14ac:dyDescent="0.35">
      <c r="A347" t="s">
        <v>388</v>
      </c>
    </row>
    <row r="348" spans="1:1" x14ac:dyDescent="0.35">
      <c r="A348" t="s">
        <v>389</v>
      </c>
    </row>
    <row r="351" spans="1:1" x14ac:dyDescent="0.35">
      <c r="A351" t="s">
        <v>390</v>
      </c>
    </row>
    <row r="353" spans="1:1" x14ac:dyDescent="0.35">
      <c r="A353" t="s">
        <v>391</v>
      </c>
    </row>
    <row r="354" spans="1:1" x14ac:dyDescent="0.35">
      <c r="A354" t="s">
        <v>378</v>
      </c>
    </row>
    <row r="355" spans="1:1" x14ac:dyDescent="0.35">
      <c r="A355" t="s">
        <v>392</v>
      </c>
    </row>
    <row r="356" spans="1:1" x14ac:dyDescent="0.35">
      <c r="A356" t="s">
        <v>393</v>
      </c>
    </row>
    <row r="357" spans="1:1" x14ac:dyDescent="0.35">
      <c r="A357" t="s">
        <v>394</v>
      </c>
    </row>
    <row r="358" spans="1:1" x14ac:dyDescent="0.35">
      <c r="A358">
        <v>4.49</v>
      </c>
    </row>
    <row r="360" spans="1:1" x14ac:dyDescent="0.35">
      <c r="A360" t="s">
        <v>376</v>
      </c>
    </row>
    <row r="362" spans="1:1" x14ac:dyDescent="0.35">
      <c r="A362" t="s">
        <v>377</v>
      </c>
    </row>
    <row r="363" spans="1:1" x14ac:dyDescent="0.35">
      <c r="A363" t="s">
        <v>378</v>
      </c>
    </row>
    <row r="364" spans="1:1" x14ac:dyDescent="0.35">
      <c r="A364" t="s">
        <v>379</v>
      </c>
    </row>
    <row r="365" spans="1:1" x14ac:dyDescent="0.35">
      <c r="A365" t="s">
        <v>380</v>
      </c>
    </row>
    <row r="366" spans="1:1" x14ac:dyDescent="0.35">
      <c r="A366" t="s">
        <v>381</v>
      </c>
    </row>
    <row r="367" spans="1:1" x14ac:dyDescent="0.35">
      <c r="A367" t="s">
        <v>382</v>
      </c>
    </row>
    <row r="368" spans="1:1" x14ac:dyDescent="0.35">
      <c r="A368" t="s">
        <v>383</v>
      </c>
    </row>
    <row r="369" spans="1:1" x14ac:dyDescent="0.35">
      <c r="A369" t="s">
        <v>384</v>
      </c>
    </row>
    <row r="370" spans="1:1" x14ac:dyDescent="0.35">
      <c r="A370" t="s">
        <v>385</v>
      </c>
    </row>
    <row r="372" spans="1:1" x14ac:dyDescent="0.35">
      <c r="A372" t="s">
        <v>386</v>
      </c>
    </row>
    <row r="373" spans="1:1" x14ac:dyDescent="0.35">
      <c r="A373" t="s">
        <v>378</v>
      </c>
    </row>
    <row r="374" spans="1:1" x14ac:dyDescent="0.35">
      <c r="A374" t="s">
        <v>379</v>
      </c>
    </row>
    <row r="375" spans="1:1" x14ac:dyDescent="0.35">
      <c r="A375" t="s">
        <v>381</v>
      </c>
    </row>
    <row r="376" spans="1:1" x14ac:dyDescent="0.35">
      <c r="A376" t="s">
        <v>382</v>
      </c>
    </row>
    <row r="377" spans="1:1" x14ac:dyDescent="0.35">
      <c r="A377" t="s">
        <v>387</v>
      </c>
    </row>
    <row r="378" spans="1:1" x14ac:dyDescent="0.35">
      <c r="A378" t="s">
        <v>388</v>
      </c>
    </row>
    <row r="379" spans="1:1" x14ac:dyDescent="0.35">
      <c r="A379" t="s">
        <v>389</v>
      </c>
    </row>
    <row r="382" spans="1:1" x14ac:dyDescent="0.35">
      <c r="A382" t="s">
        <v>390</v>
      </c>
    </row>
    <row r="384" spans="1:1" x14ac:dyDescent="0.35">
      <c r="A384" t="s">
        <v>391</v>
      </c>
    </row>
    <row r="385" spans="1:1" x14ac:dyDescent="0.35">
      <c r="A385" t="s">
        <v>378</v>
      </c>
    </row>
    <row r="386" spans="1:1" x14ac:dyDescent="0.35">
      <c r="A386" t="s">
        <v>392</v>
      </c>
    </row>
    <row r="387" spans="1:1" x14ac:dyDescent="0.35">
      <c r="A387" t="s">
        <v>393</v>
      </c>
    </row>
    <row r="388" spans="1:1" x14ac:dyDescent="0.35">
      <c r="A388" t="s">
        <v>394</v>
      </c>
    </row>
    <row r="389" spans="1:1" x14ac:dyDescent="0.35">
      <c r="A389">
        <v>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vt:lpstr>
      <vt:lpstr>Standards</vt:lpstr>
      <vt:lpstr>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Sandrin Feig</dc:creator>
  <cp:lastModifiedBy>Shannon Frey</cp:lastModifiedBy>
  <dcterms:created xsi:type="dcterms:W3CDTF">2023-02-17T01:07:23Z</dcterms:created>
  <dcterms:modified xsi:type="dcterms:W3CDTF">2024-11-14T02:32:20Z</dcterms:modified>
</cp:coreProperties>
</file>