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ycho\Desktop\"/>
    </mc:Choice>
  </mc:AlternateContent>
  <xr:revisionPtr revIDLastSave="0" documentId="13_ncr:1_{084387CC-C6CD-482C-94DA-D8001E697FBA}" xr6:coauthVersionLast="47" xr6:coauthVersionMax="47" xr10:uidLastSave="{00000000-0000-0000-0000-000000000000}"/>
  <bookViews>
    <workbookView xWindow="960" yWindow="-108" windowWidth="22188" windowHeight="13176" activeTab="2" xr2:uid="{00000000-000D-0000-FFFF-FFFF00000000}"/>
  </bookViews>
  <sheets>
    <sheet name="main" sheetId="5" r:id="rId1"/>
    <sheet name="Sheet1" sheetId="6" r:id="rId2"/>
    <sheet name="Sheet0" sheetId="1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K6" i="1"/>
  <c r="L6" i="1"/>
  <c r="M6" i="1"/>
  <c r="N6" i="1"/>
  <c r="O6" i="1"/>
  <c r="P6" i="1"/>
  <c r="Q6" i="1"/>
  <c r="AB6" i="1"/>
  <c r="AC6" i="1"/>
  <c r="AD6" i="1"/>
  <c r="J7" i="1"/>
  <c r="K7" i="1"/>
  <c r="L7" i="1"/>
  <c r="M7" i="1"/>
  <c r="N7" i="1"/>
  <c r="O7" i="1"/>
  <c r="P7" i="1"/>
  <c r="Q7" i="1"/>
  <c r="AB7" i="1"/>
  <c r="AC7" i="1"/>
  <c r="AD7" i="1"/>
  <c r="J8" i="1"/>
  <c r="K8" i="1"/>
  <c r="L8" i="1"/>
  <c r="M8" i="1"/>
  <c r="N8" i="1"/>
  <c r="O8" i="1"/>
  <c r="P8" i="1"/>
  <c r="Q8" i="1"/>
  <c r="AB8" i="1"/>
  <c r="AC8" i="1"/>
  <c r="AD8" i="1"/>
  <c r="J9" i="1"/>
  <c r="K9" i="1"/>
  <c r="L9" i="1"/>
  <c r="M9" i="1"/>
  <c r="N9" i="1"/>
  <c r="O9" i="1"/>
  <c r="P9" i="1"/>
  <c r="Q9" i="1"/>
  <c r="AB9" i="1"/>
  <c r="AC9" i="1"/>
  <c r="AD9" i="1"/>
  <c r="J10" i="1"/>
  <c r="K10" i="1"/>
  <c r="L10" i="1"/>
  <c r="M10" i="1"/>
  <c r="N10" i="1"/>
  <c r="O10" i="1"/>
  <c r="P10" i="1"/>
  <c r="Q10" i="1"/>
  <c r="AB10" i="1"/>
  <c r="AC10" i="1"/>
  <c r="AD10" i="1"/>
  <c r="J11" i="1"/>
  <c r="K11" i="1"/>
  <c r="L11" i="1"/>
  <c r="M11" i="1"/>
  <c r="N11" i="1"/>
  <c r="O11" i="1"/>
  <c r="P11" i="1"/>
  <c r="Q11" i="1"/>
  <c r="AB11" i="1"/>
  <c r="AC11" i="1"/>
  <c r="AD11" i="1"/>
  <c r="J12" i="1"/>
  <c r="K12" i="1"/>
  <c r="L12" i="1"/>
  <c r="M12" i="1"/>
  <c r="N12" i="1"/>
  <c r="O12" i="1"/>
  <c r="P12" i="1"/>
  <c r="Q12" i="1"/>
  <c r="AB12" i="1"/>
  <c r="AC12" i="1"/>
  <c r="AD12" i="1"/>
  <c r="J13" i="1"/>
  <c r="K13" i="1"/>
  <c r="L13" i="1"/>
  <c r="M13" i="1"/>
  <c r="N13" i="1"/>
  <c r="O13" i="1"/>
  <c r="P13" i="1"/>
  <c r="Q13" i="1"/>
  <c r="AB13" i="1"/>
  <c r="AC13" i="1"/>
  <c r="AD13" i="1"/>
  <c r="J14" i="1"/>
  <c r="K14" i="1"/>
  <c r="L14" i="1"/>
  <c r="M14" i="1"/>
  <c r="N14" i="1"/>
  <c r="O14" i="1"/>
  <c r="P14" i="1"/>
  <c r="Q14" i="1"/>
  <c r="AB14" i="1"/>
  <c r="AC14" i="1"/>
  <c r="AD14" i="1"/>
  <c r="J15" i="1"/>
  <c r="K15" i="1"/>
  <c r="L15" i="1"/>
  <c r="M15" i="1"/>
  <c r="N15" i="1"/>
  <c r="O15" i="1"/>
  <c r="P15" i="1"/>
  <c r="Q15" i="1"/>
  <c r="AB15" i="1"/>
  <c r="AC15" i="1"/>
  <c r="AD15" i="1"/>
  <c r="J16" i="1"/>
  <c r="K16" i="1"/>
  <c r="L16" i="1"/>
  <c r="M16" i="1"/>
  <c r="N16" i="1"/>
  <c r="O16" i="1"/>
  <c r="P16" i="1"/>
  <c r="Q16" i="1"/>
  <c r="AB16" i="1"/>
  <c r="AC16" i="1"/>
  <c r="AD16" i="1"/>
  <c r="J17" i="1"/>
  <c r="K17" i="1"/>
  <c r="L17" i="1"/>
  <c r="M17" i="1"/>
  <c r="N17" i="1"/>
  <c r="O17" i="1"/>
  <c r="P17" i="1"/>
  <c r="Q17" i="1"/>
  <c r="AB17" i="1"/>
  <c r="AC17" i="1"/>
  <c r="AD17" i="1"/>
  <c r="J18" i="1"/>
  <c r="K18" i="1"/>
  <c r="L18" i="1"/>
  <c r="M18" i="1"/>
  <c r="N18" i="1"/>
  <c r="O18" i="1"/>
  <c r="P18" i="1"/>
  <c r="Q18" i="1"/>
  <c r="AB18" i="1"/>
  <c r="AC18" i="1"/>
  <c r="AD18" i="1"/>
  <c r="J19" i="1"/>
  <c r="K19" i="1"/>
  <c r="L19" i="1"/>
  <c r="M19" i="1"/>
  <c r="N19" i="1"/>
  <c r="O19" i="1"/>
  <c r="P19" i="1"/>
  <c r="Q19" i="1"/>
  <c r="AB19" i="1"/>
  <c r="AC19" i="1"/>
  <c r="AD19" i="1"/>
  <c r="J20" i="1"/>
  <c r="K20" i="1"/>
  <c r="L20" i="1"/>
  <c r="M20" i="1"/>
  <c r="N20" i="1"/>
  <c r="O20" i="1"/>
  <c r="P20" i="1"/>
  <c r="Q20" i="1"/>
  <c r="AB20" i="1"/>
  <c r="AC20" i="1"/>
  <c r="AD20" i="1"/>
  <c r="J21" i="1"/>
  <c r="K21" i="1"/>
  <c r="L21" i="1"/>
  <c r="M21" i="1"/>
  <c r="N21" i="1"/>
  <c r="O21" i="1"/>
  <c r="P21" i="1"/>
  <c r="Q21" i="1"/>
  <c r="AB21" i="1"/>
  <c r="AC21" i="1"/>
  <c r="AD21" i="1"/>
  <c r="J22" i="1"/>
  <c r="K22" i="1"/>
  <c r="L22" i="1"/>
  <c r="M22" i="1"/>
  <c r="N22" i="1"/>
  <c r="O22" i="1"/>
  <c r="P22" i="1"/>
  <c r="Q22" i="1"/>
  <c r="AB22" i="1"/>
  <c r="AC22" i="1"/>
  <c r="AD22" i="1"/>
  <c r="J23" i="1"/>
  <c r="K23" i="1"/>
  <c r="L23" i="1"/>
  <c r="M23" i="1"/>
  <c r="N23" i="1"/>
  <c r="O23" i="1"/>
  <c r="P23" i="1"/>
  <c r="Q23" i="1"/>
  <c r="AB23" i="1"/>
  <c r="AC23" i="1"/>
  <c r="AD23" i="1"/>
  <c r="J24" i="1"/>
  <c r="K24" i="1"/>
  <c r="L24" i="1"/>
  <c r="M24" i="1"/>
  <c r="N24" i="1"/>
  <c r="O24" i="1"/>
  <c r="P24" i="1"/>
  <c r="Q24" i="1"/>
  <c r="AB24" i="1"/>
  <c r="AC24" i="1"/>
  <c r="AD24" i="1"/>
  <c r="J25" i="1"/>
  <c r="K25" i="1"/>
  <c r="L25" i="1"/>
  <c r="M25" i="1"/>
  <c r="N25" i="1"/>
  <c r="O25" i="1"/>
  <c r="P25" i="1"/>
  <c r="Q25" i="1"/>
  <c r="AB25" i="1"/>
  <c r="AC25" i="1"/>
  <c r="AD25" i="1"/>
  <c r="J26" i="1"/>
  <c r="K26" i="1"/>
  <c r="L26" i="1"/>
  <c r="M26" i="1"/>
  <c r="N26" i="1"/>
  <c r="O26" i="1"/>
  <c r="P26" i="1"/>
  <c r="Q26" i="1"/>
  <c r="AB26" i="1"/>
  <c r="AC26" i="1"/>
  <c r="AD26" i="1"/>
  <c r="J27" i="1"/>
  <c r="K27" i="1"/>
  <c r="L27" i="1"/>
  <c r="M27" i="1"/>
  <c r="N27" i="1"/>
  <c r="O27" i="1"/>
  <c r="P27" i="1"/>
  <c r="Q27" i="1"/>
  <c r="AB27" i="1"/>
  <c r="AC27" i="1"/>
  <c r="AD27" i="1"/>
  <c r="J28" i="1"/>
  <c r="K28" i="1"/>
  <c r="L28" i="1"/>
  <c r="M28" i="1"/>
  <c r="N28" i="1"/>
  <c r="O28" i="1"/>
  <c r="P28" i="1"/>
  <c r="Q28" i="1"/>
  <c r="AB28" i="1"/>
  <c r="AC28" i="1"/>
  <c r="AD28" i="1"/>
  <c r="J29" i="1"/>
  <c r="K29" i="1"/>
  <c r="L29" i="1"/>
  <c r="M29" i="1"/>
  <c r="N29" i="1"/>
  <c r="O29" i="1"/>
  <c r="P29" i="1"/>
  <c r="Q29" i="1"/>
  <c r="AB29" i="1"/>
  <c r="AC29" i="1"/>
  <c r="AD29" i="1"/>
  <c r="J30" i="1"/>
  <c r="K30" i="1"/>
  <c r="L30" i="1"/>
  <c r="M30" i="1"/>
  <c r="N30" i="1"/>
  <c r="O30" i="1"/>
  <c r="P30" i="1"/>
  <c r="Q30" i="1"/>
  <c r="AB30" i="1"/>
  <c r="AC30" i="1"/>
  <c r="AD30" i="1"/>
  <c r="J31" i="1"/>
  <c r="K31" i="1"/>
  <c r="L31" i="1"/>
  <c r="M31" i="1"/>
  <c r="N31" i="1"/>
  <c r="O31" i="1"/>
  <c r="P31" i="1"/>
  <c r="Q31" i="1"/>
  <c r="AB31" i="1"/>
  <c r="AC31" i="1"/>
  <c r="AD31" i="1"/>
  <c r="J32" i="1"/>
  <c r="K32" i="1"/>
  <c r="L32" i="1"/>
  <c r="M32" i="1"/>
  <c r="N32" i="1"/>
  <c r="O32" i="1"/>
  <c r="P32" i="1"/>
  <c r="Q32" i="1"/>
  <c r="AB32" i="1"/>
  <c r="AC32" i="1"/>
  <c r="AD32" i="1"/>
  <c r="J33" i="1"/>
  <c r="K33" i="1"/>
  <c r="L33" i="1"/>
  <c r="M33" i="1"/>
  <c r="N33" i="1"/>
  <c r="O33" i="1"/>
  <c r="P33" i="1"/>
  <c r="Q33" i="1"/>
  <c r="AB33" i="1"/>
  <c r="AC33" i="1"/>
  <c r="AD33" i="1"/>
  <c r="J34" i="1"/>
  <c r="K34" i="1"/>
  <c r="L34" i="1"/>
  <c r="M34" i="1"/>
  <c r="N34" i="1"/>
  <c r="O34" i="1"/>
  <c r="P34" i="1"/>
  <c r="Q34" i="1"/>
  <c r="AB34" i="1"/>
  <c r="AC34" i="1"/>
  <c r="AD34" i="1"/>
  <c r="J35" i="1"/>
  <c r="K35" i="1"/>
  <c r="L35" i="1"/>
  <c r="M35" i="1"/>
  <c r="N35" i="1"/>
  <c r="O35" i="1"/>
  <c r="P35" i="1"/>
  <c r="Q35" i="1"/>
  <c r="AB35" i="1"/>
  <c r="AC35" i="1"/>
  <c r="AD35" i="1"/>
  <c r="J36" i="1"/>
  <c r="K36" i="1"/>
  <c r="L36" i="1"/>
  <c r="M36" i="1"/>
  <c r="N36" i="1"/>
  <c r="O36" i="1"/>
  <c r="P36" i="1"/>
  <c r="Q36" i="1"/>
  <c r="AB36" i="1"/>
  <c r="AC36" i="1"/>
  <c r="AD36" i="1"/>
  <c r="J37" i="1"/>
  <c r="K37" i="1"/>
  <c r="L37" i="1"/>
  <c r="M37" i="1"/>
  <c r="N37" i="1"/>
  <c r="O37" i="1"/>
  <c r="P37" i="1"/>
  <c r="Q37" i="1"/>
  <c r="AB37" i="1"/>
  <c r="AC37" i="1"/>
  <c r="AD37" i="1"/>
  <c r="J38" i="1"/>
  <c r="K38" i="1"/>
  <c r="L38" i="1"/>
  <c r="M38" i="1"/>
  <c r="N38" i="1"/>
  <c r="O38" i="1"/>
  <c r="P38" i="1"/>
  <c r="Q38" i="1"/>
  <c r="AB38" i="1"/>
  <c r="AC38" i="1"/>
  <c r="AD38" i="1"/>
  <c r="J39" i="1"/>
  <c r="K39" i="1"/>
  <c r="L39" i="1"/>
  <c r="M39" i="1"/>
  <c r="N39" i="1"/>
  <c r="O39" i="1"/>
  <c r="P39" i="1"/>
  <c r="Q39" i="1"/>
  <c r="AB39" i="1"/>
  <c r="AC39" i="1"/>
  <c r="AD39" i="1"/>
  <c r="J40" i="1"/>
  <c r="K40" i="1"/>
  <c r="L40" i="1"/>
  <c r="M40" i="1"/>
  <c r="N40" i="1"/>
  <c r="O40" i="1"/>
  <c r="P40" i="1"/>
  <c r="Q40" i="1"/>
  <c r="AB40" i="1"/>
  <c r="AC40" i="1"/>
  <c r="AD40" i="1"/>
  <c r="J41" i="1"/>
  <c r="K41" i="1"/>
  <c r="L41" i="1"/>
  <c r="M41" i="1"/>
  <c r="N41" i="1"/>
  <c r="O41" i="1"/>
  <c r="P41" i="1"/>
  <c r="Q41" i="1"/>
  <c r="AB41" i="1"/>
  <c r="AC41" i="1"/>
  <c r="AD41" i="1"/>
  <c r="J42" i="1"/>
  <c r="K42" i="1"/>
  <c r="L42" i="1"/>
  <c r="M42" i="1"/>
  <c r="N42" i="1"/>
  <c r="O42" i="1"/>
  <c r="P42" i="1"/>
  <c r="Q42" i="1"/>
  <c r="AB42" i="1"/>
  <c r="AC42" i="1"/>
  <c r="AD42" i="1"/>
  <c r="J43" i="1"/>
  <c r="K43" i="1"/>
  <c r="L43" i="1"/>
  <c r="M43" i="1"/>
  <c r="N43" i="1"/>
  <c r="O43" i="1"/>
  <c r="P43" i="1"/>
  <c r="Q43" i="1"/>
  <c r="AB43" i="1"/>
  <c r="AC43" i="1"/>
  <c r="AD43" i="1"/>
  <c r="J44" i="1"/>
  <c r="K44" i="1"/>
  <c r="L44" i="1"/>
  <c r="M44" i="1"/>
  <c r="N44" i="1"/>
  <c r="O44" i="1"/>
  <c r="P44" i="1"/>
  <c r="Q44" i="1"/>
  <c r="AB44" i="1"/>
  <c r="AC44" i="1"/>
  <c r="AD44" i="1"/>
  <c r="J45" i="1"/>
  <c r="K45" i="1"/>
  <c r="L45" i="1"/>
  <c r="M45" i="1"/>
  <c r="N45" i="1"/>
  <c r="O45" i="1"/>
  <c r="P45" i="1"/>
  <c r="Q45" i="1"/>
  <c r="AB45" i="1"/>
  <c r="AC45" i="1"/>
  <c r="AD45" i="1"/>
  <c r="J46" i="1"/>
  <c r="K46" i="1"/>
  <c r="L46" i="1"/>
  <c r="M46" i="1"/>
  <c r="N46" i="1"/>
  <c r="O46" i="1"/>
  <c r="P46" i="1"/>
  <c r="Q46" i="1"/>
  <c r="AB46" i="1"/>
  <c r="AC46" i="1"/>
  <c r="AD46" i="1"/>
  <c r="J47" i="1"/>
  <c r="K47" i="1"/>
  <c r="L47" i="1"/>
  <c r="M47" i="1"/>
  <c r="N47" i="1"/>
  <c r="O47" i="1"/>
  <c r="P47" i="1"/>
  <c r="Q47" i="1"/>
  <c r="AB47" i="1"/>
  <c r="AC47" i="1"/>
  <c r="AD47" i="1"/>
  <c r="J48" i="1"/>
  <c r="K48" i="1"/>
  <c r="L48" i="1"/>
  <c r="M48" i="1"/>
  <c r="N48" i="1"/>
  <c r="O48" i="1"/>
  <c r="P48" i="1"/>
  <c r="Q48" i="1"/>
  <c r="AB48" i="1"/>
  <c r="AC48" i="1"/>
  <c r="AD48" i="1"/>
  <c r="J49" i="1"/>
  <c r="K49" i="1"/>
  <c r="L49" i="1"/>
  <c r="M49" i="1"/>
  <c r="N49" i="1"/>
  <c r="O49" i="1"/>
  <c r="P49" i="1"/>
  <c r="Q49" i="1"/>
  <c r="AB49" i="1"/>
  <c r="AC49" i="1"/>
  <c r="AD49" i="1"/>
  <c r="J50" i="1"/>
  <c r="K50" i="1"/>
  <c r="L50" i="1"/>
  <c r="M50" i="1"/>
  <c r="N50" i="1"/>
  <c r="O50" i="1"/>
  <c r="P50" i="1"/>
  <c r="Q50" i="1"/>
  <c r="AB50" i="1"/>
  <c r="AC50" i="1"/>
  <c r="AD50" i="1"/>
  <c r="J51" i="1"/>
  <c r="K51" i="1"/>
  <c r="L51" i="1"/>
  <c r="M51" i="1"/>
  <c r="N51" i="1"/>
  <c r="O51" i="1"/>
  <c r="P51" i="1"/>
  <c r="Q51" i="1"/>
  <c r="AB51" i="1"/>
  <c r="AC51" i="1"/>
  <c r="AD51" i="1"/>
  <c r="J52" i="1"/>
  <c r="K52" i="1"/>
  <c r="L52" i="1"/>
  <c r="M52" i="1"/>
  <c r="N52" i="1"/>
  <c r="O52" i="1"/>
  <c r="P52" i="1"/>
  <c r="Q52" i="1"/>
  <c r="AB52" i="1"/>
  <c r="AC52" i="1"/>
  <c r="AD52" i="1"/>
  <c r="J53" i="1"/>
  <c r="K53" i="1"/>
  <c r="L53" i="1"/>
  <c r="M53" i="1"/>
  <c r="N53" i="1"/>
  <c r="O53" i="1"/>
  <c r="P53" i="1"/>
  <c r="Q53" i="1"/>
  <c r="AB53" i="1"/>
  <c r="AC53" i="1"/>
  <c r="AD53" i="1"/>
  <c r="I54" i="1"/>
  <c r="J54" i="1"/>
  <c r="K54" i="1"/>
  <c r="L54" i="1"/>
  <c r="M54" i="1"/>
  <c r="N54" i="1"/>
  <c r="O54" i="1"/>
  <c r="P54" i="1"/>
  <c r="Q54" i="1"/>
  <c r="AB54" i="1"/>
  <c r="AC54" i="1"/>
  <c r="AD54" i="1"/>
  <c r="I55" i="1"/>
  <c r="J55" i="1"/>
  <c r="K55" i="1"/>
  <c r="L55" i="1"/>
  <c r="M55" i="1"/>
  <c r="N55" i="1"/>
  <c r="O55" i="1"/>
  <c r="P55" i="1"/>
  <c r="Q55" i="1"/>
  <c r="AB55" i="1"/>
  <c r="AC55" i="1"/>
  <c r="AD55" i="1"/>
  <c r="I56" i="1"/>
  <c r="J56" i="1"/>
  <c r="K56" i="1"/>
  <c r="L56" i="1"/>
  <c r="M56" i="1"/>
  <c r="N56" i="1"/>
  <c r="O56" i="1"/>
  <c r="P56" i="1"/>
  <c r="Q56" i="1"/>
  <c r="AB56" i="1"/>
  <c r="AC56" i="1"/>
  <c r="AD56" i="1"/>
  <c r="I57" i="1"/>
  <c r="J57" i="1"/>
  <c r="K57" i="1"/>
  <c r="L57" i="1"/>
  <c r="M57" i="1"/>
  <c r="N57" i="1"/>
  <c r="O57" i="1"/>
  <c r="P57" i="1"/>
  <c r="Q57" i="1"/>
  <c r="AB57" i="1"/>
  <c r="AC57" i="1"/>
  <c r="AD57" i="1"/>
  <c r="I58" i="1"/>
  <c r="J58" i="1"/>
  <c r="K58" i="1"/>
  <c r="L58" i="1"/>
  <c r="M58" i="1"/>
  <c r="N58" i="1"/>
  <c r="O58" i="1"/>
  <c r="P58" i="1"/>
  <c r="Q58" i="1"/>
  <c r="AB58" i="1"/>
  <c r="AC58" i="1"/>
  <c r="AD58" i="1"/>
  <c r="I59" i="1"/>
  <c r="J59" i="1"/>
  <c r="K59" i="1"/>
  <c r="L59" i="1"/>
  <c r="M59" i="1"/>
  <c r="N59" i="1"/>
  <c r="O59" i="1"/>
  <c r="P59" i="1"/>
  <c r="Q59" i="1"/>
  <c r="AB59" i="1"/>
  <c r="AC59" i="1"/>
  <c r="AD59" i="1"/>
  <c r="I60" i="1"/>
  <c r="J60" i="1"/>
  <c r="K60" i="1"/>
  <c r="L60" i="1"/>
  <c r="M60" i="1"/>
  <c r="N60" i="1"/>
  <c r="O60" i="1"/>
  <c r="P60" i="1"/>
  <c r="Q60" i="1"/>
  <c r="AB60" i="1"/>
  <c r="AC60" i="1"/>
  <c r="AD60" i="1"/>
  <c r="I61" i="1"/>
  <c r="J61" i="1"/>
  <c r="K61" i="1"/>
  <c r="L61" i="1"/>
  <c r="M61" i="1"/>
  <c r="N61" i="1"/>
  <c r="O61" i="1"/>
  <c r="P61" i="1"/>
  <c r="Q61" i="1"/>
  <c r="AB61" i="1"/>
  <c r="AC61" i="1"/>
  <c r="AD61" i="1"/>
  <c r="I62" i="1"/>
  <c r="J62" i="1"/>
  <c r="K62" i="1"/>
  <c r="L62" i="1"/>
  <c r="M62" i="1"/>
  <c r="N62" i="1"/>
  <c r="O62" i="1"/>
  <c r="P62" i="1"/>
  <c r="Q62" i="1"/>
  <c r="AB62" i="1"/>
  <c r="AC62" i="1"/>
  <c r="AD62" i="1"/>
  <c r="I63" i="1"/>
  <c r="J63" i="1"/>
  <c r="K63" i="1"/>
  <c r="L63" i="1"/>
  <c r="M63" i="1"/>
  <c r="N63" i="1"/>
  <c r="O63" i="1"/>
  <c r="P63" i="1"/>
  <c r="Q63" i="1"/>
  <c r="AB63" i="1"/>
  <c r="AC63" i="1"/>
  <c r="AD63" i="1"/>
  <c r="I64" i="1"/>
  <c r="J64" i="1"/>
  <c r="K64" i="1"/>
  <c r="L64" i="1"/>
  <c r="M64" i="1"/>
  <c r="N64" i="1"/>
  <c r="O64" i="1"/>
  <c r="P64" i="1"/>
  <c r="Q64" i="1"/>
  <c r="AB64" i="1"/>
  <c r="AC64" i="1"/>
  <c r="AD64" i="1"/>
  <c r="I65" i="1"/>
  <c r="J65" i="1"/>
  <c r="K65" i="1"/>
  <c r="L65" i="1"/>
  <c r="M65" i="1"/>
  <c r="N65" i="1"/>
  <c r="O65" i="1"/>
  <c r="P65" i="1"/>
  <c r="Q65" i="1"/>
  <c r="AB65" i="1"/>
  <c r="AC65" i="1"/>
  <c r="AD65" i="1"/>
  <c r="I66" i="1"/>
  <c r="J66" i="1"/>
  <c r="K66" i="1"/>
  <c r="L66" i="1"/>
  <c r="M66" i="1"/>
  <c r="N66" i="1"/>
  <c r="O66" i="1"/>
  <c r="P66" i="1"/>
  <c r="Q66" i="1"/>
  <c r="AB66" i="1"/>
  <c r="AC66" i="1"/>
  <c r="AD66" i="1"/>
  <c r="I67" i="1"/>
  <c r="J67" i="1"/>
  <c r="K67" i="1"/>
  <c r="L67" i="1"/>
  <c r="M67" i="1"/>
  <c r="N67" i="1"/>
  <c r="O67" i="1"/>
  <c r="P67" i="1"/>
  <c r="Q67" i="1"/>
  <c r="AB67" i="1"/>
  <c r="AC67" i="1"/>
  <c r="AD67" i="1"/>
  <c r="I68" i="1"/>
  <c r="J68" i="1"/>
  <c r="K68" i="1"/>
  <c r="L68" i="1"/>
  <c r="M68" i="1"/>
  <c r="N68" i="1"/>
  <c r="O68" i="1"/>
  <c r="P68" i="1"/>
  <c r="Q68" i="1"/>
  <c r="AB68" i="1"/>
  <c r="AC68" i="1"/>
  <c r="AD68" i="1"/>
  <c r="I69" i="1"/>
  <c r="J69" i="1"/>
  <c r="K69" i="1"/>
  <c r="L69" i="1"/>
  <c r="M69" i="1"/>
  <c r="N69" i="1"/>
  <c r="O69" i="1"/>
  <c r="P69" i="1"/>
  <c r="Q69" i="1"/>
  <c r="AB69" i="1"/>
  <c r="AC69" i="1"/>
  <c r="AD69" i="1"/>
  <c r="I70" i="1"/>
  <c r="J70" i="1"/>
  <c r="K70" i="1"/>
  <c r="L70" i="1"/>
  <c r="M70" i="1"/>
  <c r="N70" i="1"/>
  <c r="O70" i="1"/>
  <c r="P70" i="1"/>
  <c r="Q70" i="1"/>
  <c r="AB70" i="1"/>
  <c r="AC70" i="1"/>
  <c r="AD70" i="1"/>
  <c r="I71" i="1"/>
  <c r="J71" i="1"/>
  <c r="K71" i="1"/>
  <c r="L71" i="1"/>
  <c r="M71" i="1"/>
  <c r="N71" i="1"/>
  <c r="O71" i="1"/>
  <c r="P71" i="1"/>
  <c r="Q71" i="1"/>
  <c r="AB71" i="1"/>
  <c r="AC71" i="1"/>
  <c r="AD71" i="1"/>
  <c r="I72" i="1"/>
  <c r="J72" i="1"/>
  <c r="K72" i="1"/>
  <c r="L72" i="1"/>
  <c r="M72" i="1"/>
  <c r="N72" i="1"/>
  <c r="O72" i="1"/>
  <c r="P72" i="1"/>
  <c r="Q72" i="1"/>
  <c r="AB72" i="1"/>
  <c r="AC72" i="1"/>
  <c r="AD72" i="1"/>
  <c r="I73" i="1"/>
  <c r="J73" i="1"/>
  <c r="K73" i="1"/>
  <c r="L73" i="1"/>
  <c r="M73" i="1"/>
  <c r="N73" i="1"/>
  <c r="O73" i="1"/>
  <c r="P73" i="1"/>
  <c r="Q73" i="1"/>
  <c r="AB73" i="1"/>
  <c r="AC73" i="1"/>
  <c r="AD73" i="1"/>
  <c r="I74" i="1"/>
  <c r="J74" i="1"/>
  <c r="K74" i="1"/>
  <c r="L74" i="1"/>
  <c r="M74" i="1"/>
  <c r="N74" i="1"/>
  <c r="O74" i="1"/>
  <c r="P74" i="1"/>
  <c r="Q74" i="1"/>
  <c r="AB74" i="1"/>
  <c r="AC74" i="1"/>
  <c r="AD74" i="1"/>
  <c r="I75" i="1"/>
  <c r="J75" i="1"/>
  <c r="K75" i="1"/>
  <c r="L75" i="1"/>
  <c r="M75" i="1"/>
  <c r="N75" i="1"/>
  <c r="O75" i="1"/>
  <c r="P75" i="1"/>
  <c r="Q75" i="1"/>
  <c r="AB75" i="1"/>
  <c r="AC75" i="1"/>
  <c r="AD75" i="1"/>
  <c r="I76" i="1"/>
  <c r="J76" i="1"/>
  <c r="K76" i="1"/>
  <c r="L76" i="1"/>
  <c r="M76" i="1"/>
  <c r="N76" i="1"/>
  <c r="O76" i="1"/>
  <c r="P76" i="1"/>
  <c r="Q76" i="1"/>
  <c r="AB76" i="1"/>
  <c r="AC76" i="1"/>
  <c r="AD76" i="1"/>
  <c r="I77" i="1"/>
  <c r="J77" i="1"/>
  <c r="K77" i="1"/>
  <c r="L77" i="1"/>
  <c r="M77" i="1"/>
  <c r="N77" i="1"/>
  <c r="O77" i="1"/>
  <c r="P77" i="1"/>
  <c r="Q77" i="1"/>
  <c r="AB77" i="1"/>
  <c r="AC77" i="1"/>
  <c r="AD77" i="1"/>
  <c r="I78" i="1"/>
  <c r="J78" i="1"/>
  <c r="K78" i="1"/>
  <c r="L78" i="1"/>
  <c r="M78" i="1"/>
  <c r="N78" i="1"/>
  <c r="O78" i="1"/>
  <c r="P78" i="1"/>
  <c r="Q78" i="1"/>
  <c r="AB78" i="1"/>
  <c r="AC78" i="1"/>
  <c r="AD78" i="1"/>
  <c r="I79" i="1"/>
  <c r="J79" i="1"/>
  <c r="K79" i="1"/>
  <c r="L79" i="1"/>
  <c r="M79" i="1"/>
  <c r="N79" i="1"/>
  <c r="O79" i="1"/>
  <c r="P79" i="1"/>
  <c r="Q79" i="1"/>
  <c r="AB79" i="1"/>
  <c r="AC79" i="1"/>
  <c r="AD79" i="1"/>
  <c r="I80" i="1"/>
  <c r="J80" i="1"/>
  <c r="K80" i="1"/>
  <c r="L80" i="1"/>
  <c r="M80" i="1"/>
  <c r="N80" i="1"/>
  <c r="O80" i="1"/>
  <c r="P80" i="1"/>
  <c r="Q80" i="1"/>
  <c r="AB80" i="1"/>
  <c r="AC80" i="1"/>
  <c r="AD80" i="1"/>
  <c r="I81" i="1"/>
  <c r="J81" i="1"/>
  <c r="K81" i="1"/>
  <c r="L81" i="1"/>
  <c r="M81" i="1"/>
  <c r="N81" i="1"/>
  <c r="O81" i="1"/>
  <c r="P81" i="1"/>
  <c r="Q81" i="1"/>
  <c r="AB81" i="1"/>
  <c r="AC81" i="1"/>
  <c r="AD81" i="1"/>
  <c r="I82" i="1"/>
  <c r="J82" i="1"/>
  <c r="K82" i="1"/>
  <c r="L82" i="1"/>
  <c r="M82" i="1"/>
  <c r="N82" i="1"/>
  <c r="O82" i="1"/>
  <c r="P82" i="1"/>
  <c r="Q82" i="1"/>
  <c r="AB82" i="1"/>
  <c r="AC82" i="1"/>
  <c r="AD82" i="1"/>
  <c r="I83" i="1"/>
  <c r="J83" i="1"/>
  <c r="K83" i="1"/>
  <c r="L83" i="1"/>
  <c r="M83" i="1"/>
  <c r="N83" i="1"/>
  <c r="O83" i="1"/>
  <c r="P83" i="1"/>
  <c r="Q83" i="1"/>
  <c r="AB83" i="1"/>
  <c r="AC83" i="1"/>
  <c r="AD83" i="1"/>
  <c r="I84" i="1"/>
  <c r="J84" i="1"/>
  <c r="K84" i="1"/>
  <c r="L84" i="1"/>
  <c r="M84" i="1"/>
  <c r="N84" i="1"/>
  <c r="O84" i="1"/>
  <c r="P84" i="1"/>
  <c r="Q84" i="1"/>
  <c r="AB84" i="1"/>
  <c r="AC84" i="1"/>
  <c r="AD84" i="1"/>
  <c r="I85" i="1"/>
  <c r="J85" i="1"/>
  <c r="K85" i="1"/>
  <c r="L85" i="1"/>
  <c r="M85" i="1"/>
  <c r="N85" i="1"/>
  <c r="O85" i="1"/>
  <c r="P85" i="1"/>
  <c r="Q85" i="1"/>
  <c r="AB85" i="1"/>
  <c r="AC85" i="1"/>
  <c r="AD85" i="1"/>
  <c r="I86" i="1"/>
  <c r="J86" i="1"/>
  <c r="K86" i="1"/>
  <c r="L86" i="1"/>
  <c r="M86" i="1"/>
  <c r="N86" i="1"/>
  <c r="O86" i="1"/>
  <c r="P86" i="1"/>
  <c r="Q86" i="1"/>
  <c r="AB86" i="1"/>
  <c r="AC86" i="1"/>
  <c r="AD86" i="1"/>
  <c r="I87" i="1"/>
  <c r="J87" i="1"/>
  <c r="K87" i="1"/>
  <c r="L87" i="1"/>
  <c r="M87" i="1"/>
  <c r="N87" i="1"/>
  <c r="O87" i="1"/>
  <c r="P87" i="1"/>
  <c r="Q87" i="1"/>
  <c r="AB87" i="1"/>
  <c r="AC87" i="1"/>
  <c r="AD87" i="1"/>
  <c r="I88" i="1"/>
  <c r="J88" i="1"/>
  <c r="K88" i="1"/>
  <c r="L88" i="1"/>
  <c r="M88" i="1"/>
  <c r="N88" i="1"/>
  <c r="O88" i="1"/>
  <c r="P88" i="1"/>
  <c r="Q88" i="1"/>
  <c r="AB88" i="1"/>
  <c r="AC88" i="1"/>
  <c r="AD88" i="1"/>
  <c r="I89" i="1"/>
  <c r="J89" i="1"/>
  <c r="K89" i="1"/>
  <c r="L89" i="1"/>
  <c r="M89" i="1"/>
  <c r="N89" i="1"/>
  <c r="O89" i="1"/>
  <c r="P89" i="1"/>
  <c r="Q89" i="1"/>
  <c r="AB89" i="1"/>
  <c r="AC89" i="1"/>
  <c r="AD89" i="1"/>
  <c r="I90" i="1"/>
  <c r="J90" i="1"/>
  <c r="K90" i="1"/>
  <c r="L90" i="1"/>
  <c r="M90" i="1"/>
  <c r="N90" i="1"/>
  <c r="O90" i="1"/>
  <c r="P90" i="1"/>
  <c r="Q90" i="1"/>
  <c r="AB90" i="1"/>
  <c r="AC90" i="1"/>
  <c r="AD90" i="1"/>
  <c r="I91" i="1"/>
  <c r="J91" i="1"/>
  <c r="K91" i="1"/>
  <c r="L91" i="1"/>
  <c r="M91" i="1"/>
  <c r="N91" i="1"/>
  <c r="O91" i="1"/>
  <c r="P91" i="1"/>
  <c r="Q91" i="1"/>
  <c r="AB91" i="1"/>
  <c r="AC91" i="1"/>
  <c r="AD91" i="1"/>
  <c r="I92" i="1"/>
  <c r="J92" i="1"/>
  <c r="K92" i="1"/>
  <c r="L92" i="1"/>
  <c r="M92" i="1"/>
  <c r="N92" i="1"/>
  <c r="O92" i="1"/>
  <c r="P92" i="1"/>
  <c r="Q92" i="1"/>
  <c r="AB92" i="1"/>
  <c r="AC92" i="1"/>
  <c r="AD92" i="1"/>
  <c r="I93" i="1"/>
  <c r="J93" i="1"/>
  <c r="K93" i="1"/>
  <c r="L93" i="1"/>
  <c r="M93" i="1"/>
  <c r="N93" i="1"/>
  <c r="O93" i="1"/>
  <c r="P93" i="1"/>
  <c r="Q93" i="1"/>
  <c r="AB93" i="1"/>
  <c r="AC93" i="1"/>
  <c r="AD93" i="1"/>
  <c r="I94" i="1"/>
  <c r="J94" i="1"/>
  <c r="K94" i="1"/>
  <c r="L94" i="1"/>
  <c r="M94" i="1"/>
  <c r="N94" i="1"/>
  <c r="O94" i="1"/>
  <c r="P94" i="1"/>
  <c r="Q94" i="1"/>
  <c r="AB94" i="1"/>
  <c r="AC94" i="1"/>
  <c r="AD94" i="1"/>
  <c r="I95" i="1"/>
  <c r="J95" i="1"/>
  <c r="K95" i="1"/>
  <c r="L95" i="1"/>
  <c r="M95" i="1"/>
  <c r="N95" i="1"/>
  <c r="O95" i="1"/>
  <c r="P95" i="1"/>
  <c r="Q95" i="1"/>
  <c r="AB95" i="1"/>
  <c r="AC95" i="1"/>
  <c r="AD95" i="1"/>
  <c r="I96" i="1"/>
  <c r="J96" i="1"/>
  <c r="K96" i="1"/>
  <c r="L96" i="1"/>
  <c r="M96" i="1"/>
  <c r="N96" i="1"/>
  <c r="O96" i="1"/>
  <c r="P96" i="1"/>
  <c r="Q96" i="1"/>
  <c r="AB96" i="1"/>
  <c r="AC96" i="1"/>
  <c r="AD96" i="1"/>
  <c r="I97" i="1"/>
  <c r="J97" i="1"/>
  <c r="K97" i="1"/>
  <c r="L97" i="1"/>
  <c r="M97" i="1"/>
  <c r="N97" i="1"/>
  <c r="O97" i="1"/>
  <c r="P97" i="1"/>
  <c r="Q97" i="1"/>
  <c r="AB97" i="1"/>
  <c r="AC97" i="1"/>
  <c r="AD97" i="1"/>
  <c r="I98" i="1"/>
  <c r="J98" i="1"/>
  <c r="K98" i="1"/>
  <c r="L98" i="1"/>
  <c r="M98" i="1"/>
  <c r="N98" i="1"/>
  <c r="O98" i="1"/>
  <c r="P98" i="1"/>
  <c r="Q98" i="1"/>
  <c r="AB98" i="1"/>
  <c r="AC98" i="1"/>
  <c r="AD98" i="1"/>
  <c r="I99" i="1"/>
  <c r="J99" i="1"/>
  <c r="K99" i="1"/>
  <c r="L99" i="1"/>
  <c r="M99" i="1"/>
  <c r="N99" i="1"/>
  <c r="O99" i="1"/>
  <c r="P99" i="1"/>
  <c r="Q99" i="1"/>
  <c r="AB99" i="1"/>
  <c r="AC99" i="1"/>
  <c r="AD99" i="1"/>
  <c r="I100" i="1"/>
  <c r="J100" i="1"/>
  <c r="K100" i="1"/>
  <c r="L100" i="1"/>
  <c r="M100" i="1"/>
  <c r="N100" i="1"/>
  <c r="O100" i="1"/>
  <c r="P100" i="1"/>
  <c r="Q100" i="1"/>
  <c r="AB100" i="1"/>
  <c r="AC100" i="1"/>
  <c r="AD100" i="1"/>
  <c r="I101" i="1"/>
  <c r="J101" i="1"/>
  <c r="K101" i="1"/>
  <c r="L101" i="1"/>
  <c r="M101" i="1"/>
  <c r="N101" i="1"/>
  <c r="O101" i="1"/>
  <c r="P101" i="1"/>
  <c r="Q101" i="1"/>
  <c r="AB101" i="1"/>
  <c r="AC101" i="1"/>
  <c r="AD101" i="1"/>
  <c r="I102" i="1"/>
  <c r="J102" i="1"/>
  <c r="K102" i="1"/>
  <c r="L102" i="1"/>
  <c r="M102" i="1"/>
  <c r="N102" i="1"/>
  <c r="O102" i="1"/>
  <c r="P102" i="1"/>
  <c r="Q102" i="1"/>
  <c r="AB102" i="1"/>
  <c r="AC102" i="1"/>
  <c r="AD102" i="1"/>
  <c r="I103" i="1"/>
  <c r="J103" i="1"/>
  <c r="K103" i="1"/>
  <c r="L103" i="1"/>
  <c r="M103" i="1"/>
  <c r="N103" i="1"/>
  <c r="O103" i="1"/>
  <c r="P103" i="1"/>
  <c r="Q103" i="1"/>
  <c r="AB103" i="1"/>
  <c r="AC103" i="1"/>
  <c r="AD103" i="1"/>
  <c r="I104" i="1"/>
  <c r="J104" i="1"/>
  <c r="K104" i="1"/>
  <c r="L104" i="1"/>
  <c r="M104" i="1"/>
  <c r="N104" i="1"/>
  <c r="O104" i="1"/>
  <c r="P104" i="1"/>
  <c r="Q104" i="1"/>
  <c r="AB104" i="1"/>
  <c r="AC104" i="1"/>
  <c r="AD104" i="1"/>
  <c r="I105" i="1"/>
  <c r="J105" i="1"/>
  <c r="K105" i="1"/>
  <c r="L105" i="1"/>
  <c r="M105" i="1"/>
  <c r="N105" i="1"/>
  <c r="O105" i="1"/>
  <c r="P105" i="1"/>
  <c r="Q105" i="1"/>
  <c r="AB105" i="1"/>
  <c r="AC105" i="1"/>
  <c r="AD105" i="1"/>
  <c r="I106" i="1"/>
  <c r="J106" i="1"/>
  <c r="K106" i="1"/>
  <c r="L106" i="1"/>
  <c r="M106" i="1"/>
  <c r="N106" i="1"/>
  <c r="O106" i="1"/>
  <c r="P106" i="1"/>
  <c r="Q106" i="1"/>
  <c r="AB106" i="1"/>
  <c r="AC106" i="1"/>
  <c r="AD106" i="1"/>
  <c r="I107" i="1"/>
  <c r="J107" i="1"/>
  <c r="K107" i="1"/>
  <c r="L107" i="1"/>
  <c r="M107" i="1"/>
  <c r="N107" i="1"/>
  <c r="O107" i="1"/>
  <c r="P107" i="1"/>
  <c r="Q107" i="1"/>
  <c r="AB107" i="1"/>
  <c r="AC107" i="1"/>
  <c r="AD107" i="1"/>
  <c r="I108" i="1"/>
  <c r="J108" i="1"/>
  <c r="K108" i="1"/>
  <c r="L108" i="1"/>
  <c r="M108" i="1"/>
  <c r="N108" i="1"/>
  <c r="O108" i="1"/>
  <c r="P108" i="1"/>
  <c r="Q108" i="1"/>
  <c r="AB108" i="1"/>
  <c r="AC108" i="1"/>
  <c r="AD108" i="1"/>
  <c r="I109" i="1"/>
  <c r="J109" i="1"/>
  <c r="K109" i="1"/>
  <c r="L109" i="1"/>
  <c r="M109" i="1"/>
  <c r="N109" i="1"/>
  <c r="O109" i="1"/>
  <c r="P109" i="1"/>
  <c r="Q109" i="1"/>
  <c r="AB109" i="1"/>
  <c r="AC109" i="1"/>
  <c r="AD109" i="1"/>
  <c r="I110" i="1"/>
  <c r="J110" i="1"/>
  <c r="K110" i="1"/>
  <c r="L110" i="1"/>
  <c r="M110" i="1"/>
  <c r="N110" i="1"/>
  <c r="O110" i="1"/>
  <c r="P110" i="1"/>
  <c r="Q110" i="1"/>
  <c r="AB110" i="1"/>
  <c r="AC110" i="1"/>
  <c r="AD110" i="1"/>
  <c r="I111" i="1"/>
  <c r="J111" i="1"/>
  <c r="K111" i="1"/>
  <c r="L111" i="1"/>
  <c r="M111" i="1"/>
  <c r="N111" i="1"/>
  <c r="O111" i="1"/>
  <c r="P111" i="1"/>
  <c r="Q111" i="1"/>
  <c r="AB111" i="1"/>
  <c r="AC111" i="1"/>
  <c r="AD111" i="1"/>
  <c r="I112" i="1"/>
  <c r="J112" i="1"/>
  <c r="K112" i="1"/>
  <c r="L112" i="1"/>
  <c r="M112" i="1"/>
  <c r="N112" i="1"/>
  <c r="O112" i="1"/>
  <c r="P112" i="1"/>
  <c r="Q112" i="1"/>
  <c r="AB112" i="1"/>
  <c r="AC112" i="1"/>
  <c r="AD112" i="1"/>
  <c r="I113" i="1"/>
  <c r="J113" i="1"/>
  <c r="K113" i="1"/>
  <c r="L113" i="1"/>
  <c r="M113" i="1"/>
  <c r="N113" i="1"/>
  <c r="O113" i="1"/>
  <c r="P113" i="1"/>
  <c r="Q113" i="1"/>
  <c r="AB113" i="1"/>
  <c r="AC113" i="1"/>
  <c r="AD113" i="1"/>
  <c r="I114" i="1"/>
  <c r="J114" i="1"/>
  <c r="K114" i="1"/>
  <c r="L114" i="1"/>
  <c r="M114" i="1"/>
  <c r="N114" i="1"/>
  <c r="O114" i="1"/>
  <c r="P114" i="1"/>
  <c r="Q114" i="1"/>
  <c r="AB114" i="1"/>
  <c r="AC114" i="1"/>
  <c r="AD114" i="1"/>
  <c r="I115" i="1"/>
  <c r="J115" i="1"/>
  <c r="K115" i="1"/>
  <c r="L115" i="1"/>
  <c r="M115" i="1"/>
  <c r="N115" i="1"/>
  <c r="O115" i="1"/>
  <c r="P115" i="1"/>
  <c r="Q115" i="1"/>
  <c r="AB115" i="1"/>
  <c r="AC115" i="1"/>
  <c r="AD115" i="1"/>
  <c r="I116" i="1"/>
  <c r="J116" i="1"/>
  <c r="K116" i="1"/>
  <c r="L116" i="1"/>
  <c r="M116" i="1"/>
  <c r="N116" i="1"/>
  <c r="O116" i="1"/>
  <c r="P116" i="1"/>
  <c r="Q116" i="1"/>
  <c r="AB116" i="1"/>
  <c r="AC116" i="1"/>
  <c r="AD116" i="1"/>
  <c r="AB117" i="1"/>
  <c r="AC117" i="1"/>
  <c r="AD117" i="1"/>
  <c r="AB118" i="1"/>
  <c r="AC118" i="1"/>
  <c r="AD118" i="1"/>
  <c r="AB119" i="1"/>
  <c r="AC119" i="1"/>
  <c r="AD119" i="1"/>
  <c r="AB120" i="1"/>
  <c r="AC120" i="1"/>
  <c r="AD120" i="1"/>
  <c r="AB121" i="1"/>
  <c r="AC121" i="1"/>
  <c r="AD121" i="1"/>
  <c r="AB122" i="1"/>
  <c r="AC122" i="1"/>
  <c r="AD122" i="1"/>
  <c r="A1" i="6" a="1"/>
  <c r="A1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<sst xmlns="http://schemas.openxmlformats.org/spreadsheetml/2006/main" count="290" uniqueCount="147">
  <si>
    <t/>
  </si>
  <si>
    <r>
      <t>БВП - МЕТОД НА ДОХОДИТЕ - НАЦИОНАЛНО НИВО</t>
    </r>
    <r>
      <rPr>
        <b/>
        <vertAlign val="superscript"/>
        <sz val="11"/>
        <color indexed="53"/>
        <rFont val="Calibri"/>
        <family val="2"/>
      </rPr>
      <t>2</t>
    </r>
  </si>
  <si>
    <t>(млн. лв.)</t>
  </si>
  <si>
    <t>Текущи цени</t>
  </si>
  <si>
    <t>Общо</t>
  </si>
  <si>
    <t>Брутна добавена стойност по базисни цени</t>
  </si>
  <si>
    <t>Компенсация на наетите лица</t>
  </si>
  <si>
    <t>Други данъци върху производството</t>
  </si>
  <si>
    <t>Други субсидии върху производството</t>
  </si>
  <si>
    <t>Брутен опериращ излишък/брутен смесен доход</t>
  </si>
  <si>
    <t>Потребление на основен капитал</t>
  </si>
  <si>
    <t>Нетен опериращ излишък/нетен смесен доход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</si>
  <si>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</si>
  <si>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</si>
  <si>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</si>
  <si>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</si>
  <si>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</si>
  <si>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</si>
  <si>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</si>
  <si>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</si>
  <si>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</si>
  <si>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</si>
  <si>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</si>
  <si>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</si>
  <si>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</si>
  <si>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</si>
  <si>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</si>
  <si>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</si>
  <si>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</si>
  <si>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</si>
  <si>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</si>
  <si>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</si>
  <si>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</si>
  <si>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</si>
  <si>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</si>
  <si>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</si>
  <si>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</si>
  <si>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</si>
  <si>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</si>
  <si>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</si>
  <si>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</si>
  <si>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</si>
  <si>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</si>
  <si>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</si>
  <si>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</si>
  <si>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</si>
  <si>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</si>
  <si>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</si>
  <si>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</si>
  <si>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</si>
  <si>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</si>
  <si>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</si>
  <si>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</si>
  <si>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</si>
  <si>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</si>
  <si>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</si>
  <si>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</si>
  <si>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</si>
  <si>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</si>
  <si>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</si>
  <si>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</si>
  <si>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</si>
  <si>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</si>
  <si>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</si>
  <si>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</si>
  <si>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</si>
  <si>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</si>
  <si>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</si>
  <si>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</si>
  <si>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</si>
  <si>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</si>
  <si>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</si>
  <si>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</si>
  <si>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</si>
  <si>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</si>
  <si>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</si>
  <si>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</si>
  <si>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</si>
  <si>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</si>
  <si>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</si>
  <si>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</si>
  <si>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</si>
  <si>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</si>
  <si>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</si>
  <si>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</si>
  <si>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</si>
  <si>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</si>
  <si>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</si>
  <si>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</si>
  <si>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</si>
  <si>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</si>
  <si>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</si>
  <si>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</si>
  <si>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</si>
  <si>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</si>
  <si>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</si>
  <si>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</si>
  <si>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</si>
  <si>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</si>
  <si>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</si>
  <si>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</si>
  <si>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</si>
  <si>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</si>
  <si>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</si>
  <si>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</si>
  <si>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</si>
  <si>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</si>
  <si>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</si>
  <si>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</si>
  <si>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</si>
  <si>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</si>
  <si>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</si>
  <si>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</si>
  <si>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</si>
  <si>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</si>
  <si>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</si>
  <si>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</si>
  <si>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</si>
  <si>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</si>
  <si>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</si>
  <si>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</si>
  <si>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</si>
  <si>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</si>
  <si>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</si>
  <si>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БВП</t>
  </si>
  <si>
    <t xml:space="preserve">Миграция </t>
  </si>
  <si>
    <t>Висше</t>
  </si>
  <si>
    <t>Средно</t>
  </si>
  <si>
    <t>Средно с придобита професионална квалификация</t>
  </si>
  <si>
    <t>Средно общо</t>
  </si>
  <si>
    <t>Основно</t>
  </si>
  <si>
    <t>Начално и по-ниско</t>
  </si>
  <si>
    <t>YEAR</t>
  </si>
  <si>
    <t>Gross_Value_Added_at_Basic_Prices</t>
  </si>
  <si>
    <t>Compensation_of_Employees</t>
  </si>
  <si>
    <t>Other_Taxes_on_Production</t>
  </si>
  <si>
    <t>Other_Subsidies_on_Production</t>
  </si>
  <si>
    <t>Gross_Operating_Surplus_Gross_Mixed_Income</t>
  </si>
  <si>
    <t>Consumption_of_Fixed_Capital</t>
  </si>
  <si>
    <t>Net_Operating_Surplus_Net_Mixed_Income</t>
  </si>
  <si>
    <t>GDP</t>
  </si>
  <si>
    <t>Заети лица</t>
  </si>
  <si>
    <t>Наети лица</t>
  </si>
  <si>
    <t>Самонаети лица</t>
  </si>
  <si>
    <t>Employed_persons</t>
  </si>
  <si>
    <t xml:space="preserve">Hired </t>
  </si>
  <si>
    <t>Self_employed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</si>
</sst>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Aptos Narrow"/>
      <family val="2"/>
      <scheme val="minor"/>
    </font>
    <font>
      <b/>
      <i/>
      <sz val="11"/>
      <name val="Calibri"/>
      <family val="2"/>
    </font>
    <font>
      <b/>
      <vertAlign val="superscript"/>
      <sz val="11"/>
      <color indexed="53"/>
      <name val="Calibri"/>
      <family val="2"/>
    </font>
    <font>
      <b/>
      <i/>
      <sz val="10"/>
      <name val="Calibri"/>
      <family val="2"/>
    </font>
    <font>
      <sz val="11"/>
      <color indexed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7E7E7"/>
      </patternFill>
    </fill>
    <fill>
      <patternFill patternType="solid">
        <fgColor rgb="FFD3D3D3"/>
      </patternFill>
    </fill>
    <fill>
      <patternFill patternType="solid">
        <fgColor rgb="FFBFBFBF"/>
      </patternFill>
    </fill>
    <fill>
      <patternFill patternType="solid">
        <fgColor rgb="FFABABAB"/>
      </patternFill>
    </fill>
    <fill>
      <patternFill patternType="solid">
        <fgColor rgb="FFDEF3FD"/>
      </patternFill>
    </fill>
    <fill>
      <patternFill patternType="solid">
        <fgColor rgb="FFEEF9FE"/>
      </patternFill>
    </fill>
    <fill>
      <patternFill patternType="none">
        <fgColor rgb="FFFBFBFB"/>
      </patternFill>
    </fill>
    <fill>
      <patternFill patternType="solid">
        <fgColor rgb="FFFBFBF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5">
    <xf numFmtId="0" fontId="0" fillId="0" borderId="0"/>
    <xf numFmtId="0" fontId="4" fillId="9" borderId="0"/>
    <xf numFmtId="0" fontId="4" fillId="9" borderId="0"/>
    <xf numFmtId="0" fontId="4" fillId="9" borderId="0"/>
    <xf numFmtId="0" fontId="4" fillId="9" borderId="0"/>
  </cellStyleXfs>
  <cellXfs count="2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1" fontId="0" fillId="8" borderId="1" xfId="0" applyNumberFormat="1" applyFill="1" applyBorder="1" applyAlignment="1">
      <alignment horizontal="right"/>
    </xf>
    <xf numFmtId="1" fontId="0" fillId="10" borderId="1" xfId="0" applyNumberFormat="1" applyFill="1" applyBorder="1" applyAlignment="1">
      <alignment horizontal="right"/>
    </xf>
    <xf numFmtId="1" fontId="4" fillId="10" borderId="1" xfId="3" applyNumberFormat="1" applyFill="1" applyBorder="1" applyAlignment="1">
      <alignment horizontal="right"/>
    </xf>
    <xf numFmtId="1" fontId="4" fillId="8" borderId="1" xfId="3" applyNumberFormat="1" applyFill="1" applyBorder="1" applyAlignment="1">
      <alignment horizontal="right"/>
    </xf>
    <xf numFmtId="0" fontId="0" fillId="6" borderId="2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" fontId="0" fillId="8" borderId="0" xfId="0" applyNumberFormat="1" applyFill="1" applyAlignment="1">
      <alignment horizontal="right"/>
    </xf>
    <xf numFmtId="1" fontId="0" fillId="10" borderId="0" xfId="0" applyNumberFormat="1" applyFill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10" borderId="1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5">
    <cellStyle name="Normal" xfId="0" builtinId="0"/>
    <cellStyle name="Normal 2" xfId="1" xr:uid="{3C6E187A-53C3-4E68-B4BC-32AF444938E6}"/>
    <cellStyle name="Normal 3" xfId="2" xr:uid="{2ABC9B31-1B77-41DA-BC60-01B920007229}"/>
    <cellStyle name="Normal 4" xfId="3" xr:uid="{A453E232-8CAA-47F4-AFA2-1A3CFBF9FC23}"/>
    <cellStyle name="Normal 5" xfId="4" xr:uid="{1E36889C-B9EF-4BD6-8D75-D7CA8DCC8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oycho\Downloads\report_1722251751056.xlsx" TargetMode="External"/><Relationship Id="rId1" Type="http://schemas.openxmlformats.org/officeDocument/2006/relationships/externalLinkPath" Target="/Users/Stoycho/Downloads/report_1722251751056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Microsoft%20Office\root\Office16\Library\Analysis\XRealStats.xlam" TargetMode="External"/><Relationship Id="rId1" Type="http://schemas.microsoft.com/office/2006/relationships/xlExternalLinkPath/xlLibrary" Target="Analysi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</sheetNames>
    <sheetDataSet>
      <sheetData sheetId="0">
        <row r="19">
          <cell r="F19">
            <v>2958</v>
          </cell>
        </row>
        <row r="20">
          <cell r="F20">
            <v>2112</v>
          </cell>
        </row>
        <row r="21">
          <cell r="F21">
            <v>19039</v>
          </cell>
        </row>
        <row r="22">
          <cell r="F22">
            <v>27708</v>
          </cell>
        </row>
        <row r="23">
          <cell r="F23">
            <v>9517</v>
          </cell>
        </row>
        <row r="24">
          <cell r="F24">
            <v>16615</v>
          </cell>
        </row>
        <row r="25">
          <cell r="F25">
            <v>19678</v>
          </cell>
        </row>
        <row r="26">
          <cell r="F26">
            <v>28727</v>
          </cell>
        </row>
        <row r="27">
          <cell r="F27">
            <v>29470</v>
          </cell>
        </row>
        <row r="28">
          <cell r="F28">
            <v>30570</v>
          </cell>
        </row>
        <row r="29">
          <cell r="F29">
            <v>31586</v>
          </cell>
        </row>
        <row r="30">
          <cell r="F30">
            <v>33225</v>
          </cell>
        </row>
        <row r="31">
          <cell r="F31">
            <v>39941</v>
          </cell>
        </row>
        <row r="32">
          <cell r="F32">
            <v>6649</v>
          </cell>
        </row>
        <row r="33">
          <cell r="F33">
            <v>26755</v>
          </cell>
        </row>
        <row r="34">
          <cell r="F34">
            <v>13175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ADFTE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C597-20F7-4A97-99BC-AFED424CC0B3}">
  <dimension ref="A1:L112"/>
  <sheetViews>
    <sheetView workbookViewId="0">
      <selection activeCell="F4" sqref="F4"/>
    </sheetView>
  </sheetViews>
  <sheetFormatPr defaultRowHeight="14.4" x14ac:dyDescent="0.3"/>
  <cols>
    <col min="2" max="9" width="16.21875" customWidth="1"/>
  </cols>
  <sheetData>
    <row r="1" spans="1:12" s="17" customFormat="1" ht="43.2" x14ac:dyDescent="0.3">
      <c r="A1" s="17" t="s">
        <v>132</v>
      </c>
      <c r="B1" s="17" t="s">
        <v>133</v>
      </c>
      <c r="C1" s="17" t="s">
        <v>134</v>
      </c>
      <c r="D1" s="17" t="s">
        <v>135</v>
      </c>
      <c r="E1" s="17" t="s">
        <v>136</v>
      </c>
      <c r="F1" s="17" t="s">
        <v>137</v>
      </c>
      <c r="G1" s="17" t="s">
        <v>138</v>
      </c>
      <c r="H1" s="17" t="s">
        <v>139</v>
      </c>
      <c r="I1" s="17" t="s">
        <v>140</v>
      </c>
      <c r="J1" t="s">
        <v>144</v>
      </c>
      <c r="K1" s="17" t="s">
        <v>145</v>
      </c>
      <c r="L1" s="17" t="s">
        <v>146</v>
      </c>
    </row>
    <row r="2" spans="1:12" x14ac:dyDescent="0.3">
      <c r="A2" t="s">
        <v>12</v>
      </c>
      <c r="B2">
        <v>2.7520527019286221E-2</v>
      </c>
      <c r="C2">
        <v>0.23409131231888317</v>
      </c>
      <c r="D2">
        <v>-0.25384615384615383</v>
      </c>
      <c r="E2">
        <v>0.36774193548387096</v>
      </c>
      <c r="F2">
        <v>-4.7877583249380733E-2</v>
      </c>
      <c r="G2">
        <v>9.7238736953362367E-2</v>
      </c>
      <c r="H2">
        <v>-6.0915031128150533E-2</v>
      </c>
      <c r="I2">
        <v>0.22546507825085188</v>
      </c>
      <c r="J2">
        <v>7.2352374897176816E-2</v>
      </c>
      <c r="K2">
        <v>3.5034784955577623E-2</v>
      </c>
      <c r="L2">
        <v>0.2134130026370428</v>
      </c>
    </row>
    <row r="3" spans="1:12" x14ac:dyDescent="0.3">
      <c r="A3" t="s">
        <v>13</v>
      </c>
      <c r="B3">
        <v>0.19030639503821192</v>
      </c>
      <c r="C3">
        <v>0.2161401238783259</v>
      </c>
      <c r="D3">
        <v>-6.1855670103092834E-2</v>
      </c>
      <c r="E3">
        <v>0.40094339622641534</v>
      </c>
      <c r="F3">
        <v>0.17850871925098527</v>
      </c>
      <c r="G3">
        <v>0.2142685129440097</v>
      </c>
      <c r="H3">
        <v>0.1747549499788284</v>
      </c>
      <c r="I3">
        <v>0.22127830174255142</v>
      </c>
      <c r="J3">
        <v>2.9846200827992848E-2</v>
      </c>
      <c r="K3">
        <v>1.0087559858658062E-2</v>
      </c>
      <c r="L3">
        <v>9.3554438995284664E-2</v>
      </c>
    </row>
    <row r="4" spans="1:12" x14ac:dyDescent="0.3">
      <c r="A4" t="s">
        <v>14</v>
      </c>
      <c r="B4">
        <v>0.17556407729412046</v>
      </c>
      <c r="C4">
        <v>0.25387646537287001</v>
      </c>
      <c r="D4">
        <v>-0.35164835164835168</v>
      </c>
      <c r="E4">
        <v>-0.4208754208754209</v>
      </c>
      <c r="F4">
        <v>0.13659040833956154</v>
      </c>
      <c r="G4">
        <v>0.21790867172393258</v>
      </c>
      <c r="H4">
        <v>0.12776716787260955</v>
      </c>
      <c r="I4">
        <v>0.18286143132409424</v>
      </c>
      <c r="J4">
        <v>-6.1656890700725636E-2</v>
      </c>
      <c r="K4">
        <v>-1.0017592700206166E-2</v>
      </c>
      <c r="L4">
        <v>-0.21545020967694994</v>
      </c>
    </row>
    <row r="5" spans="1:12" x14ac:dyDescent="0.3">
      <c r="A5" t="s">
        <v>15</v>
      </c>
      <c r="B5">
        <v>-6.7100872654429822E-2</v>
      </c>
      <c r="C5">
        <v>-0.42212113355489039</v>
      </c>
      <c r="D5">
        <v>3.0169491525423728</v>
      </c>
      <c r="E5">
        <v>0.13953488372093018</v>
      </c>
      <c r="F5">
        <v>0.12444118036370794</v>
      </c>
      <c r="G5">
        <v>-0.16976062530532482</v>
      </c>
      <c r="H5">
        <v>0.15891430343215571</v>
      </c>
      <c r="I5">
        <v>-0.29559522857256093</v>
      </c>
      <c r="J5">
        <v>-5.8205906209601453E-4</v>
      </c>
      <c r="K5">
        <v>-1.0251719561287554E-2</v>
      </c>
      <c r="L5">
        <v>3.5757138439336263E-2</v>
      </c>
    </row>
    <row r="6" spans="1:12" x14ac:dyDescent="0.3">
      <c r="A6" t="s">
        <v>16</v>
      </c>
      <c r="B6">
        <v>3.1636484426438322E-2</v>
      </c>
      <c r="C6">
        <v>0.27973026253178007</v>
      </c>
      <c r="D6">
        <v>0.37130801687763726</v>
      </c>
      <c r="E6">
        <v>0.28061224489795916</v>
      </c>
      <c r="F6">
        <v>-3.8083412127909104E-2</v>
      </c>
      <c r="G6">
        <v>6.2665489849955985E-2</v>
      </c>
      <c r="H6">
        <v>-4.6540631984490412E-2</v>
      </c>
      <c r="I6">
        <v>6.6777384059058198E-2</v>
      </c>
      <c r="J6">
        <v>7.2478642755300526E-2</v>
      </c>
      <c r="K6">
        <v>2.8677405790021634E-2</v>
      </c>
      <c r="L6">
        <v>0.22977450633035684</v>
      </c>
    </row>
    <row r="7" spans="1:12" x14ac:dyDescent="0.3">
      <c r="A7" t="s">
        <v>17</v>
      </c>
      <c r="B7">
        <v>0.57463323759993812</v>
      </c>
      <c r="C7">
        <v>0.81651580826109116</v>
      </c>
      <c r="D7">
        <v>-0.48307692307692307</v>
      </c>
      <c r="E7">
        <v>0.92828685258964139</v>
      </c>
      <c r="F7">
        <v>0.48781749133486491</v>
      </c>
      <c r="G7">
        <v>0.86018826135105197</v>
      </c>
      <c r="H7">
        <v>0.45297916612704081</v>
      </c>
      <c r="I7">
        <v>0.17325992816688532</v>
      </c>
      <c r="J7">
        <v>2.2107493753700594E-2</v>
      </c>
      <c r="K7">
        <v>-2.5601235698760705E-3</v>
      </c>
      <c r="L7">
        <v>9.620640800563704E-2</v>
      </c>
    </row>
    <row r="8" spans="1:12" x14ac:dyDescent="0.3">
      <c r="A8" t="s">
        <v>18</v>
      </c>
      <c r="B8">
        <v>0.4125468759699264</v>
      </c>
      <c r="C8">
        <v>0.86753223967014637</v>
      </c>
      <c r="D8">
        <v>0.30952380952380942</v>
      </c>
      <c r="E8">
        <v>-0.27066115702479343</v>
      </c>
      <c r="F8">
        <v>0.20534380513949882</v>
      </c>
      <c r="G8">
        <v>0.48739891848985467</v>
      </c>
      <c r="H8">
        <v>0.17155964120497594</v>
      </c>
      <c r="I8">
        <v>5.0911992662363278E-2</v>
      </c>
      <c r="J8">
        <v>-7.7991809902840326E-2</v>
      </c>
      <c r="K8">
        <v>-2.9372033148427283E-2</v>
      </c>
      <c r="L8">
        <v>-0.21088171543430198</v>
      </c>
    </row>
    <row r="9" spans="1:12" x14ac:dyDescent="0.3">
      <c r="A9" t="s">
        <v>19</v>
      </c>
      <c r="B9">
        <v>1.5910676594936168</v>
      </c>
      <c r="C9">
        <v>1.1601371664787676</v>
      </c>
      <c r="D9">
        <v>2.4249999999999998</v>
      </c>
      <c r="E9">
        <v>13.878186968838527</v>
      </c>
      <c r="F9">
        <v>1.9027177310709784</v>
      </c>
      <c r="G9">
        <v>1.1743074896185979</v>
      </c>
      <c r="H9">
        <v>2.0134867478373777</v>
      </c>
      <c r="I9">
        <v>-0.36360373452205513</v>
      </c>
      <c r="J9">
        <v>-2.9501534959470693E-2</v>
      </c>
      <c r="K9">
        <v>-3.1168407129062402E-2</v>
      </c>
      <c r="L9">
        <v>-2.3897613731336136E-2</v>
      </c>
    </row>
    <row r="10" spans="1:12" x14ac:dyDescent="0.3">
      <c r="A10" t="s">
        <v>20</v>
      </c>
      <c r="B10">
        <v>0.8481706419775874</v>
      </c>
      <c r="C10">
        <v>0.94597078757565867</v>
      </c>
      <c r="D10">
        <v>-0.4903782349037823</v>
      </c>
      <c r="E10">
        <v>-0.59501142421934505</v>
      </c>
      <c r="F10">
        <v>0.7927933051981787</v>
      </c>
      <c r="G10">
        <v>0.82980257405390478</v>
      </c>
      <c r="H10">
        <v>0.78873257216241976</v>
      </c>
      <c r="I10">
        <v>4.5054258987389011E-2</v>
      </c>
      <c r="J10">
        <v>6.5060776332899653E-2</v>
      </c>
      <c r="K10">
        <v>1.147190847289766E-2</v>
      </c>
      <c r="L10">
        <v>0.24388124399370256</v>
      </c>
    </row>
    <row r="11" spans="1:12" x14ac:dyDescent="0.3">
      <c r="A11" t="s">
        <v>21</v>
      </c>
      <c r="B11">
        <v>0.63004407871279644</v>
      </c>
      <c r="C11">
        <v>0.39123149978916483</v>
      </c>
      <c r="D11">
        <v>-0.421875</v>
      </c>
      <c r="E11">
        <v>1.2552891396332868</v>
      </c>
      <c r="F11">
        <v>0.76654413630902984</v>
      </c>
      <c r="G11">
        <v>0.77265830000922175</v>
      </c>
      <c r="H11">
        <v>0.76585787452587006</v>
      </c>
      <c r="I11">
        <v>0.28352416754607768</v>
      </c>
      <c r="J11">
        <v>1.4407929465691706E-2</v>
      </c>
      <c r="K11">
        <v>-1.1120677774092503E-2</v>
      </c>
      <c r="L11">
        <v>8.3677847274161846E-2</v>
      </c>
    </row>
    <row r="12" spans="1:12" x14ac:dyDescent="0.3">
      <c r="A12" t="s">
        <v>22</v>
      </c>
      <c r="B12">
        <v>-6.6804122960240159E-2</v>
      </c>
      <c r="C12">
        <v>0.1083331325220557</v>
      </c>
      <c r="D12">
        <v>0.13963963963963963</v>
      </c>
      <c r="E12">
        <v>0.63060245987075236</v>
      </c>
      <c r="F12">
        <v>-0.1443395293451121</v>
      </c>
      <c r="G12">
        <v>-0.13993274942302567</v>
      </c>
      <c r="H12">
        <v>-0.14483605694744725</v>
      </c>
      <c r="I12">
        <v>1.9753920827678847E-2</v>
      </c>
      <c r="J12">
        <v>-8.8800492016325838E-2</v>
      </c>
      <c r="K12">
        <v>-3.5249995692535015E-2</v>
      </c>
      <c r="L12">
        <v>-0.22139457717102773</v>
      </c>
    </row>
    <row r="13" spans="1:12" x14ac:dyDescent="0.3">
      <c r="A13" t="s">
        <v>23</v>
      </c>
      <c r="B13">
        <v>-0.13326523304741147</v>
      </c>
      <c r="C13">
        <v>2.7240281215560162E-2</v>
      </c>
      <c r="D13">
        <v>10.642292490118578</v>
      </c>
      <c r="E13">
        <v>0.41459984658655069</v>
      </c>
      <c r="F13">
        <v>-0.2265575043103292</v>
      </c>
      <c r="G13">
        <v>0.43332627660364131</v>
      </c>
      <c r="H13">
        <v>-0.30133527579436403</v>
      </c>
      <c r="I13">
        <v>-0.19540400437054284</v>
      </c>
      <c r="J13">
        <v>-1.1830453217853506E-2</v>
      </c>
      <c r="K13">
        <v>-7.9184626942855954E-3</v>
      </c>
      <c r="L13">
        <v>-2.3832513670849709E-2</v>
      </c>
    </row>
    <row r="14" spans="1:12" x14ac:dyDescent="0.3">
      <c r="A14" t="s">
        <v>24</v>
      </c>
      <c r="B14">
        <v>9.1330793045865943E-2</v>
      </c>
      <c r="C14">
        <v>8.073339607705915E-2</v>
      </c>
      <c r="D14">
        <v>-0.32031913087760994</v>
      </c>
      <c r="E14">
        <v>0.35029371893357431</v>
      </c>
      <c r="F14">
        <v>0.10139719966683719</v>
      </c>
      <c r="G14">
        <v>4.5389850535555373E-2</v>
      </c>
      <c r="H14">
        <v>0.11441765968661541</v>
      </c>
      <c r="I14">
        <v>-3.1883100401154385E-2</v>
      </c>
      <c r="J14">
        <v>8.6198431043042117E-2</v>
      </c>
      <c r="K14">
        <v>2.6634087135045614E-2</v>
      </c>
      <c r="L14">
        <v>0.27192216539852793</v>
      </c>
    </row>
    <row r="15" spans="1:12" x14ac:dyDescent="0.3">
      <c r="A15" t="s">
        <v>25</v>
      </c>
      <c r="B15">
        <v>0.24698468938600524</v>
      </c>
      <c r="C15">
        <v>3.0690799766903105E-2</v>
      </c>
      <c r="D15">
        <v>2.6600899100899098</v>
      </c>
      <c r="E15">
        <v>0.18827387725051864</v>
      </c>
      <c r="F15">
        <v>0.40678837485631852</v>
      </c>
      <c r="G15">
        <v>0.20967685704901559</v>
      </c>
      <c r="H15">
        <v>0.44977403557969275</v>
      </c>
      <c r="I15">
        <v>0.28082009539527697</v>
      </c>
      <c r="J15">
        <v>2.7332908162198383E-2</v>
      </c>
      <c r="K15">
        <v>1.0332746627741663E-2</v>
      </c>
      <c r="L15">
        <v>7.0117681671079748E-2</v>
      </c>
    </row>
    <row r="16" spans="1:12" x14ac:dyDescent="0.3">
      <c r="A16" t="s">
        <v>26</v>
      </c>
      <c r="B16">
        <v>1.1251410676038224E-2</v>
      </c>
      <c r="C16">
        <v>3.0832541970386249E-2</v>
      </c>
      <c r="D16">
        <v>1.5275332650972364</v>
      </c>
      <c r="E16">
        <v>0.2587022642784727</v>
      </c>
      <c r="F16">
        <v>-3.7407083597210179E-3</v>
      </c>
      <c r="G16">
        <v>0.37760650908666177</v>
      </c>
      <c r="H16">
        <v>-7.3131403907337245E-2</v>
      </c>
      <c r="I16">
        <v>2.8570599400746046E-2</v>
      </c>
      <c r="J16">
        <v>-0.10418746028458555</v>
      </c>
      <c r="K16">
        <v>-5.813352545332829E-2</v>
      </c>
      <c r="L16">
        <v>-0.21361731453199648</v>
      </c>
    </row>
    <row r="17" spans="1:12" x14ac:dyDescent="0.3">
      <c r="A17" t="s">
        <v>27</v>
      </c>
      <c r="B17">
        <v>-0.32732082216902608</v>
      </c>
      <c r="C17">
        <v>-0.10075300137590808</v>
      </c>
      <c r="D17">
        <v>0.18730595826246577</v>
      </c>
      <c r="E17">
        <v>-0.20423323041124086</v>
      </c>
      <c r="F17">
        <v>-0.46079189935131504</v>
      </c>
      <c r="G17">
        <v>-0.36893432650117541</v>
      </c>
      <c r="H17">
        <v>-0.48563481948232945</v>
      </c>
      <c r="I17">
        <v>-0.28871730540435198</v>
      </c>
      <c r="J17">
        <v>-3.1761466144111648E-2</v>
      </c>
      <c r="K17">
        <v>-2.8507502168221E-2</v>
      </c>
      <c r="L17">
        <v>-4.1022025404964614E-2</v>
      </c>
    </row>
    <row r="18" spans="1:12" x14ac:dyDescent="0.3">
      <c r="A18" t="s">
        <v>28</v>
      </c>
      <c r="B18">
        <v>8.4660596440217631E-2</v>
      </c>
      <c r="C18">
        <v>4.6731947694400082E-2</v>
      </c>
      <c r="D18">
        <v>-0.23024625389390385</v>
      </c>
      <c r="E18">
        <v>7.4059495023336905E-2</v>
      </c>
      <c r="F18">
        <v>0.12679460467728501</v>
      </c>
      <c r="G18">
        <v>0.17818776313516702</v>
      </c>
      <c r="H18">
        <v>0.10974179355062814</v>
      </c>
      <c r="I18">
        <v>3.3955089415923789E-3</v>
      </c>
      <c r="J18">
        <v>8.9443023119352219E-2</v>
      </c>
      <c r="K18">
        <v>3.1656379242613969E-2</v>
      </c>
      <c r="L18">
        <v>0.2560460032154615</v>
      </c>
    </row>
    <row r="19" spans="1:12" x14ac:dyDescent="0.3">
      <c r="A19" t="s">
        <v>29</v>
      </c>
      <c r="B19">
        <v>0.29111722123294104</v>
      </c>
      <c r="C19">
        <v>4.431527454599183E-2</v>
      </c>
      <c r="D19">
        <v>2.5551649779930727E-2</v>
      </c>
      <c r="E19">
        <v>1.4975392670157059</v>
      </c>
      <c r="F19">
        <v>0.52226555869327063</v>
      </c>
      <c r="G19">
        <v>0.21506139089510282</v>
      </c>
      <c r="H19">
        <v>0.63048625953840054</v>
      </c>
      <c r="I19">
        <v>0.26967292018324801</v>
      </c>
      <c r="J19">
        <v>-2.7074160794375072E-3</v>
      </c>
      <c r="K19">
        <v>1.1333643844123123E-3</v>
      </c>
      <c r="L19">
        <v>-1.1802449499273743E-2</v>
      </c>
    </row>
    <row r="20" spans="1:12" x14ac:dyDescent="0.3">
      <c r="A20" t="s">
        <v>30</v>
      </c>
      <c r="B20">
        <v>1.9128126804137682E-2</v>
      </c>
      <c r="C20">
        <v>2.3502825706301498E-2</v>
      </c>
      <c r="D20">
        <v>-6.4807880638283986E-3</v>
      </c>
      <c r="E20">
        <v>-0.69048068255665251</v>
      </c>
      <c r="F20">
        <v>8.1142554477501364E-3</v>
      </c>
      <c r="G20">
        <v>4.9904568755591371E-2</v>
      </c>
      <c r="H20">
        <v>-2.8565861300071218E-3</v>
      </c>
      <c r="I20">
        <v>-1.8882806574114841E-2</v>
      </c>
      <c r="J20">
        <v>-0.10009176917488961</v>
      </c>
      <c r="K20">
        <v>-5.4805142440643058E-2</v>
      </c>
      <c r="L20">
        <v>-0.20873506951243401</v>
      </c>
    </row>
    <row r="21" spans="1:12" x14ac:dyDescent="0.3">
      <c r="A21" t="s">
        <v>31</v>
      </c>
      <c r="B21">
        <v>-0.23425500279215519</v>
      </c>
      <c r="C21">
        <v>-6.4015911047958993E-2</v>
      </c>
      <c r="D21">
        <v>0.28771054996665968</v>
      </c>
      <c r="E21">
        <v>0.24422621063325434</v>
      </c>
      <c r="F21">
        <v>-0.34211884473089299</v>
      </c>
      <c r="G21">
        <v>-5.8595455009807659E-2</v>
      </c>
      <c r="H21">
        <v>-0.42048804404711337</v>
      </c>
      <c r="I21">
        <v>-0.18261342330777361</v>
      </c>
      <c r="J21">
        <v>2.0308809126003305E-3</v>
      </c>
      <c r="K21">
        <v>2.546995719458042E-3</v>
      </c>
      <c r="L21">
        <v>5.5184496868344933E-4</v>
      </c>
    </row>
    <row r="22" spans="1:12" x14ac:dyDescent="0.3">
      <c r="A22" t="s">
        <v>32</v>
      </c>
      <c r="B22">
        <v>0.13644722480666588</v>
      </c>
      <c r="C22">
        <v>8.0150609720556071E-2</v>
      </c>
      <c r="D22">
        <v>-0.24630209154152671</v>
      </c>
      <c r="E22">
        <v>-0.15459147569538939</v>
      </c>
      <c r="F22">
        <v>0.19035465881847655</v>
      </c>
      <c r="G22">
        <v>4.2230404608892415E-2</v>
      </c>
      <c r="H22">
        <v>0.25686613459959828</v>
      </c>
      <c r="I22">
        <v>6.4386998028432063E-2</v>
      </c>
      <c r="J22">
        <v>9.768974367574286E-2</v>
      </c>
      <c r="K22">
        <v>2.2826826118095937E-2</v>
      </c>
      <c r="L22">
        <v>0.31265303396797606</v>
      </c>
    </row>
    <row r="23" spans="1:12" x14ac:dyDescent="0.3">
      <c r="A23" t="s">
        <v>33</v>
      </c>
      <c r="B23">
        <v>0.24408776700730159</v>
      </c>
      <c r="C23">
        <v>2.3730842121117129E-2</v>
      </c>
      <c r="D23">
        <v>1.4786271171251825E-2</v>
      </c>
      <c r="E23">
        <v>-0.28613740261412662</v>
      </c>
      <c r="F23">
        <v>0.41956168416876088</v>
      </c>
      <c r="G23">
        <v>0.16300581043843906</v>
      </c>
      <c r="H23">
        <v>0.51508889190413187</v>
      </c>
      <c r="I23">
        <v>0.20465030578852209</v>
      </c>
      <c r="J23">
        <v>-1.9301991338111328E-2</v>
      </c>
      <c r="K23">
        <v>-1.329072777524209E-2</v>
      </c>
      <c r="L23">
        <v>-3.2751780786815343E-2</v>
      </c>
    </row>
    <row r="24" spans="1:12" x14ac:dyDescent="0.3">
      <c r="A24" t="s">
        <v>34</v>
      </c>
      <c r="B24">
        <v>1.7597604972790074E-2</v>
      </c>
      <c r="C24">
        <v>4.0003776390478758E-2</v>
      </c>
      <c r="D24">
        <v>7.300129518426951E-2</v>
      </c>
      <c r="E24">
        <v>0.42617479931451263</v>
      </c>
      <c r="F24">
        <v>5.3159674176516264E-3</v>
      </c>
      <c r="G24">
        <v>4.4724387980988302E-2</v>
      </c>
      <c r="H24">
        <v>-5.9476507869769641E-3</v>
      </c>
      <c r="I24">
        <v>4.4613457600625253E-3</v>
      </c>
      <c r="J24">
        <v>-0.10400572326721177</v>
      </c>
      <c r="K24">
        <v>-3.5144676600101038E-2</v>
      </c>
      <c r="L24">
        <v>-0.26117751562280855</v>
      </c>
    </row>
    <row r="25" spans="1:12" x14ac:dyDescent="0.3">
      <c r="A25" t="s">
        <v>35</v>
      </c>
      <c r="B25">
        <v>-0.21156352068697762</v>
      </c>
      <c r="C25">
        <v>-4.3132546890767863E-2</v>
      </c>
      <c r="D25">
        <v>0.40886645451552711</v>
      </c>
      <c r="E25">
        <v>-0.73178598532759931</v>
      </c>
      <c r="F25">
        <v>-0.31866583499356788</v>
      </c>
      <c r="G25">
        <v>-0.12845456253974208</v>
      </c>
      <c r="H25">
        <v>-0.37580285943444308</v>
      </c>
      <c r="I25">
        <v>-0.19687932005701553</v>
      </c>
      <c r="J25">
        <v>2.9156909557016431E-2</v>
      </c>
      <c r="K25">
        <v>-1.6235884267467766E-2</v>
      </c>
      <c r="L25">
        <v>0.16446070935150153</v>
      </c>
    </row>
    <row r="26" spans="1:12" x14ac:dyDescent="0.3">
      <c r="A26" t="s">
        <v>36</v>
      </c>
      <c r="B26">
        <v>0.11820089074599192</v>
      </c>
      <c r="C26">
        <v>8.8766567711689087E-2</v>
      </c>
      <c r="D26">
        <v>-0.27850689306020726</v>
      </c>
      <c r="E26">
        <v>1.5328931855694417</v>
      </c>
      <c r="F26">
        <v>0.15149103096820124</v>
      </c>
      <c r="G26">
        <v>2.1194962369724197E-2</v>
      </c>
      <c r="H26">
        <v>0.20613986993159181</v>
      </c>
      <c r="I26">
        <v>6.4113172631081933E-2</v>
      </c>
      <c r="J26">
        <v>7.1668326557012024E-2</v>
      </c>
      <c r="K26">
        <v>3.3982352446645839E-2</v>
      </c>
      <c r="L26">
        <v>0.16656892757193428</v>
      </c>
    </row>
    <row r="27" spans="1:12" x14ac:dyDescent="0.3">
      <c r="A27" t="s">
        <v>37</v>
      </c>
      <c r="B27">
        <v>0.22874552862168696</v>
      </c>
      <c r="C27">
        <v>1.1576685283421104E-2</v>
      </c>
      <c r="D27">
        <v>-0.12811378295954445</v>
      </c>
      <c r="E27">
        <v>0.52271457829082091</v>
      </c>
      <c r="F27">
        <v>0.40493904395297814</v>
      </c>
      <c r="G27">
        <v>0.19112160473701165</v>
      </c>
      <c r="H27">
        <v>0.48086735536339192</v>
      </c>
      <c r="I27">
        <v>0.21249309535120636</v>
      </c>
      <c r="J27">
        <v>3.6458586684781063E-3</v>
      </c>
      <c r="K27">
        <v>6.1032584191007622E-3</v>
      </c>
      <c r="L27">
        <v>-1.8390291478839079E-3</v>
      </c>
    </row>
    <row r="28" spans="1:12" x14ac:dyDescent="0.3">
      <c r="A28" t="s">
        <v>38</v>
      </c>
      <c r="B28">
        <v>1.6241758378722256E-3</v>
      </c>
      <c r="C28">
        <v>6.7559754003190656E-2</v>
      </c>
      <c r="D28">
        <v>0.16873026682350054</v>
      </c>
      <c r="E28">
        <v>1.5491226997615704</v>
      </c>
      <c r="F28">
        <v>-3.180234945320639E-2</v>
      </c>
      <c r="G28">
        <v>3.9621449133719969E-2</v>
      </c>
      <c r="H28">
        <v>-5.2202975920930345E-2</v>
      </c>
      <c r="I28">
        <v>5.6604092665097543E-3</v>
      </c>
      <c r="J28">
        <v>-7.9001440839420969E-2</v>
      </c>
      <c r="K28">
        <v>-2.7062312334374592E-2</v>
      </c>
      <c r="L28">
        <v>-0.19585140101503101</v>
      </c>
    </row>
    <row r="29" spans="1:12" x14ac:dyDescent="0.3">
      <c r="A29" t="s">
        <v>39</v>
      </c>
      <c r="B29">
        <v>-0.17508196500320536</v>
      </c>
      <c r="C29">
        <v>-7.2390837838646485E-2</v>
      </c>
      <c r="D29">
        <v>0.70837195751781068</v>
      </c>
      <c r="E29">
        <v>-0.70102647735993862</v>
      </c>
      <c r="F29">
        <v>-0.25111658754826255</v>
      </c>
      <c r="G29">
        <v>-8.3325602374243773E-2</v>
      </c>
      <c r="H29">
        <v>-0.30368550994269172</v>
      </c>
      <c r="I29">
        <v>-0.18777300735596508</v>
      </c>
      <c r="J29">
        <v>1.9090875425623575E-3</v>
      </c>
      <c r="K29">
        <v>-1.2593416794924041E-2</v>
      </c>
      <c r="L29">
        <v>4.1384405010766318E-2</v>
      </c>
    </row>
    <row r="30" spans="1:12" x14ac:dyDescent="0.3">
      <c r="A30" t="s">
        <v>40</v>
      </c>
      <c r="B30">
        <v>0.11395157430491017</v>
      </c>
      <c r="C30">
        <v>3.0776390221838264E-2</v>
      </c>
      <c r="D30">
        <v>-0.24388012960637476</v>
      </c>
      <c r="E30">
        <v>6.3532809241135732E-2</v>
      </c>
      <c r="F30">
        <v>0.18486215925405644</v>
      </c>
      <c r="G30">
        <v>8.2089322065264217E-2</v>
      </c>
      <c r="H30">
        <v>0.22725069996776001</v>
      </c>
      <c r="I30">
        <v>7.243390537812644E-2</v>
      </c>
      <c r="J30">
        <v>8.3751606112354021E-2</v>
      </c>
      <c r="K30">
        <v>3.3163996305864675E-2</v>
      </c>
      <c r="L30">
        <v>0.21431208552374947</v>
      </c>
    </row>
    <row r="31" spans="1:12" x14ac:dyDescent="0.3">
      <c r="A31" t="s">
        <v>41</v>
      </c>
      <c r="B31">
        <v>0.20356898929746145</v>
      </c>
      <c r="C31">
        <v>1.6931172654150142E-2</v>
      </c>
      <c r="D31">
        <v>0.27079061756745676</v>
      </c>
      <c r="E31">
        <v>0.11404435058078174</v>
      </c>
      <c r="F31">
        <v>0.32859683195448314</v>
      </c>
      <c r="G31">
        <v>6.5548085282255142E-2</v>
      </c>
      <c r="H31">
        <v>0.42425811015847786</v>
      </c>
      <c r="I31">
        <v>0.20884333332741598</v>
      </c>
      <c r="J31">
        <v>4.9544863964777518E-3</v>
      </c>
      <c r="K31">
        <v>1.3402237813634336E-2</v>
      </c>
      <c r="L31">
        <v>-1.3595673095769209E-2</v>
      </c>
    </row>
    <row r="32" spans="1:12" x14ac:dyDescent="0.3">
      <c r="A32" t="s">
        <v>42</v>
      </c>
      <c r="B32">
        <v>-2.4100625876280233E-2</v>
      </c>
      <c r="C32">
        <v>0.12392966315918316</v>
      </c>
      <c r="D32">
        <v>-0.26905887478016738</v>
      </c>
      <c r="E32">
        <v>-0.22918077183480035</v>
      </c>
      <c r="F32">
        <v>-9.8474176536099356E-2</v>
      </c>
      <c r="G32">
        <v>5.596771941908979E-2</v>
      </c>
      <c r="H32">
        <v>-0.14049353514447829</v>
      </c>
      <c r="I32">
        <v>6.1272998101704656E-3</v>
      </c>
      <c r="J32">
        <v>-7.6466396045711121E-2</v>
      </c>
      <c r="K32">
        <v>-2.2437504484450373E-2</v>
      </c>
      <c r="L32">
        <v>-0.1983539804652705</v>
      </c>
    </row>
    <row r="33" spans="1:12" x14ac:dyDescent="0.3">
      <c r="A33" t="s">
        <v>43</v>
      </c>
      <c r="B33">
        <v>-0.20834327103147193</v>
      </c>
      <c r="C33">
        <v>-8.6021277132466323E-2</v>
      </c>
      <c r="D33">
        <v>0.82800256053682975</v>
      </c>
      <c r="E33">
        <v>0.26833552920509457</v>
      </c>
      <c r="F33">
        <v>-0.29543501085013407</v>
      </c>
      <c r="G33">
        <v>-9.2745245655324729E-2</v>
      </c>
      <c r="H33">
        <v>-0.36318630708040311</v>
      </c>
      <c r="I33">
        <v>-0.19051643573369134</v>
      </c>
      <c r="J33">
        <v>-3.4177614645540173E-3</v>
      </c>
      <c r="K33">
        <v>-4.6060589012969352E-3</v>
      </c>
      <c r="L33">
        <v>-1.4871974067138331E-4</v>
      </c>
    </row>
    <row r="34" spans="1:12" x14ac:dyDescent="0.3">
      <c r="A34" t="s">
        <v>44</v>
      </c>
      <c r="B34">
        <v>0.11898096928881836</v>
      </c>
      <c r="C34">
        <v>4.6246334991920289E-2</v>
      </c>
      <c r="D34">
        <v>-0.37284758615693009</v>
      </c>
      <c r="E34">
        <v>1.0486149584487534</v>
      </c>
      <c r="F34">
        <v>0.19505062696824771</v>
      </c>
      <c r="G34">
        <v>9.1189261257739421E-2</v>
      </c>
      <c r="H34">
        <v>0.24451091915718315</v>
      </c>
      <c r="I34">
        <v>6.8587542997937997E-2</v>
      </c>
      <c r="J34">
        <v>0.10462784469486228</v>
      </c>
      <c r="K34">
        <v>3.5958837575680441E-2</v>
      </c>
      <c r="L34">
        <v>0.29269616995752973</v>
      </c>
    </row>
    <row r="35" spans="1:12" x14ac:dyDescent="0.3">
      <c r="A35" t="s">
        <v>45</v>
      </c>
      <c r="B35">
        <v>0.22245716210784333</v>
      </c>
      <c r="C35">
        <v>7.7087866076482551E-3</v>
      </c>
      <c r="D35">
        <v>-1.3285326453202056E-3</v>
      </c>
      <c r="E35">
        <v>1.3521736190926627E-3</v>
      </c>
      <c r="F35">
        <v>0.38088147279100099</v>
      </c>
      <c r="G35">
        <v>0.12099660633122343</v>
      </c>
      <c r="H35">
        <v>0.48939528252591391</v>
      </c>
      <c r="I35">
        <v>0.19290477744582218</v>
      </c>
      <c r="J35">
        <v>2.2629714218786696E-2</v>
      </c>
      <c r="K35">
        <v>3.3628516982400922E-2</v>
      </c>
      <c r="L35">
        <v>-1.5107902228018088E-3</v>
      </c>
    </row>
    <row r="36" spans="1:12" x14ac:dyDescent="0.3">
      <c r="A36" t="s">
        <v>46</v>
      </c>
      <c r="B36">
        <v>-3.3154129217267624E-3</v>
      </c>
      <c r="C36">
        <v>0.10877826101253261</v>
      </c>
      <c r="D36">
        <v>9.0768874836122573E-2</v>
      </c>
      <c r="E36">
        <v>-0.55620822361758149</v>
      </c>
      <c r="F36">
        <v>-6.6831847406019357E-2</v>
      </c>
      <c r="G36">
        <v>9.4640903131370885E-2</v>
      </c>
      <c r="H36">
        <v>-0.11757735343350564</v>
      </c>
      <c r="I36">
        <v>3.1194600934000373E-2</v>
      </c>
      <c r="J36">
        <v>-6.3665269857995074E-2</v>
      </c>
      <c r="K36">
        <v>-5.4595168987289083E-4</v>
      </c>
      <c r="L36">
        <v>-0.20707688675444683</v>
      </c>
    </row>
    <row r="37" spans="1:12" x14ac:dyDescent="0.3">
      <c r="A37" t="s">
        <v>47</v>
      </c>
      <c r="B37">
        <v>-0.18315211259519143</v>
      </c>
      <c r="C37">
        <v>-7.3222853615333386E-2</v>
      </c>
      <c r="D37">
        <v>0.80168269230769185</v>
      </c>
      <c r="E37">
        <v>0.70599421877377166</v>
      </c>
      <c r="F37">
        <v>-0.26098712888805681</v>
      </c>
      <c r="G37">
        <v>-0.11798549805708884</v>
      </c>
      <c r="H37">
        <v>-0.31673577974053307</v>
      </c>
      <c r="I37">
        <v>-0.20241983018677373</v>
      </c>
      <c r="J37">
        <v>-2.5464697940605081E-2</v>
      </c>
      <c r="K37">
        <v>-3.2873600492450111E-2</v>
      </c>
      <c r="L37">
        <v>-4.2465403811251523E-3</v>
      </c>
    </row>
    <row r="38" spans="1:12" x14ac:dyDescent="0.3">
      <c r="A38" t="s">
        <v>48</v>
      </c>
      <c r="B38">
        <v>0.12208424529417297</v>
      </c>
      <c r="C38">
        <v>3.3772360138263069E-2</v>
      </c>
      <c r="D38">
        <v>-0.41980928462111988</v>
      </c>
      <c r="E38">
        <v>0.42364114683194348</v>
      </c>
      <c r="F38">
        <v>0.20772697131089435</v>
      </c>
      <c r="G38">
        <v>9.1761495029914958E-2</v>
      </c>
      <c r="H38">
        <v>0.26608614500276073</v>
      </c>
      <c r="I38">
        <v>9.2907818952158286E-2</v>
      </c>
      <c r="J38">
        <v>0.10528162185874398</v>
      </c>
      <c r="K38">
        <v>3.278159821169567E-2</v>
      </c>
      <c r="L38">
        <v>0.30694328750673433</v>
      </c>
    </row>
    <row r="39" spans="1:12" x14ac:dyDescent="0.3">
      <c r="A39" t="s">
        <v>49</v>
      </c>
      <c r="B39">
        <v>0.21271661691097785</v>
      </c>
      <c r="C39">
        <v>3.306844915029121E-2</v>
      </c>
      <c r="D39">
        <v>2.9032803517078098E-2</v>
      </c>
      <c r="E39">
        <v>-0.10044475068905039</v>
      </c>
      <c r="F39">
        <v>0.33531686217969719</v>
      </c>
      <c r="G39">
        <v>-4.1595807530231094E-2</v>
      </c>
      <c r="H39">
        <v>0.49888008955759489</v>
      </c>
      <c r="I39">
        <v>0.19867583234369682</v>
      </c>
      <c r="J39">
        <v>2.0027935657140863E-2</v>
      </c>
      <c r="K39">
        <v>3.4919147909675652E-2</v>
      </c>
      <c r="L39">
        <v>-1.2703646941755352E-2</v>
      </c>
    </row>
    <row r="40" spans="1:12" x14ac:dyDescent="0.3">
      <c r="A40" t="s">
        <v>50</v>
      </c>
      <c r="B40">
        <v>-2.7405402781121611E-2</v>
      </c>
      <c r="C40">
        <v>0.12370462835637358</v>
      </c>
      <c r="D40">
        <v>8.4000197183561609E-2</v>
      </c>
      <c r="E40">
        <v>0.11277462483896802</v>
      </c>
      <c r="F40">
        <v>-0.10749484064272964</v>
      </c>
      <c r="G40">
        <v>0.11589211082090413</v>
      </c>
      <c r="H40">
        <v>-0.16947954735547563</v>
      </c>
      <c r="I40">
        <v>1.4486084957586911E-2</v>
      </c>
      <c r="J40">
        <v>-7.8360367010063325E-2</v>
      </c>
      <c r="K40">
        <v>-1.936418330538163E-2</v>
      </c>
      <c r="L40">
        <v>-0.21429175740097706</v>
      </c>
    </row>
    <row r="41" spans="1:12" x14ac:dyDescent="0.3">
      <c r="A41" t="s">
        <v>51</v>
      </c>
      <c r="B41">
        <v>-0.15503198358103099</v>
      </c>
      <c r="C41">
        <v>-0.10519148848040186</v>
      </c>
      <c r="D41">
        <v>0.38918279798086919</v>
      </c>
      <c r="E41">
        <v>-0.26411138923654576</v>
      </c>
      <c r="F41">
        <v>-0.19488375330043706</v>
      </c>
      <c r="G41">
        <v>-0.11539958275356063</v>
      </c>
      <c r="H41">
        <v>-0.22451700234775426</v>
      </c>
      <c r="I41">
        <v>-0.18785976848646158</v>
      </c>
      <c r="J41">
        <v>-1.8848016070626958E-2</v>
      </c>
      <c r="K41">
        <v>-2.6512168368956212E-2</v>
      </c>
      <c r="L41">
        <v>3.1917209544030877E-3</v>
      </c>
    </row>
    <row r="42" spans="1:12" x14ac:dyDescent="0.3">
      <c r="A42" t="s">
        <v>52</v>
      </c>
      <c r="B42">
        <v>0.14413499223364934</v>
      </c>
      <c r="C42">
        <v>7.9057468171685311E-2</v>
      </c>
      <c r="D42">
        <v>-0.37284899010289912</v>
      </c>
      <c r="E42">
        <v>1.845316552574534E-2</v>
      </c>
      <c r="F42">
        <v>0.20162609330581727</v>
      </c>
      <c r="G42">
        <v>0.15324165872668419</v>
      </c>
      <c r="H42">
        <v>0.22220295574175064</v>
      </c>
      <c r="I42">
        <v>9.4711874057159487E-2</v>
      </c>
      <c r="J42">
        <v>0.1154418169450626</v>
      </c>
      <c r="K42">
        <v>6.0556599612433128E-2</v>
      </c>
      <c r="L42">
        <v>0.26860142919644175</v>
      </c>
    </row>
    <row r="43" spans="1:12" x14ac:dyDescent="0.3">
      <c r="A43" t="s">
        <v>53</v>
      </c>
      <c r="B43">
        <v>0.18825813693722993</v>
      </c>
      <c r="C43">
        <v>5.9996106917139622E-2</v>
      </c>
      <c r="D43">
        <v>3.5772697219612425E-2</v>
      </c>
      <c r="E43">
        <v>7.1055817642883892E-2</v>
      </c>
      <c r="F43">
        <v>0.27428742251831678</v>
      </c>
      <c r="G43">
        <v>2.0562975974712985E-2</v>
      </c>
      <c r="H43">
        <v>0.3761026627184324</v>
      </c>
      <c r="I43">
        <v>0.17136799858958532</v>
      </c>
      <c r="J43">
        <v>1.7522723967773979E-2</v>
      </c>
      <c r="K43">
        <v>2.6977707537429806E-2</v>
      </c>
      <c r="L43">
        <v>-4.5348783740286379E-3</v>
      </c>
    </row>
    <row r="44" spans="1:12" x14ac:dyDescent="0.3">
      <c r="A44" t="s">
        <v>54</v>
      </c>
      <c r="B44">
        <v>5.391877627018404E-3</v>
      </c>
      <c r="C44">
        <v>0.15438151755209814</v>
      </c>
      <c r="D44">
        <v>0.15141945237695273</v>
      </c>
      <c r="E44">
        <v>0.14500097446891452</v>
      </c>
      <c r="F44">
        <v>-7.7425076149094149E-2</v>
      </c>
      <c r="G44">
        <v>0.23020901073922601</v>
      </c>
      <c r="H44">
        <v>-0.16897835554524948</v>
      </c>
      <c r="I44">
        <v>2.6604172407198114E-2</v>
      </c>
      <c r="J44">
        <v>-7.2421180516007863E-2</v>
      </c>
      <c r="K44">
        <v>-1.8042156199270572E-2</v>
      </c>
      <c r="L44">
        <v>-0.20329835304073557</v>
      </c>
    </row>
    <row r="45" spans="1:12" x14ac:dyDescent="0.3">
      <c r="A45" t="s">
        <v>55</v>
      </c>
      <c r="B45">
        <v>-0.19131640686857551</v>
      </c>
      <c r="C45">
        <v>-0.17506704938866743</v>
      </c>
      <c r="D45">
        <v>0.29295051353874885</v>
      </c>
      <c r="E45">
        <v>-0.34611063829787236</v>
      </c>
      <c r="F45">
        <v>-0.20822315192116833</v>
      </c>
      <c r="G45">
        <v>-0.14609398814020111</v>
      </c>
      <c r="H45">
        <v>-0.2355948365005755</v>
      </c>
      <c r="I45">
        <v>-0.20153298388592694</v>
      </c>
      <c r="J45">
        <v>-1.011611222271464E-2</v>
      </c>
      <c r="K45">
        <v>-1.7199747157970464E-2</v>
      </c>
      <c r="L45">
        <v>1.0896778046418651E-2</v>
      </c>
    </row>
    <row r="46" spans="1:12" x14ac:dyDescent="0.3">
      <c r="A46" t="s">
        <v>56</v>
      </c>
      <c r="B46">
        <v>0.14950594084249208</v>
      </c>
      <c r="C46">
        <v>9.7452766115008166E-2</v>
      </c>
      <c r="D46">
        <v>-9.6486279111752893E-2</v>
      </c>
      <c r="E46">
        <v>0.27722823823406889</v>
      </c>
      <c r="F46">
        <v>0.19152985662758257</v>
      </c>
      <c r="G46">
        <v>5.7580478965629497E-2</v>
      </c>
      <c r="H46">
        <v>0.25745228207497328</v>
      </c>
      <c r="I46">
        <v>0.11586708362256443</v>
      </c>
      <c r="J46">
        <v>0.10096866931570561</v>
      </c>
      <c r="K46">
        <v>4.7396703419088831E-2</v>
      </c>
      <c r="L46">
        <v>0.25546766204537491</v>
      </c>
    </row>
    <row r="47" spans="1:12" x14ac:dyDescent="0.3">
      <c r="A47" t="s">
        <v>57</v>
      </c>
      <c r="B47">
        <v>0.22916454168203645</v>
      </c>
      <c r="C47">
        <v>5.9098845469274144E-2</v>
      </c>
      <c r="D47">
        <v>-0.28508985550685012</v>
      </c>
      <c r="E47">
        <v>0.33281702197040736</v>
      </c>
      <c r="F47">
        <v>0.34869733220631166</v>
      </c>
      <c r="G47">
        <v>5.0931176170993034E-2</v>
      </c>
      <c r="H47">
        <v>0.47194812587843604</v>
      </c>
      <c r="I47">
        <v>0.1693582175944926</v>
      </c>
      <c r="J47">
        <v>1.5046073368653944E-2</v>
      </c>
      <c r="K47">
        <v>2.5375947344776741E-2</v>
      </c>
      <c r="L47">
        <v>-9.8074956896907553E-3</v>
      </c>
    </row>
    <row r="48" spans="1:12" x14ac:dyDescent="0.3">
      <c r="A48" t="s">
        <v>58</v>
      </c>
      <c r="B48">
        <v>7.7259602778545601E-3</v>
      </c>
      <c r="C48">
        <v>0.17343578535351134</v>
      </c>
      <c r="D48">
        <v>-5.8695082539959569E-3</v>
      </c>
      <c r="E48">
        <v>2.2050278304483348E-2</v>
      </c>
      <c r="F48">
        <v>-7.8230442330045918E-2</v>
      </c>
      <c r="G48">
        <v>6.1220463526069219E-2</v>
      </c>
      <c r="H48">
        <v>-0.11944185488411613</v>
      </c>
      <c r="I48">
        <v>3.3231482450944344E-2</v>
      </c>
      <c r="J48">
        <v>-6.1619445652800003E-2</v>
      </c>
      <c r="K48">
        <v>-8.5637473829702215E-3</v>
      </c>
      <c r="L48">
        <v>-0.19380660401297353</v>
      </c>
    </row>
    <row r="49" spans="1:12" x14ac:dyDescent="0.3">
      <c r="A49" t="s">
        <v>59</v>
      </c>
      <c r="B49">
        <v>-0.14547271316183194</v>
      </c>
      <c r="C49">
        <v>-0.14621546143599437</v>
      </c>
      <c r="D49">
        <v>0.3437769069918642</v>
      </c>
      <c r="E49">
        <v>1.2623058739040667</v>
      </c>
      <c r="F49">
        <v>-0.14250754054840195</v>
      </c>
      <c r="G49">
        <v>-0.10272261504464929</v>
      </c>
      <c r="H49">
        <v>-0.15667729378918663</v>
      </c>
      <c r="I49">
        <v>-0.20897449771962251</v>
      </c>
      <c r="J49">
        <v>-1.2387767976838403E-2</v>
      </c>
      <c r="K49">
        <v>-1.9184678256841819E-2</v>
      </c>
      <c r="L49">
        <v>8.4376788371293993E-3</v>
      </c>
    </row>
    <row r="50" spans="1:12" x14ac:dyDescent="0.3">
      <c r="A50" t="s">
        <v>60</v>
      </c>
      <c r="B50">
        <v>0.13649138318058504</v>
      </c>
      <c r="C50">
        <v>8.4736317836008671E-2</v>
      </c>
      <c r="D50">
        <v>6.760556013233561E-3</v>
      </c>
      <c r="E50">
        <v>0.74129675678535534</v>
      </c>
      <c r="F50">
        <v>0.17893788811011288</v>
      </c>
      <c r="G50">
        <v>0.14321404205443983</v>
      </c>
      <c r="H50">
        <v>0.19247527607579282</v>
      </c>
      <c r="I50">
        <v>0.13591442547681731</v>
      </c>
      <c r="J50">
        <v>9.3295538961900196E-2</v>
      </c>
      <c r="K50">
        <v>4.0839450294272946E-2</v>
      </c>
      <c r="L50">
        <v>0.24961637641418655</v>
      </c>
    </row>
    <row r="51" spans="1:12" x14ac:dyDescent="0.3">
      <c r="A51" t="s">
        <v>61</v>
      </c>
      <c r="B51">
        <v>0.19559597249789862</v>
      </c>
      <c r="C51">
        <v>9.2062407279096994E-2</v>
      </c>
      <c r="D51">
        <v>-0.18221846993116</v>
      </c>
      <c r="E51">
        <v>0.95701448548792589</v>
      </c>
      <c r="F51">
        <v>0.27481632158431124</v>
      </c>
      <c r="G51">
        <v>7.6717823358782675E-2</v>
      </c>
      <c r="H51">
        <v>0.3467837552605178</v>
      </c>
      <c r="I51">
        <v>0.13287408743948526</v>
      </c>
      <c r="J51">
        <v>1.8898737406275633E-2</v>
      </c>
      <c r="K51">
        <v>3.2406072483983819E-2</v>
      </c>
      <c r="L51">
        <v>-1.462849295459953E-2</v>
      </c>
    </row>
    <row r="52" spans="1:12" x14ac:dyDescent="0.3">
      <c r="A52" t="s">
        <v>62</v>
      </c>
      <c r="B52">
        <v>1.800698587547819E-2</v>
      </c>
      <c r="C52">
        <v>0.17306951344038438</v>
      </c>
      <c r="D52">
        <v>-9.4645891901335683E-2</v>
      </c>
      <c r="E52">
        <v>-0.4711553763211313</v>
      </c>
      <c r="F52">
        <v>-7.4377102933263647E-2</v>
      </c>
      <c r="G52">
        <v>9.7382992783977718E-2</v>
      </c>
      <c r="H52">
        <v>-0.12426338515515874</v>
      </c>
      <c r="I52">
        <v>4.6354403977197971E-2</v>
      </c>
      <c r="J52">
        <v>-6.3033159947152126E-2</v>
      </c>
      <c r="K52">
        <v>-1.4020988774064696E-2</v>
      </c>
      <c r="L52">
        <v>-0.19049567884847968</v>
      </c>
    </row>
    <row r="53" spans="1:12" x14ac:dyDescent="0.3">
      <c r="A53" t="s">
        <v>63</v>
      </c>
      <c r="B53">
        <v>-0.1790996529823875</v>
      </c>
      <c r="C53">
        <v>-0.12432162701181036</v>
      </c>
      <c r="D53">
        <v>0.37956562927616577</v>
      </c>
      <c r="E53">
        <v>-0.1776867692714183</v>
      </c>
      <c r="F53">
        <v>-0.21855587073097152</v>
      </c>
      <c r="G53">
        <v>-0.21121246300480509</v>
      </c>
      <c r="H53">
        <v>-0.22122851541499211</v>
      </c>
      <c r="I53">
        <v>-0.20049569294835706</v>
      </c>
      <c r="J53">
        <v>-1.0111248873659063E-2</v>
      </c>
      <c r="K53">
        <v>-2.3021337568398602E-2</v>
      </c>
      <c r="L53">
        <v>3.0782439184357326E-2</v>
      </c>
    </row>
    <row r="54" spans="1:12" x14ac:dyDescent="0.3">
      <c r="A54" t="s">
        <v>64</v>
      </c>
      <c r="B54">
        <v>0.1633883839592728</v>
      </c>
      <c r="C54">
        <v>9.4609808418891897E-2</v>
      </c>
      <c r="D54">
        <v>0.80177522317454675</v>
      </c>
      <c r="E54">
        <v>0.76040913594130699</v>
      </c>
      <c r="F54">
        <v>0.21640020728968726</v>
      </c>
      <c r="G54">
        <v>7.7062119876575061E-2</v>
      </c>
      <c r="H54">
        <v>0.26776475011783157</v>
      </c>
      <c r="I54">
        <v>0.12837593094128322</v>
      </c>
      <c r="J54">
        <v>7.3977787922631461E-2</v>
      </c>
      <c r="K54">
        <v>1.8068578694920758E-2</v>
      </c>
      <c r="L54">
        <v>0.2418305418762749</v>
      </c>
    </row>
    <row r="55" spans="1:12" x14ac:dyDescent="0.3">
      <c r="A55" t="s">
        <v>65</v>
      </c>
      <c r="B55">
        <v>0.17486011178716523</v>
      </c>
      <c r="C55">
        <v>3.8643990009392802E-2</v>
      </c>
      <c r="D55">
        <v>-0.48969566935802611</v>
      </c>
      <c r="E55">
        <v>1.0455693122015024</v>
      </c>
      <c r="F55">
        <v>0.29543581041778755</v>
      </c>
      <c r="G55">
        <v>0.15766981781458478</v>
      </c>
      <c r="H55">
        <v>0.33858152712369111</v>
      </c>
      <c r="I55">
        <v>0.13257837323367958</v>
      </c>
      <c r="J55">
        <v>3.2270557870381723E-2</v>
      </c>
      <c r="K55">
        <v>4.8617975444890126E-2</v>
      </c>
      <c r="L55">
        <v>-7.96490248020334E-3</v>
      </c>
    </row>
    <row r="56" spans="1:12" x14ac:dyDescent="0.3">
      <c r="A56" t="s">
        <v>66</v>
      </c>
      <c r="B56">
        <v>-8.7405699133552232E-3</v>
      </c>
      <c r="C56">
        <v>0.18577030132498021</v>
      </c>
      <c r="D56">
        <v>9.1322748395662678E-2</v>
      </c>
      <c r="E56">
        <v>-0.51531983026986294</v>
      </c>
      <c r="F56">
        <v>-0.13076113683709054</v>
      </c>
      <c r="G56">
        <v>3.2514738371530828E-2</v>
      </c>
      <c r="H56">
        <v>-0.17498509044313856</v>
      </c>
      <c r="I56">
        <v>1.3644628033355029E-2</v>
      </c>
      <c r="J56">
        <v>-7.1939460284130924E-2</v>
      </c>
      <c r="K56">
        <v>-2.1233587034856189E-2</v>
      </c>
      <c r="L56">
        <v>-0.20385876251313625</v>
      </c>
    </row>
    <row r="57" spans="1:12" x14ac:dyDescent="0.3">
      <c r="A57" t="s">
        <v>67</v>
      </c>
      <c r="B57">
        <v>-0.1872015045044238</v>
      </c>
      <c r="C57">
        <v>-0.15501517685942592</v>
      </c>
      <c r="D57">
        <v>0.47820852395858426</v>
      </c>
      <c r="E57">
        <v>-0.41181584343726185</v>
      </c>
      <c r="F57">
        <v>-0.22028475639223832</v>
      </c>
      <c r="G57">
        <v>-1.3573438002517792E-2</v>
      </c>
      <c r="H57">
        <v>-0.29035510283096355</v>
      </c>
      <c r="I57">
        <v>-0.24596880914918939</v>
      </c>
      <c r="J57">
        <v>-2.1200940415997908E-2</v>
      </c>
      <c r="K57">
        <v>-3.4981634483436053E-2</v>
      </c>
      <c r="L57">
        <v>2.2875864841943334E-2</v>
      </c>
    </row>
    <row r="58" spans="1:12" x14ac:dyDescent="0.3">
      <c r="A58" t="s">
        <v>68</v>
      </c>
      <c r="B58">
        <v>0.14057712196033104</v>
      </c>
      <c r="C58">
        <v>6.9496715578241636E-2</v>
      </c>
      <c r="D58">
        <v>-1.0339417528999263E-2</v>
      </c>
      <c r="E58">
        <v>0.79112328290732015</v>
      </c>
      <c r="F58">
        <v>0.20843026667489639</v>
      </c>
      <c r="G58">
        <v>6.7456912224565235E-2</v>
      </c>
      <c r="H58">
        <v>0.27485513706368592</v>
      </c>
      <c r="I58">
        <v>0.13087774886151363</v>
      </c>
      <c r="J58">
        <v>6.6231879410669256E-2</v>
      </c>
      <c r="K58">
        <v>1.1243605616657949E-2</v>
      </c>
      <c r="L58">
        <v>0.23216067122518405</v>
      </c>
    </row>
    <row r="59" spans="1:12" x14ac:dyDescent="0.3">
      <c r="A59" t="s">
        <v>69</v>
      </c>
      <c r="B59">
        <v>8.2707426753054994E-2</v>
      </c>
      <c r="C59">
        <v>-2.7498117505217129E-3</v>
      </c>
      <c r="D59">
        <v>-0.38544635509160996</v>
      </c>
      <c r="E59">
        <v>0.98022959493240824</v>
      </c>
      <c r="F59">
        <v>0.16776545794272441</v>
      </c>
      <c r="G59">
        <v>2.7420492720316984E-2</v>
      </c>
      <c r="H59">
        <v>0.22313616057096264</v>
      </c>
      <c r="I59">
        <v>0.12606271482339909</v>
      </c>
      <c r="J59">
        <v>-2.8822930643596315E-3</v>
      </c>
      <c r="K59">
        <v>-7.1879519533066152E-4</v>
      </c>
      <c r="L59">
        <v>-8.2402174728960931E-3</v>
      </c>
    </row>
    <row r="60" spans="1:12" x14ac:dyDescent="0.3">
      <c r="A60" t="s">
        <v>70</v>
      </c>
      <c r="B60">
        <v>-3.7008176871638505E-3</v>
      </c>
      <c r="C60">
        <v>4.8033921871571988E-2</v>
      </c>
      <c r="D60">
        <v>0.12881126569966619</v>
      </c>
      <c r="E60">
        <v>-0.52508230034047709</v>
      </c>
      <c r="F60">
        <v>-5.4812934744934573E-2</v>
      </c>
      <c r="G60">
        <v>-6.5182787721344906E-2</v>
      </c>
      <c r="H60">
        <v>-5.1376332935875499E-2</v>
      </c>
      <c r="I60">
        <v>-1.9901855631801517E-2</v>
      </c>
      <c r="J60">
        <v>-7.736893062199128E-2</v>
      </c>
      <c r="K60">
        <v>-2.165917021989569E-2</v>
      </c>
      <c r="L60">
        <v>-0.21638103795506802</v>
      </c>
    </row>
    <row r="61" spans="1:12" x14ac:dyDescent="0.3">
      <c r="A61" t="s">
        <v>71</v>
      </c>
      <c r="B61">
        <v>-0.20846389743421875</v>
      </c>
      <c r="C61">
        <v>-3.1628722886969045E-2</v>
      </c>
      <c r="D61">
        <v>0.62750533847825241</v>
      </c>
      <c r="E61">
        <v>-0.40059149608249983</v>
      </c>
      <c r="F61">
        <v>-0.33510056227954094</v>
      </c>
      <c r="G61">
        <v>7.3359940606513352E-2</v>
      </c>
      <c r="H61">
        <v>-0.46849552429042152</v>
      </c>
      <c r="I61">
        <v>-0.22548461888579285</v>
      </c>
      <c r="J61">
        <v>-2.7637305696586009E-2</v>
      </c>
      <c r="K61">
        <v>-4.0187780673531605E-2</v>
      </c>
      <c r="L61">
        <v>1.1461792491881952E-2</v>
      </c>
    </row>
    <row r="62" spans="1:12" x14ac:dyDescent="0.3">
      <c r="A62" t="s">
        <v>72</v>
      </c>
      <c r="B62">
        <v>0.16937333867520604</v>
      </c>
      <c r="C62">
        <v>2.8852692284012185E-2</v>
      </c>
      <c r="D62">
        <v>-0.14073613700711274</v>
      </c>
      <c r="E62">
        <v>0.80623078711477369</v>
      </c>
      <c r="F62">
        <v>0.32092646279952325</v>
      </c>
      <c r="G62">
        <v>5.516639535592386E-2</v>
      </c>
      <c r="H62">
        <v>0.49620048058157956</v>
      </c>
      <c r="I62">
        <v>0.20428179704006302</v>
      </c>
      <c r="J62">
        <v>6.4738861563597538E-2</v>
      </c>
      <c r="K62">
        <v>8.773484886648442E-3</v>
      </c>
      <c r="L62">
        <v>0.230187349370197</v>
      </c>
    </row>
    <row r="63" spans="1:12" x14ac:dyDescent="0.3">
      <c r="A63" t="s">
        <v>73</v>
      </c>
      <c r="B63">
        <v>0.12379586805873559</v>
      </c>
      <c r="C63">
        <v>-2.4349721776358319E-2</v>
      </c>
      <c r="D63">
        <v>-0.43726503969210717</v>
      </c>
      <c r="E63">
        <v>1.1620400165901521</v>
      </c>
      <c r="F63">
        <v>0.26553632627110807</v>
      </c>
      <c r="G63">
        <v>2.3737359855007346E-2</v>
      </c>
      <c r="H63">
        <v>0.37800029841558153</v>
      </c>
      <c r="I63">
        <v>0.10266500924161388</v>
      </c>
      <c r="J63">
        <v>2.105097822467078E-2</v>
      </c>
      <c r="K63">
        <v>2.0072703319223666E-2</v>
      </c>
      <c r="L63">
        <v>2.3422497648139282E-2</v>
      </c>
    </row>
    <row r="64" spans="1:12" x14ac:dyDescent="0.3">
      <c r="A64" t="s">
        <v>74</v>
      </c>
      <c r="B64">
        <v>4.8574217988418496E-2</v>
      </c>
      <c r="C64">
        <v>9.3765012197552691E-2</v>
      </c>
      <c r="D64">
        <v>0.37488693885970931</v>
      </c>
      <c r="E64">
        <v>-0.53121609821924698</v>
      </c>
      <c r="F64">
        <v>-2.2141187601352644E-3</v>
      </c>
      <c r="G64">
        <v>-8.839343370832432E-3</v>
      </c>
      <c r="H64">
        <v>7.5160773591980207E-5</v>
      </c>
      <c r="I64">
        <v>2.0757629998833453E-2</v>
      </c>
      <c r="J64">
        <v>-8.9006202905966558E-2</v>
      </c>
      <c r="K64">
        <v>-2.4467846572393682E-2</v>
      </c>
      <c r="L64">
        <v>-0.24494703232960219</v>
      </c>
    </row>
    <row r="65" spans="1:12" x14ac:dyDescent="0.3">
      <c r="A65" t="s">
        <v>75</v>
      </c>
      <c r="B65">
        <v>-0.174728707340713</v>
      </c>
      <c r="C65">
        <v>-8.7341602314343791E-2</v>
      </c>
      <c r="D65">
        <v>0.19413923641567787</v>
      </c>
      <c r="E65">
        <v>-0.10741718054007281</v>
      </c>
      <c r="F65">
        <v>-0.23147876331830317</v>
      </c>
      <c r="G65">
        <v>-3.3285418606915497E-3</v>
      </c>
      <c r="H65">
        <v>-0.30961104874279566</v>
      </c>
      <c r="I65">
        <v>-0.24768828167716073</v>
      </c>
      <c r="J65">
        <v>-6.3099079307028343E-3</v>
      </c>
      <c r="K65">
        <v>-1.6762652818713836E-2</v>
      </c>
      <c r="L65">
        <v>2.6321548630286736E-2</v>
      </c>
    </row>
    <row r="66" spans="1:12" x14ac:dyDescent="0.3">
      <c r="A66" t="s">
        <v>76</v>
      </c>
      <c r="B66">
        <v>0.16339057862902312</v>
      </c>
      <c r="C66">
        <v>7.7082797905482253E-2</v>
      </c>
      <c r="D66">
        <v>0.40630164790025547</v>
      </c>
      <c r="E66">
        <v>0.15473430155350873</v>
      </c>
      <c r="F66">
        <v>0.22509340131012257</v>
      </c>
      <c r="G66">
        <v>5.6301467185718095E-2</v>
      </c>
      <c r="H66">
        <v>0.30854208909811742</v>
      </c>
      <c r="I66">
        <v>0.2266228008026584</v>
      </c>
      <c r="J66">
        <v>5.6734878003559426E-2</v>
      </c>
      <c r="K66">
        <v>7.8579866349160529E-3</v>
      </c>
      <c r="L66">
        <v>0.20291374924697664</v>
      </c>
    </row>
    <row r="67" spans="1:12" x14ac:dyDescent="0.3">
      <c r="A67" t="s">
        <v>77</v>
      </c>
      <c r="B67">
        <v>8.3803457069889176E-2</v>
      </c>
      <c r="C67">
        <v>9.2964482240556548E-3</v>
      </c>
      <c r="D67">
        <v>-0.54704026721098509</v>
      </c>
      <c r="E67">
        <v>0.55316323410624868</v>
      </c>
      <c r="F67">
        <v>0.15103085403559505</v>
      </c>
      <c r="G67">
        <v>-0.19929418968611481</v>
      </c>
      <c r="H67">
        <v>0.29084116250778169</v>
      </c>
      <c r="I67">
        <v>9.0525054876627639E-2</v>
      </c>
      <c r="J67">
        <v>2.1272345370780231E-2</v>
      </c>
      <c r="K67">
        <v>2.2644854354145066E-2</v>
      </c>
      <c r="L67">
        <v>1.7833116513892185E-2</v>
      </c>
    </row>
    <row r="68" spans="1:12" x14ac:dyDescent="0.3">
      <c r="A68" t="s">
        <v>78</v>
      </c>
      <c r="B68">
        <v>-4.3102194513456718E-2</v>
      </c>
      <c r="C68">
        <v>7.5485211734148697E-2</v>
      </c>
      <c r="D68">
        <v>0.53182514755640475</v>
      </c>
      <c r="E68">
        <v>-0.33326673326673323</v>
      </c>
      <c r="F68">
        <v>-0.12271905719900859</v>
      </c>
      <c r="G68">
        <v>0.30528268746000864</v>
      </c>
      <c r="H68">
        <v>-0.22867217052737487</v>
      </c>
      <c r="I68">
        <v>-6.5232725607971458E-3</v>
      </c>
      <c r="J68">
        <v>-9.1534131721946368E-2</v>
      </c>
      <c r="K68">
        <v>-3.6384928609121653E-2</v>
      </c>
      <c r="L68">
        <v>-0.2303801347406968</v>
      </c>
    </row>
    <row r="69" spans="1:12" x14ac:dyDescent="0.3">
      <c r="A69" t="s">
        <v>79</v>
      </c>
      <c r="B69">
        <v>-0.20479037930403865</v>
      </c>
      <c r="C69">
        <v>-0.10000354257585743</v>
      </c>
      <c r="D69">
        <v>-4.3869728005705086E-2</v>
      </c>
      <c r="E69">
        <v>0.13206987675195991</v>
      </c>
      <c r="F69">
        <v>-0.2735500984117038</v>
      </c>
      <c r="G69">
        <v>-0.14134751996280276</v>
      </c>
      <c r="H69">
        <v>-0.32893274245001053</v>
      </c>
      <c r="I69">
        <v>-0.23111645025147856</v>
      </c>
      <c r="J69">
        <v>-3.2204968213451726E-3</v>
      </c>
      <c r="K69">
        <v>-1.3846402493035032E-2</v>
      </c>
      <c r="L69">
        <v>3.0275076203960399E-2</v>
      </c>
    </row>
    <row r="70" spans="1:12" x14ac:dyDescent="0.3">
      <c r="A70" t="s">
        <v>80</v>
      </c>
      <c r="B70">
        <v>0.20639731961677782</v>
      </c>
      <c r="C70">
        <v>8.2598285599927518E-2</v>
      </c>
      <c r="D70">
        <v>2.8568202301898906</v>
      </c>
      <c r="E70">
        <v>0.11685574186514414</v>
      </c>
      <c r="F70">
        <v>0.27982867751511381</v>
      </c>
      <c r="G70">
        <v>1.8934547873701475E-2</v>
      </c>
      <c r="H70">
        <v>0.41967448355828157</v>
      </c>
      <c r="I70">
        <v>0.19729283247464782</v>
      </c>
      <c r="J70">
        <v>4.3402957766130359E-2</v>
      </c>
      <c r="K70">
        <v>9.1034394970335632E-3</v>
      </c>
      <c r="L70">
        <v>0.14689354367906601</v>
      </c>
    </row>
    <row r="71" spans="1:12" x14ac:dyDescent="0.3">
      <c r="A71" t="s">
        <v>81</v>
      </c>
      <c r="B71">
        <v>0.11205142920069017</v>
      </c>
      <c r="C71">
        <v>2.014377623785819E-2</v>
      </c>
      <c r="D71">
        <v>-0.81621832149236495</v>
      </c>
      <c r="E71">
        <v>0.56159837276464197</v>
      </c>
      <c r="F71">
        <v>0.22730796388583813</v>
      </c>
      <c r="G71">
        <v>8.904625583848122E-2</v>
      </c>
      <c r="H71">
        <v>0.28049974931133376</v>
      </c>
      <c r="I71">
        <v>0.10079930519892107</v>
      </c>
      <c r="J71">
        <v>3.8621548681751834E-2</v>
      </c>
      <c r="K71">
        <v>3.4461145472391909E-2</v>
      </c>
      <c r="L71">
        <v>4.966642422466519E-2</v>
      </c>
    </row>
    <row r="72" spans="1:12" x14ac:dyDescent="0.3">
      <c r="A72" t="s">
        <v>82</v>
      </c>
      <c r="B72">
        <v>8.2551447755979234E-3</v>
      </c>
      <c r="C72">
        <v>5.8792081488074792E-2</v>
      </c>
      <c r="D72">
        <v>0.13396471843439853</v>
      </c>
      <c r="E72">
        <v>-0.28036571239196151</v>
      </c>
      <c r="F72">
        <v>-3.4078265492745979E-2</v>
      </c>
      <c r="G72">
        <v>-5.718927313141306E-2</v>
      </c>
      <c r="H72">
        <v>-2.6516410241606898E-2</v>
      </c>
      <c r="I72">
        <v>-6.4908291814930489E-3</v>
      </c>
      <c r="J72">
        <v>-9.6008936911185519E-2</v>
      </c>
      <c r="K72">
        <v>-5.3100194726753536E-2</v>
      </c>
      <c r="L72">
        <v>-0.20827127039104132</v>
      </c>
    </row>
    <row r="73" spans="1:12" x14ac:dyDescent="0.3">
      <c r="A73" t="s">
        <v>83</v>
      </c>
      <c r="B73">
        <v>-0.25263065597648887</v>
      </c>
      <c r="C73">
        <v>-5.7328971832859545E-2</v>
      </c>
      <c r="D73">
        <v>0.40728472553391659</v>
      </c>
      <c r="E73">
        <v>0.13971041951152807</v>
      </c>
      <c r="F73">
        <v>-0.37856692202342285</v>
      </c>
      <c r="G73">
        <v>-2.0596054036108136E-3</v>
      </c>
      <c r="H73">
        <v>-0.49787745317585069</v>
      </c>
      <c r="I73">
        <v>-0.24996803588112207</v>
      </c>
      <c r="J73">
        <v>3.6920243003879961E-3</v>
      </c>
      <c r="K73">
        <v>-1.1269918244397499E-2</v>
      </c>
      <c r="L73">
        <v>5.050905725241308E-2</v>
      </c>
    </row>
    <row r="74" spans="1:12" x14ac:dyDescent="0.3">
      <c r="A74" t="s">
        <v>84</v>
      </c>
      <c r="B74">
        <v>0.16201377040182804</v>
      </c>
      <c r="C74">
        <v>6.7321969907046392E-2</v>
      </c>
      <c r="D74">
        <v>2.8121113319351205</v>
      </c>
      <c r="E74">
        <v>0.17709613230483204</v>
      </c>
      <c r="F74">
        <v>0.22113531774669754</v>
      </c>
      <c r="G74">
        <v>2.2304385581303925E-2</v>
      </c>
      <c r="H74">
        <v>0.34635834162482804</v>
      </c>
      <c r="I74">
        <v>0.19491380090768243</v>
      </c>
      <c r="J74">
        <v>6.8286688872237711E-2</v>
      </c>
      <c r="K74">
        <v>2.7344870913501879E-2</v>
      </c>
      <c r="L74">
        <v>0.18886271689292453</v>
      </c>
    </row>
    <row r="75" spans="1:12" x14ac:dyDescent="0.3">
      <c r="A75" t="s">
        <v>85</v>
      </c>
      <c r="B75">
        <v>0.10002202052057212</v>
      </c>
      <c r="C75">
        <v>-2.1847359909487095E-3</v>
      </c>
      <c r="D75">
        <v>-0.83070059317737888</v>
      </c>
      <c r="E75">
        <v>0.52674352158360005</v>
      </c>
      <c r="F75">
        <v>0.25468533933344745</v>
      </c>
      <c r="G75">
        <v>1.6478419595105431E-2</v>
      </c>
      <c r="H75">
        <v>0.36859857027458165</v>
      </c>
      <c r="I75">
        <v>0.12211055341031433</v>
      </c>
      <c r="J75">
        <v>3.0789845389472947E-2</v>
      </c>
      <c r="K75">
        <v>3.0930383756408279E-2</v>
      </c>
      <c r="L75">
        <v>3.0432182976247748E-2</v>
      </c>
    </row>
    <row r="76" spans="1:12" x14ac:dyDescent="0.3">
      <c r="A76" t="s">
        <v>86</v>
      </c>
      <c r="B76">
        <v>4.9206715351553583E-2</v>
      </c>
      <c r="C76">
        <v>5.0422815414797213E-2</v>
      </c>
      <c r="D76">
        <v>0.99846738945336888</v>
      </c>
      <c r="E76">
        <v>-0.15446683796318308</v>
      </c>
      <c r="F76">
        <v>3.0681270425791097E-2</v>
      </c>
      <c r="G76">
        <v>-0.16354863184262688</v>
      </c>
      <c r="H76">
        <v>9.9666794697370817E-2</v>
      </c>
      <c r="I76">
        <v>6.97646392491453E-3</v>
      </c>
      <c r="J76">
        <v>-0.10173388744590653</v>
      </c>
      <c r="K76">
        <v>-5.4127986251062778E-2</v>
      </c>
      <c r="L76">
        <v>-0.22294686392142185</v>
      </c>
    </row>
    <row r="77" spans="1:12" x14ac:dyDescent="0.3">
      <c r="A77" t="s">
        <v>87</v>
      </c>
      <c r="B77">
        <v>-0.26469357824972406</v>
      </c>
      <c r="C77">
        <v>-8.0655386547341112E-2</v>
      </c>
      <c r="D77">
        <v>0.13158604822904499</v>
      </c>
      <c r="E77">
        <v>-0.50027498916683955</v>
      </c>
      <c r="F77">
        <v>-0.41452351723733583</v>
      </c>
      <c r="G77">
        <v>0.20895950382021336</v>
      </c>
      <c r="H77">
        <v>-0.58296385091805014</v>
      </c>
      <c r="I77">
        <v>-0.25964851290124497</v>
      </c>
      <c r="J77">
        <v>1.4455526325166848E-2</v>
      </c>
      <c r="K77">
        <v>-7.4657307721373656E-3</v>
      </c>
      <c r="L77">
        <v>8.2397074490189126E-2</v>
      </c>
    </row>
    <row r="78" spans="1:12" x14ac:dyDescent="0.3">
      <c r="A78" t="s">
        <v>88</v>
      </c>
      <c r="B78">
        <v>0.19282268869664834</v>
      </c>
      <c r="C78">
        <v>8.2506857691704655E-2</v>
      </c>
      <c r="D78">
        <v>1.836061973280456</v>
      </c>
      <c r="E78">
        <v>0.46377092068953135</v>
      </c>
      <c r="F78">
        <v>0.29178490546683511</v>
      </c>
      <c r="G78">
        <v>1.5429412447735682E-2</v>
      </c>
      <c r="H78">
        <v>0.50821996669212632</v>
      </c>
      <c r="I78">
        <v>0.2096405118190876</v>
      </c>
      <c r="J78">
        <v>6.7826280227057459E-2</v>
      </c>
      <c r="K78">
        <v>3.5062023332382473E-2</v>
      </c>
      <c r="L78">
        <v>0.16094332971516562</v>
      </c>
    </row>
    <row r="79" spans="1:12" x14ac:dyDescent="0.3">
      <c r="A79" t="s">
        <v>89</v>
      </c>
      <c r="B79">
        <v>0.15823464673445728</v>
      </c>
      <c r="C79">
        <v>2.0146553499640729E-2</v>
      </c>
      <c r="D79">
        <v>-0.82260063015541474</v>
      </c>
      <c r="E79">
        <v>0.96590653125581527</v>
      </c>
      <c r="F79">
        <v>0.37739247291570344</v>
      </c>
      <c r="G79">
        <v>7.4999087800504752E-2</v>
      </c>
      <c r="H79">
        <v>0.53683965692488078</v>
      </c>
      <c r="I79">
        <v>0.11393123713423214</v>
      </c>
      <c r="J79">
        <v>3.454728643525317E-2</v>
      </c>
      <c r="K79">
        <v>2.8578343958113261E-2</v>
      </c>
      <c r="L79">
        <v>4.9671807513854235E-2</v>
      </c>
    </row>
    <row r="80" spans="1:12" x14ac:dyDescent="0.3">
      <c r="A80" t="s">
        <v>90</v>
      </c>
      <c r="B80">
        <v>2.4650889102573452E-2</v>
      </c>
      <c r="C80">
        <v>5.8767415106484602E-2</v>
      </c>
      <c r="D80">
        <v>0.80167381760127743</v>
      </c>
      <c r="E80">
        <v>-0.25161187475636643</v>
      </c>
      <c r="F80">
        <v>-2.273971815243157E-2</v>
      </c>
      <c r="G80">
        <v>-7.3982775476904919E-2</v>
      </c>
      <c r="H80">
        <v>-3.8398342141265792E-3</v>
      </c>
      <c r="I80">
        <v>2.2035336465167317E-2</v>
      </c>
      <c r="J80">
        <v>-0.10653709554823824</v>
      </c>
      <c r="K80">
        <v>-5.6932832561258674E-2</v>
      </c>
      <c r="L80">
        <v>-0.22970203072775305</v>
      </c>
    </row>
    <row r="81" spans="1:12" x14ac:dyDescent="0.3">
      <c r="A81" t="s">
        <v>91</v>
      </c>
      <c r="B81">
        <v>-0.24112907409108611</v>
      </c>
      <c r="C81">
        <v>-9.0110504755754245E-2</v>
      </c>
      <c r="D81">
        <v>0.11559629216827857</v>
      </c>
      <c r="E81">
        <v>-0.47527474557175875</v>
      </c>
      <c r="F81">
        <v>-0.37319861863484594</v>
      </c>
      <c r="G81">
        <v>1.6445258398369879E-3</v>
      </c>
      <c r="H81">
        <v>-0.50171650370444687</v>
      </c>
      <c r="I81">
        <v>-0.24788905547338</v>
      </c>
      <c r="J81">
        <v>2.0799382003995771E-2</v>
      </c>
      <c r="K81">
        <v>3.9478716230262004E-3</v>
      </c>
      <c r="L81">
        <v>7.2025422195341166E-2</v>
      </c>
    </row>
    <row r="82" spans="1:12" x14ac:dyDescent="0.3">
      <c r="A82" t="s">
        <v>92</v>
      </c>
      <c r="B82">
        <v>0.22155394290208763</v>
      </c>
      <c r="C82">
        <v>7.6436945061416531E-2</v>
      </c>
      <c r="D82">
        <v>2.1209129439214642</v>
      </c>
      <c r="E82">
        <v>0.60467848165670035</v>
      </c>
      <c r="F82">
        <v>0.35867489383822815</v>
      </c>
      <c r="G82">
        <v>6.0531258893223597E-2</v>
      </c>
      <c r="H82">
        <v>0.56415825379183138</v>
      </c>
      <c r="I82">
        <v>0.20125410246837433</v>
      </c>
      <c r="J82">
        <v>6.1958336401326267E-2</v>
      </c>
      <c r="K82">
        <v>3.2106114489256175E-2</v>
      </c>
      <c r="L82">
        <v>0.14694185218412709</v>
      </c>
    </row>
    <row r="83" spans="1:12" x14ac:dyDescent="0.3">
      <c r="A83" t="s">
        <v>93</v>
      </c>
      <c r="B83">
        <v>9.2048177655168636E-2</v>
      </c>
      <c r="C83">
        <v>1.6787805185494699E-2</v>
      </c>
      <c r="D83">
        <v>-0.84531904909610056</v>
      </c>
      <c r="E83">
        <v>0.7650122605199744</v>
      </c>
      <c r="F83">
        <v>0.23820235959541847</v>
      </c>
      <c r="G83">
        <v>-2.8959789024860603E-3</v>
      </c>
      <c r="H83">
        <v>0.35086712505917356</v>
      </c>
      <c r="I83">
        <v>0.1226303299093854</v>
      </c>
      <c r="J83">
        <v>3.4022701988921746E-2</v>
      </c>
      <c r="K83">
        <v>3.6904056928019742E-2</v>
      </c>
      <c r="L83">
        <v>2.664131894184691E-2</v>
      </c>
    </row>
    <row r="84" spans="1:12" x14ac:dyDescent="0.3">
      <c r="A84" t="s">
        <v>94</v>
      </c>
      <c r="B84">
        <v>2.5566739116702417E-2</v>
      </c>
      <c r="C84">
        <v>9.3766517045017178E-2</v>
      </c>
      <c r="D84">
        <v>0.79242615111705239</v>
      </c>
      <c r="E84">
        <v>-0.424102365861945</v>
      </c>
      <c r="F84">
        <v>-6.0460036596258426E-2</v>
      </c>
      <c r="G84">
        <v>2.1783233636543615E-2</v>
      </c>
      <c r="H84">
        <v>-8.8827604636593796E-2</v>
      </c>
      <c r="I84">
        <v>2.0260622105694681E-2</v>
      </c>
      <c r="J84">
        <v>-0.10499780635912274</v>
      </c>
      <c r="K84">
        <v>-5.7304349310975035E-2</v>
      </c>
      <c r="L84">
        <v>-0.22839907393043482</v>
      </c>
    </row>
    <row r="85" spans="1:12" x14ac:dyDescent="0.3">
      <c r="A85" t="s">
        <v>95</v>
      </c>
      <c r="B85">
        <v>-0.21185522397974962</v>
      </c>
      <c r="C85">
        <v>-8.636122014700344E-2</v>
      </c>
      <c r="D85">
        <v>0.61406339644291508</v>
      </c>
      <c r="E85">
        <v>-0.33761821519223939</v>
      </c>
      <c r="F85">
        <v>-0.33301169517717888</v>
      </c>
      <c r="G85">
        <v>-7.5267139424145243E-2</v>
      </c>
      <c r="H85">
        <v>-0.43270579426307071</v>
      </c>
      <c r="I85">
        <v>-0.24923891244646396</v>
      </c>
      <c r="J85">
        <v>2.6950791839291097E-2</v>
      </c>
      <c r="K85">
        <v>6.6905935592219152E-3</v>
      </c>
      <c r="L85">
        <v>9.0995503095916239E-2</v>
      </c>
    </row>
    <row r="86" spans="1:12" x14ac:dyDescent="0.3">
      <c r="A86" t="s">
        <v>96</v>
      </c>
      <c r="B86">
        <v>0.16080271529664664</v>
      </c>
      <c r="C86">
        <v>6.1189477509775672E-2</v>
      </c>
      <c r="D86">
        <v>1.1365605491746822</v>
      </c>
      <c r="E86">
        <v>0.75572913456091129</v>
      </c>
      <c r="F86">
        <v>0.27390245083664827</v>
      </c>
      <c r="G86">
        <v>1.9903704096107162E-2</v>
      </c>
      <c r="H86">
        <v>0.43404969480671418</v>
      </c>
      <c r="I86">
        <v>0.20481120943889997</v>
      </c>
      <c r="J86">
        <v>6.8148494449473504E-2</v>
      </c>
      <c r="K86">
        <v>3.706412406956839E-2</v>
      </c>
      <c r="L86">
        <v>0.15881663430080978</v>
      </c>
    </row>
    <row r="87" spans="1:12" x14ac:dyDescent="0.3">
      <c r="A87" t="s">
        <v>97</v>
      </c>
      <c r="B87">
        <v>0.14597299865742275</v>
      </c>
      <c r="C87">
        <v>2.3108529626124575E-2</v>
      </c>
      <c r="D87">
        <v>-0.74667734187349877</v>
      </c>
      <c r="E87">
        <v>0.91737192497901743</v>
      </c>
      <c r="F87">
        <v>0.35278522461341533</v>
      </c>
      <c r="G87">
        <v>0.14568919386419965</v>
      </c>
      <c r="H87">
        <v>0.44565077525704699</v>
      </c>
      <c r="I87">
        <v>0.10587395167185026</v>
      </c>
      <c r="J87">
        <v>8.7764513887124557E-3</v>
      </c>
      <c r="K87">
        <v>3.1588014406524832E-2</v>
      </c>
      <c r="L87">
        <v>-5.0770367328534377E-2</v>
      </c>
    </row>
    <row r="88" spans="1:12" x14ac:dyDescent="0.3">
      <c r="A88" t="s">
        <v>98</v>
      </c>
      <c r="B88">
        <v>1.8746347885704118E-2</v>
      </c>
      <c r="C88">
        <v>6.2784904529800817E-2</v>
      </c>
      <c r="D88">
        <v>0.56519776052013726</v>
      </c>
      <c r="E88">
        <v>-0.42020264555339498</v>
      </c>
      <c r="F88">
        <v>-5.5172969931247505E-2</v>
      </c>
      <c r="G88">
        <v>6.3733423407867765E-2</v>
      </c>
      <c r="H88">
        <v>-9.7429272421142132E-2</v>
      </c>
      <c r="I88">
        <v>3.2497570330942825E-2</v>
      </c>
      <c r="J88">
        <v>-9.0968807938802396E-2</v>
      </c>
      <c r="K88">
        <v>-5.2725276138191543E-2</v>
      </c>
      <c r="L88">
        <v>-0.19946050774618837</v>
      </c>
    </row>
    <row r="89" spans="1:12" x14ac:dyDescent="0.3">
      <c r="A89" t="s">
        <v>99</v>
      </c>
      <c r="B89">
        <v>-0.21161747669179448</v>
      </c>
      <c r="C89">
        <v>-5.5832712248896625E-2</v>
      </c>
      <c r="D89">
        <v>0.10652302754073929</v>
      </c>
      <c r="E89">
        <v>-0.41771070727385645</v>
      </c>
      <c r="F89">
        <v>-0.35469035502669816</v>
      </c>
      <c r="G89">
        <v>-0.1092884702708023</v>
      </c>
      <c r="H89">
        <v>-0.45747204197304009</v>
      </c>
      <c r="I89">
        <v>-0.25291986692151314</v>
      </c>
      <c r="J89">
        <v>3.3115127577861558E-2</v>
      </c>
      <c r="K89">
        <v>-3.2765061018220601E-3</v>
      </c>
      <c r="L89">
        <v>0.15527631934473834</v>
      </c>
    </row>
    <row r="90" spans="1:12" x14ac:dyDescent="0.3">
      <c r="A90" t="s">
        <v>100</v>
      </c>
      <c r="B90">
        <v>0.18675449388551338</v>
      </c>
      <c r="C90">
        <v>7.0411418677448781E-2</v>
      </c>
      <c r="D90">
        <v>1.2573931261346241</v>
      </c>
      <c r="E90">
        <v>0.68668177295004862</v>
      </c>
      <c r="F90">
        <v>0.32242360349078358</v>
      </c>
      <c r="G90">
        <v>5.351978223474059E-2</v>
      </c>
      <c r="H90">
        <v>0.5073290789782432</v>
      </c>
      <c r="I90">
        <v>0.20470221926706256</v>
      </c>
      <c r="J90">
        <v>6.5011599808376452E-2</v>
      </c>
      <c r="K90">
        <v>2.534496811887732E-2</v>
      </c>
      <c r="L90">
        <v>0.17989197790947092</v>
      </c>
    </row>
    <row r="91" spans="1:12" x14ac:dyDescent="0.3">
      <c r="A91" t="s">
        <v>101</v>
      </c>
      <c r="B91">
        <v>0.12559801974740731</v>
      </c>
      <c r="C91">
        <v>4.3656384209248396E-2</v>
      </c>
      <c r="D91">
        <v>-0.765635203433498</v>
      </c>
      <c r="E91">
        <v>0.89014682003947565</v>
      </c>
      <c r="F91">
        <v>0.28922291423318508</v>
      </c>
      <c r="G91">
        <v>4.0201981348321529E-2</v>
      </c>
      <c r="H91">
        <v>0.40890338012551014</v>
      </c>
      <c r="I91">
        <v>0.1103118918658138</v>
      </c>
      <c r="J91">
        <v>2.6963224280744446E-2</v>
      </c>
      <c r="K91">
        <v>3.4935738672273536E-2</v>
      </c>
      <c r="L91">
        <v>6.8980193094014403E-3</v>
      </c>
    </row>
    <row r="92" spans="1:12" x14ac:dyDescent="0.3">
      <c r="A92" t="s">
        <v>102</v>
      </c>
      <c r="B92">
        <v>1.4852192746604136E-2</v>
      </c>
      <c r="C92">
        <v>6.4077224704189278E-2</v>
      </c>
      <c r="D92">
        <v>0.65103569380733928</v>
      </c>
      <c r="E92">
        <v>-0.53312605085835507</v>
      </c>
      <c r="F92">
        <v>-7.6597472979741579E-2</v>
      </c>
      <c r="G92">
        <v>3.2560799663851142E-2</v>
      </c>
      <c r="H92">
        <v>-0.11533041945087566</v>
      </c>
      <c r="I92">
        <v>2.365531275888719E-2</v>
      </c>
      <c r="J92">
        <v>-9.416064678423941E-2</v>
      </c>
      <c r="K92">
        <v>-5.2215629622306754E-2</v>
      </c>
      <c r="L92">
        <v>-0.20266734862265781</v>
      </c>
    </row>
    <row r="93" spans="1:12" x14ac:dyDescent="0.3">
      <c r="A93" t="s">
        <v>103</v>
      </c>
      <c r="B93">
        <v>-0.21084085097039226</v>
      </c>
      <c r="C93">
        <v>-6.5910356474505757E-2</v>
      </c>
      <c r="D93">
        <v>0.20078192644400616</v>
      </c>
      <c r="E93">
        <v>-0.16680919137444769</v>
      </c>
      <c r="F93">
        <v>-0.3459697121679649</v>
      </c>
      <c r="G93">
        <v>-4.9435562093912214E-2</v>
      </c>
      <c r="H93">
        <v>-0.46877954376096437</v>
      </c>
      <c r="I93">
        <v>-0.2498627373099116</v>
      </c>
      <c r="J93">
        <v>2.1429405183272677E-2</v>
      </c>
      <c r="K93">
        <v>7.3091675539086196E-3</v>
      </c>
      <c r="L93">
        <v>6.4849241852088013E-2</v>
      </c>
    </row>
    <row r="94" spans="1:12" x14ac:dyDescent="0.3">
      <c r="A94" t="s">
        <v>104</v>
      </c>
      <c r="B94">
        <v>0.1868852558912617</v>
      </c>
      <c r="C94">
        <v>6.9170644743325363E-2</v>
      </c>
      <c r="D94">
        <v>1.3928299094459256</v>
      </c>
      <c r="E94">
        <v>0.69319457431986353</v>
      </c>
      <c r="F94">
        <v>0.33638424555174212</v>
      </c>
      <c r="G94">
        <v>2.386922288824626E-2</v>
      </c>
      <c r="H94">
        <v>0.5679829315688405</v>
      </c>
      <c r="I94">
        <v>0.20344000276776164</v>
      </c>
      <c r="J94">
        <v>5.4224475061056737E-2</v>
      </c>
      <c r="K94">
        <v>2.6762503345752323E-2</v>
      </c>
      <c r="L94">
        <v>0.1341071420452738</v>
      </c>
    </row>
    <row r="95" spans="1:12" x14ac:dyDescent="0.3">
      <c r="A95" t="s">
        <v>105</v>
      </c>
      <c r="B95">
        <v>0.1543311219712809</v>
      </c>
      <c r="C95">
        <v>2.9946473160798716E-2</v>
      </c>
      <c r="D95">
        <v>-0.71687480795161918</v>
      </c>
      <c r="E95">
        <v>0.68591498709726639</v>
      </c>
      <c r="F95">
        <v>0.36120513091175643</v>
      </c>
      <c r="G95">
        <v>1.4886548600936588E-2</v>
      </c>
      <c r="H95">
        <v>0.52879360431333478</v>
      </c>
      <c r="I95">
        <v>0.11367148675139187</v>
      </c>
      <c r="J95">
        <v>1.5494423110976679E-2</v>
      </c>
      <c r="K95">
        <v>2.0421234339001421E-2</v>
      </c>
      <c r="L95">
        <v>2.5195631955356392E-3</v>
      </c>
    </row>
    <row r="96" spans="1:12" x14ac:dyDescent="0.3">
      <c r="A96" t="s">
        <v>106</v>
      </c>
      <c r="B96">
        <v>-6.7412342225239364E-3</v>
      </c>
      <c r="C96">
        <v>7.8974315228023076E-2</v>
      </c>
      <c r="D96">
        <v>0.46340478632101828</v>
      </c>
      <c r="E96">
        <v>-0.2102455825993193</v>
      </c>
      <c r="F96">
        <v>-9.6313580855009004E-2</v>
      </c>
      <c r="G96">
        <v>7.1851298073759409E-2</v>
      </c>
      <c r="H96">
        <v>-0.15033578354607338</v>
      </c>
      <c r="I96">
        <v>2.0015492228203442E-2</v>
      </c>
      <c r="J96">
        <v>-9.272577982889843E-2</v>
      </c>
      <c r="K96">
        <v>-4.6957764453728124E-2</v>
      </c>
      <c r="L96">
        <v>-0.21540908482004489</v>
      </c>
    </row>
    <row r="97" spans="1:12" x14ac:dyDescent="0.3">
      <c r="A97" t="s">
        <v>107</v>
      </c>
      <c r="B97">
        <v>-0.18283329901518183</v>
      </c>
      <c r="C97">
        <v>-8.4399851801740644E-2</v>
      </c>
      <c r="D97">
        <v>0.60204705243594747</v>
      </c>
      <c r="E97">
        <v>-0.31246058923549469</v>
      </c>
      <c r="F97">
        <v>-0.29708497252349736</v>
      </c>
      <c r="G97">
        <v>-5.4381410256410342E-2</v>
      </c>
      <c r="H97">
        <v>-0.39544085734291251</v>
      </c>
      <c r="I97">
        <v>-0.2312306497193535</v>
      </c>
      <c r="J97">
        <v>3.0890758788092221E-2</v>
      </c>
      <c r="K97">
        <v>6.7048698940617877E-3</v>
      </c>
      <c r="L97">
        <v>0.1096414387301216</v>
      </c>
    </row>
    <row r="98" spans="1:12" x14ac:dyDescent="0.3">
      <c r="A98" t="s">
        <v>108</v>
      </c>
      <c r="B98">
        <v>0.19894532871380963</v>
      </c>
      <c r="C98">
        <v>8.2898826903236383E-2</v>
      </c>
      <c r="D98">
        <v>0.96197871172050431</v>
      </c>
      <c r="E98">
        <v>0.33795496615649107</v>
      </c>
      <c r="F98">
        <v>0.32361300592126968</v>
      </c>
      <c r="G98">
        <v>5.1112665623584679E-2</v>
      </c>
      <c r="H98">
        <v>0.49634327754260643</v>
      </c>
      <c r="I98">
        <v>0.1946916838850635</v>
      </c>
      <c r="J98">
        <v>5.5060431756213474E-2</v>
      </c>
      <c r="K98">
        <v>3.7817141479987278E-2</v>
      </c>
      <c r="L98">
        <v>0.10599726024565918</v>
      </c>
    </row>
    <row r="99" spans="1:12" x14ac:dyDescent="0.3">
      <c r="A99" t="s">
        <v>109</v>
      </c>
      <c r="B99">
        <v>7.4268723615311061E-2</v>
      </c>
      <c r="C99">
        <v>1.0444380086588545E-2</v>
      </c>
      <c r="D99">
        <v>-0.61158943614687078</v>
      </c>
      <c r="E99">
        <v>0.70416120370166879</v>
      </c>
      <c r="F99">
        <v>0.22193748669356619</v>
      </c>
      <c r="G99">
        <v>3.5170067082263896E-2</v>
      </c>
      <c r="H99">
        <v>0.30509865040298201</v>
      </c>
      <c r="I99">
        <v>0.10398093652437</v>
      </c>
      <c r="J99">
        <v>1.435838010277808E-2</v>
      </c>
      <c r="K99">
        <v>3.1398438430520016E-2</v>
      </c>
      <c r="L99">
        <v>-3.2875065407519957E-2</v>
      </c>
    </row>
    <row r="100" spans="1:12" x14ac:dyDescent="0.3">
      <c r="A100" t="s">
        <v>110</v>
      </c>
      <c r="B100">
        <v>3.8852654041568284E-2</v>
      </c>
      <c r="C100">
        <v>7.1660428297824041E-2</v>
      </c>
      <c r="D100">
        <v>8.5464022222885933E-2</v>
      </c>
      <c r="E100">
        <v>-0.44965879122495572</v>
      </c>
      <c r="F100">
        <v>-4.080420850771381E-2</v>
      </c>
      <c r="G100">
        <v>2.6536121085339905E-2</v>
      </c>
      <c r="H100">
        <v>-6.4587011697825381E-2</v>
      </c>
      <c r="I100">
        <v>2.173479043303787E-2</v>
      </c>
      <c r="J100">
        <v>-8.4871928113132572E-2</v>
      </c>
      <c r="K100">
        <v>-5.996605304556616E-2</v>
      </c>
      <c r="L100">
        <v>-0.15849674781299952</v>
      </c>
    </row>
    <row r="101" spans="1:12" x14ac:dyDescent="0.3">
      <c r="A101" t="s">
        <v>111</v>
      </c>
      <c r="B101">
        <v>-0.23294123094033148</v>
      </c>
      <c r="C101">
        <v>-8.1500903918475087E-2</v>
      </c>
      <c r="D101">
        <v>0.36521831853110542</v>
      </c>
      <c r="E101">
        <v>-0.31541523287060363</v>
      </c>
      <c r="F101">
        <v>-0.38870739743734833</v>
      </c>
      <c r="G101">
        <v>-9.7948481289786227E-2</v>
      </c>
      <c r="H101">
        <v>-0.50139903384562212</v>
      </c>
      <c r="I101">
        <v>-0.26424332032492187</v>
      </c>
      <c r="J101">
        <v>7.6178767914952946E-3</v>
      </c>
      <c r="K101">
        <v>-5.5034055363966461E-3</v>
      </c>
      <c r="L101">
        <v>5.0947654177983207E-2</v>
      </c>
    </row>
    <row r="102" spans="1:12" x14ac:dyDescent="0.3">
      <c r="A102" t="s">
        <v>112</v>
      </c>
      <c r="B102">
        <v>0.10844117616317485</v>
      </c>
      <c r="C102">
        <v>5.719236395811077E-4</v>
      </c>
      <c r="D102">
        <v>0.48351595746021009</v>
      </c>
      <c r="E102">
        <v>0.73076213208037055</v>
      </c>
      <c r="F102">
        <v>0.2841996839063009</v>
      </c>
      <c r="G102">
        <v>5.140997819575998E-2</v>
      </c>
      <c r="H102">
        <v>0.44742993237232398</v>
      </c>
      <c r="I102">
        <v>9.7499084524500165E-2</v>
      </c>
      <c r="J102">
        <v>3.3424628025871803E-2</v>
      </c>
      <c r="K102">
        <v>-1.0669559843268178E-2</v>
      </c>
      <c r="L102">
        <v>0.17121337185307467</v>
      </c>
    </row>
    <row r="103" spans="1:12" x14ac:dyDescent="0.3">
      <c r="A103" t="s">
        <v>113</v>
      </c>
      <c r="B103">
        <v>0.15593604784018913</v>
      </c>
      <c r="C103">
        <v>5.4267289534185331E-2</v>
      </c>
      <c r="D103">
        <v>-0.43884573187093867</v>
      </c>
      <c r="E103">
        <v>0.49926527867898385</v>
      </c>
      <c r="F103">
        <v>0.32614195515861516</v>
      </c>
      <c r="G103">
        <v>4.1805499016257269E-2</v>
      </c>
      <c r="H103">
        <v>0.47096709665797443</v>
      </c>
      <c r="I103">
        <v>0.18718085280201713</v>
      </c>
      <c r="J103">
        <v>2.1947271078256149E-2</v>
      </c>
      <c r="K103">
        <v>3.985761323917323E-2</v>
      </c>
      <c r="L103">
        <v>-2.5328827022113962E-2</v>
      </c>
    </row>
    <row r="104" spans="1:12" x14ac:dyDescent="0.3">
      <c r="A104" t="s">
        <v>114</v>
      </c>
      <c r="B104">
        <v>4.5353042620291065E-2</v>
      </c>
      <c r="C104">
        <v>9.3099475916883681E-2</v>
      </c>
      <c r="D104">
        <v>3.1733205008307529E-2</v>
      </c>
      <c r="E104">
        <v>6.3180831826401454E-2</v>
      </c>
      <c r="F104">
        <v>6.5812684290831236E-3</v>
      </c>
      <c r="G104">
        <v>0.15184676648132536</v>
      </c>
      <c r="H104">
        <v>-4.5821904043825017E-2</v>
      </c>
      <c r="I104">
        <v>3.9015468893640985E-3</v>
      </c>
      <c r="J104">
        <v>-7.8189192623288786E-2</v>
      </c>
      <c r="K104">
        <v>-4.712469292525466E-2</v>
      </c>
      <c r="L104">
        <v>-0.16567102282998195</v>
      </c>
    </row>
    <row r="105" spans="1:12" x14ac:dyDescent="0.3">
      <c r="A105" t="s">
        <v>115</v>
      </c>
      <c r="B105">
        <v>-0.17589320687300344</v>
      </c>
      <c r="C105">
        <v>-5.9867375797233474E-2</v>
      </c>
      <c r="D105">
        <v>9.4779639538158614E-2</v>
      </c>
      <c r="E105">
        <v>-0.38614096587117602</v>
      </c>
      <c r="F105">
        <v>-0.31265519600031899</v>
      </c>
      <c r="G105">
        <v>-0.1689743974643669</v>
      </c>
      <c r="H105">
        <v>-0.37522417960439952</v>
      </c>
      <c r="I105">
        <v>-0.20726710252611077</v>
      </c>
      <c r="J105">
        <v>1.6734165567881293E-3</v>
      </c>
      <c r="K105">
        <v>1.4328884352113255E-3</v>
      </c>
      <c r="L105">
        <v>2.4470194792945944E-3</v>
      </c>
    </row>
    <row r="106" spans="1:12" x14ac:dyDescent="0.3">
      <c r="A106" t="s">
        <v>116</v>
      </c>
      <c r="B106">
        <v>0.15172777715356386</v>
      </c>
      <c r="C106">
        <v>5.0285172647056488E-2</v>
      </c>
      <c r="D106">
        <v>0.76746890457280958</v>
      </c>
      <c r="E106">
        <v>0.25914374246699362</v>
      </c>
      <c r="F106">
        <v>0.27054356191073303</v>
      </c>
      <c r="G106">
        <v>6.3530231480400184E-2</v>
      </c>
      <c r="H106">
        <v>0.39045175813474908</v>
      </c>
      <c r="I106">
        <v>0.13319610657383837</v>
      </c>
      <c r="J106">
        <v>6.0320701274512403E-2</v>
      </c>
      <c r="K106">
        <v>3.0057098991369876E-2</v>
      </c>
      <c r="L106">
        <v>0.15755808927109347</v>
      </c>
    </row>
    <row r="107" spans="1:12" x14ac:dyDescent="0.3">
      <c r="A107" t="s">
        <v>117</v>
      </c>
      <c r="B107">
        <v>0.18438160557079064</v>
      </c>
      <c r="C107">
        <v>5.9118158470581182E-2</v>
      </c>
      <c r="D107">
        <v>-0.51390021678819997</v>
      </c>
      <c r="E107">
        <v>0.40563947249323123</v>
      </c>
      <c r="F107">
        <v>0.37045889506841401</v>
      </c>
      <c r="G107">
        <v>5.2093707474039234E-2</v>
      </c>
      <c r="H107">
        <v>0.51150790570336224</v>
      </c>
      <c r="I107">
        <v>0.20383505080921052</v>
      </c>
      <c r="J107">
        <v>4.0936354904123243E-2</v>
      </c>
      <c r="K107">
        <v>3.9370378195647607E-2</v>
      </c>
      <c r="L107">
        <v>4.5413657706142349E-2</v>
      </c>
    </row>
    <row r="108" spans="1:12" x14ac:dyDescent="0.3">
      <c r="A108" t="s">
        <v>118</v>
      </c>
      <c r="B108">
        <v>7.5986482810954478E-2</v>
      </c>
      <c r="C108">
        <v>7.8691728410852105E-2</v>
      </c>
      <c r="D108">
        <v>0.15561086057521609</v>
      </c>
      <c r="E108">
        <v>8.4075592211174166E-2</v>
      </c>
      <c r="F108">
        <v>7.3265809542230734E-2</v>
      </c>
      <c r="G108">
        <v>0.11444431642350358</v>
      </c>
      <c r="H108">
        <v>6.0567115288830124E-2</v>
      </c>
      <c r="I108">
        <v>1.9947347731176235E-2</v>
      </c>
      <c r="J108">
        <v>-8.4413226665500052E-2</v>
      </c>
      <c r="K108">
        <v>-5.5094234740284839E-2</v>
      </c>
      <c r="L108">
        <v>-0.16775492922528665</v>
      </c>
    </row>
    <row r="109" spans="1:12" x14ac:dyDescent="0.3">
      <c r="A109" t="s">
        <v>119</v>
      </c>
      <c r="B109">
        <v>-0.16131217532700551</v>
      </c>
      <c r="C109">
        <v>-8.0756776012952156E-2</v>
      </c>
      <c r="D109">
        <v>0.4617992022496768</v>
      </c>
      <c r="E109">
        <v>-0.45498331610068488</v>
      </c>
      <c r="F109">
        <v>-0.26786723678754565</v>
      </c>
      <c r="G109">
        <v>-0.11306266974556398</v>
      </c>
      <c r="H109">
        <v>-0.31803127123966735</v>
      </c>
      <c r="I109">
        <v>-0.24540500654263872</v>
      </c>
      <c r="J109">
        <v>-7.2827783255822289E-3</v>
      </c>
      <c r="K109">
        <v>2.8006252121960174E-4</v>
      </c>
      <c r="L109">
        <v>-3.1690967619768751E-2</v>
      </c>
    </row>
    <row r="110" spans="1:12" x14ac:dyDescent="0.3">
      <c r="A110" t="s">
        <v>120</v>
      </c>
      <c r="B110">
        <v>0.16206921561400622</v>
      </c>
      <c r="C110">
        <v>0.11597245336367193</v>
      </c>
      <c r="D110">
        <v>0.80437286996591839</v>
      </c>
      <c r="E110">
        <v>-0.25849417882686287</v>
      </c>
      <c r="F110">
        <v>0.15483619213173627</v>
      </c>
      <c r="G110">
        <v>9.425392057079738E-3</v>
      </c>
      <c r="H110">
        <v>0.21611831846991894</v>
      </c>
      <c r="I110">
        <v>0.12451300977541435</v>
      </c>
      <c r="J110">
        <v>4.7040098858899385E-2</v>
      </c>
      <c r="K110">
        <v>2.098082030651257E-2</v>
      </c>
      <c r="L110">
        <v>0.1339202603233702</v>
      </c>
    </row>
    <row r="111" spans="1:12" x14ac:dyDescent="0.3">
      <c r="A111" t="s">
        <v>121</v>
      </c>
      <c r="B111">
        <v>0.16008955586144299</v>
      </c>
      <c r="C111">
        <v>2.9440557743229748E-2</v>
      </c>
      <c r="D111">
        <v>-0.47490620072788514</v>
      </c>
      <c r="E111">
        <v>0.9429420165394784</v>
      </c>
      <c r="F111">
        <v>0.36281975283773599</v>
      </c>
      <c r="G111">
        <v>3.9572131276918998E-2</v>
      </c>
      <c r="H111">
        <v>0.4758958719733935</v>
      </c>
      <c r="I111">
        <v>0.19321125589682467</v>
      </c>
      <c r="J111">
        <v>4.3525015435064859E-2</v>
      </c>
      <c r="K111">
        <v>3.7542005912042285E-2</v>
      </c>
      <c r="L111">
        <v>6.1485290922072486E-2</v>
      </c>
    </row>
    <row r="112" spans="1:12" x14ac:dyDescent="0.3">
      <c r="A112" t="s">
        <v>122</v>
      </c>
      <c r="B112">
        <v>8.0790880276519234E-2</v>
      </c>
      <c r="C112">
        <v>0.10480170612559295</v>
      </c>
      <c r="D112">
        <v>-3.2737596501961105E-2</v>
      </c>
      <c r="E112">
        <v>-0.51232015105166051</v>
      </c>
      <c r="F112">
        <v>2.4587590292558251E-2</v>
      </c>
      <c r="G112">
        <v>0.11444446122023771</v>
      </c>
      <c r="H112">
        <v>2.4471752299021422E-3</v>
      </c>
      <c r="I112">
        <v>2.3099101287642868E-2</v>
      </c>
      <c r="J112">
        <v>-7.785812985981809E-2</v>
      </c>
      <c r="K112">
        <v>-5.5268401697772154E-2</v>
      </c>
      <c r="L112">
        <v>-0.14414019216959287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32D4-0BF4-4F66-834B-7EA72ACC5980}">
  <dimension ref="A1:B8"/>
  <sheetViews>
    <sheetView workbookViewId="0">
      <selection activeCell="B7" sqref="B7"/>
    </sheetView>
  </sheetViews>
  <sheetFormatPr defaultRowHeight="14.4" x14ac:dyDescent="0.3"/>
  <cols>
    <col min="2" max="2" width="16.5546875" customWidth="1"/>
  </cols>
  <sheetData>
    <row r="1" spans="1:2" x14ac:dyDescent="0.3">
      <c r="A1" t="str" cm="1">
        <f t="array" ref="A1:B8">[2]!ADFTEST(main!I2:I112, TRUE)</f>
        <v>tau-stat</v>
      </c>
      <c r="B1">
        <v>-11.96480066457282</v>
      </c>
    </row>
    <row r="2" spans="1:2" x14ac:dyDescent="0.3">
      <c r="A2" t="str">
        <v>tau-crit</v>
      </c>
      <c r="B2">
        <v>-2.8879516565798817</v>
      </c>
    </row>
    <row r="3" spans="1:2" x14ac:dyDescent="0.3">
      <c r="A3" t="str">
        <v>stationary</v>
      </c>
      <c r="B3" t="str">
        <v>yes</v>
      </c>
    </row>
    <row r="4" spans="1:2" x14ac:dyDescent="0.3">
      <c r="A4" t="str">
        <v>aic</v>
      </c>
      <c r="B4">
        <v>-0.7649877961701006</v>
      </c>
    </row>
    <row r="5" spans="1:2" x14ac:dyDescent="0.3">
      <c r="A5" t="str">
        <v>bic</v>
      </c>
      <c r="B5">
        <v>-0.7158881531556931</v>
      </c>
    </row>
    <row r="6" spans="1:2" x14ac:dyDescent="0.3">
      <c r="A6" t="str">
        <v>lags</v>
      </c>
      <c r="B6">
        <v>0</v>
      </c>
    </row>
    <row r="7" spans="1:2" x14ac:dyDescent="0.3">
      <c r="A7" t="str">
        <v>coeff</v>
      </c>
      <c r="B7">
        <v>-1.1330582539748915</v>
      </c>
    </row>
    <row r="8" spans="1:2" x14ac:dyDescent="0.3">
      <c r="A8" t="str">
        <v>p-value</v>
      </c>
      <c r="B8" t="str">
        <v>&lt; 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1" topLeftCell="A3" workbookViewId="0">
      <selection activeCell="J3" sqref="J1:J1048576"/>
    </sheetView>
  </sheetViews>
  <sheetFormatPr defaultRowHeight="14.4" x14ac:dyDescent="0.3"/>
  <cols>
    <col min="1" max="1" width="12.6640625" customWidth="1"/>
    <col min="2" max="2" width="15.88671875" hidden="1" customWidth="1"/>
    <col min="3" max="3" width="10.33203125" hidden="1" customWidth="1"/>
    <col min="4" max="5" width="10.6640625" hidden="1" customWidth="1"/>
    <col min="6" max="6" width="10.33203125" hidden="1" customWidth="1"/>
    <col min="7" max="7" width="10" hidden="1" customWidth="1"/>
    <col min="8" max="8" width="10.33203125" hidden="1" customWidth="1"/>
    <col min="9" max="9" width="9.33203125" hidden="1" customWidth="1"/>
    <col min="10" max="10" width="14.33203125" customWidth="1"/>
    <col min="11" max="11" width="12.6640625" bestFit="1" customWidth="1"/>
    <col min="16" max="17" width="12.6640625" bestFit="1" customWidth="1"/>
    <col min="18" max="18" width="6" hidden="1" customWidth="1"/>
  </cols>
  <sheetData>
    <row r="1" spans="1:30" ht="16.2" x14ac:dyDescent="0.3">
      <c r="A1" s="1" t="s">
        <v>1</v>
      </c>
    </row>
    <row r="2" spans="1:30" x14ac:dyDescent="0.3">
      <c r="A2" s="2" t="s">
        <v>0</v>
      </c>
      <c r="B2" s="20" t="s">
        <v>2</v>
      </c>
      <c r="C2" s="20" t="s">
        <v>2</v>
      </c>
      <c r="D2" s="20" t="s">
        <v>2</v>
      </c>
      <c r="E2" s="20" t="s">
        <v>2</v>
      </c>
      <c r="F2" s="20" t="s">
        <v>2</v>
      </c>
      <c r="G2" s="20" t="s">
        <v>2</v>
      </c>
      <c r="H2" s="20" t="s">
        <v>2</v>
      </c>
      <c r="I2" s="11"/>
    </row>
    <row r="3" spans="1:30" x14ac:dyDescent="0.3">
      <c r="A3" s="2" t="s">
        <v>0</v>
      </c>
      <c r="B3" s="21" t="s">
        <v>3</v>
      </c>
      <c r="C3" s="21" t="s">
        <v>3</v>
      </c>
      <c r="D3" s="21" t="s">
        <v>3</v>
      </c>
      <c r="E3" s="21" t="s">
        <v>3</v>
      </c>
      <c r="F3" s="21" t="s">
        <v>3</v>
      </c>
      <c r="G3" s="21" t="s">
        <v>3</v>
      </c>
      <c r="H3" s="21" t="s">
        <v>3</v>
      </c>
      <c r="I3" s="12"/>
    </row>
    <row r="4" spans="1:30" x14ac:dyDescent="0.3">
      <c r="A4" s="2" t="s">
        <v>0</v>
      </c>
      <c r="B4" s="22" t="s">
        <v>4</v>
      </c>
      <c r="C4" s="22" t="s">
        <v>4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4</v>
      </c>
      <c r="I4" s="13"/>
    </row>
    <row r="5" spans="1:30" ht="100.8" x14ac:dyDescent="0.3">
      <c r="A5" s="2" t="s">
        <v>0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125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  <c r="Q5" s="10" t="s">
        <v>124</v>
      </c>
      <c r="R5" s="10" t="s">
        <v>124</v>
      </c>
      <c r="S5" s="16" t="s">
        <v>126</v>
      </c>
      <c r="T5" s="16" t="s">
        <v>127</v>
      </c>
      <c r="U5" s="16" t="s">
        <v>128</v>
      </c>
      <c r="V5" s="16" t="s">
        <v>129</v>
      </c>
      <c r="W5" s="16" t="s">
        <v>130</v>
      </c>
      <c r="X5" s="16" t="s">
        <v>131</v>
      </c>
      <c r="Y5" s="3" t="s">
        <v>141</v>
      </c>
      <c r="Z5" s="3" t="s">
        <v>142</v>
      </c>
      <c r="AA5" s="3" t="s">
        <v>143</v>
      </c>
      <c r="AB5" s="3" t="s">
        <v>141</v>
      </c>
      <c r="AC5" s="3" t="s">
        <v>142</v>
      </c>
      <c r="AD5" s="3" t="s">
        <v>143</v>
      </c>
    </row>
    <row r="6" spans="1:30" x14ac:dyDescent="0.3">
      <c r="A6" s="5" t="s">
        <v>12</v>
      </c>
      <c r="B6" s="6">
        <v>251.37599999999995</v>
      </c>
      <c r="C6" s="6">
        <v>67.63600000000001</v>
      </c>
      <c r="D6" s="6">
        <v>0.26</v>
      </c>
      <c r="E6" s="6">
        <v>0.155</v>
      </c>
      <c r="F6" s="6">
        <v>183.63499999999999</v>
      </c>
      <c r="G6" s="6">
        <v>15.138</v>
      </c>
      <c r="H6" s="6">
        <v>168.49700000000001</v>
      </c>
      <c r="I6" s="14"/>
      <c r="J6">
        <f t="shared" ref="J6:P6" si="0">(B7-B6)/B6</f>
        <v>2.7520527019286221E-2</v>
      </c>
      <c r="K6">
        <f t="shared" si="0"/>
        <v>0.23409131231888317</v>
      </c>
      <c r="L6">
        <f t="shared" si="0"/>
        <v>-0.25384615384615383</v>
      </c>
      <c r="M6">
        <f t="shared" si="0"/>
        <v>0.36774193548387096</v>
      </c>
      <c r="N6">
        <f t="shared" si="0"/>
        <v>-4.7877583249380733E-2</v>
      </c>
      <c r="O6">
        <f t="shared" si="0"/>
        <v>9.7238736953362367E-2</v>
      </c>
      <c r="P6">
        <f t="shared" si="0"/>
        <v>-6.0915031128150533E-2</v>
      </c>
      <c r="Q6">
        <f>(R7-R6)/R6</f>
        <v>0.22546507825085188</v>
      </c>
      <c r="R6" s="8">
        <v>10860.968000000001</v>
      </c>
      <c r="Y6" s="18">
        <v>3340.692</v>
      </c>
      <c r="Z6" s="18">
        <v>2641.8029999999999</v>
      </c>
      <c r="AA6" s="18">
        <v>698.88899999999978</v>
      </c>
      <c r="AB6">
        <f>(Y7-Y6)/Y6</f>
        <v>7.2352374897176816E-2</v>
      </c>
      <c r="AC6">
        <f t="shared" ref="AC6:AD6" si="1">(Z7-Z6)/Z6</f>
        <v>3.5034784955577623E-2</v>
      </c>
      <c r="AD6">
        <f t="shared" si="1"/>
        <v>0.2134130026370428</v>
      </c>
    </row>
    <row r="7" spans="1:30" x14ac:dyDescent="0.3">
      <c r="A7" s="5" t="s">
        <v>13</v>
      </c>
      <c r="B7" s="7">
        <v>258.29400000000004</v>
      </c>
      <c r="C7" s="7">
        <v>83.468999999999994</v>
      </c>
      <c r="D7" s="7">
        <v>0.19400000000000001</v>
      </c>
      <c r="E7" s="7">
        <v>0.21199999999999999</v>
      </c>
      <c r="F7" s="7">
        <v>174.84299999999996</v>
      </c>
      <c r="G7" s="7">
        <v>16.61</v>
      </c>
      <c r="H7" s="7">
        <v>158.23300000000003</v>
      </c>
      <c r="I7" s="15"/>
      <c r="J7">
        <f t="shared" ref="J7:J70" si="2">(B8-B7)/B7</f>
        <v>0.19030639503821192</v>
      </c>
      <c r="K7">
        <f t="shared" ref="K7:K70" si="3">(C8-C7)/C7</f>
        <v>0.2161401238783259</v>
      </c>
      <c r="L7">
        <f t="shared" ref="L7:L70" si="4">(D8-D7)/D7</f>
        <v>-6.1855670103092834E-2</v>
      </c>
      <c r="M7">
        <f t="shared" ref="M7:M70" si="5">(E8-E7)/E7</f>
        <v>0.40094339622641534</v>
      </c>
      <c r="N7">
        <f t="shared" ref="N7:N70" si="6">(F8-F7)/F7</f>
        <v>0.17850871925098527</v>
      </c>
      <c r="O7">
        <f t="shared" ref="O7:O70" si="7">(G8-G7)/G7</f>
        <v>0.2142685129440097</v>
      </c>
      <c r="P7">
        <f t="shared" ref="P7:P70" si="8">(H8-H7)/H7</f>
        <v>0.1747549499788284</v>
      </c>
      <c r="Q7">
        <f t="shared" ref="Q7:Q70" si="9">(R8-R7)/R7</f>
        <v>0.22127830174255142</v>
      </c>
      <c r="R7" s="9">
        <v>13309.736999999999</v>
      </c>
      <c r="Y7" s="19">
        <v>3582.3989999999994</v>
      </c>
      <c r="Z7" s="19">
        <v>2734.3579999999997</v>
      </c>
      <c r="AA7" s="19">
        <v>848.04099999999994</v>
      </c>
      <c r="AB7">
        <f t="shared" ref="AB7:AB70" si="10">(Y8-Y7)/Y7</f>
        <v>2.9846200827992848E-2</v>
      </c>
      <c r="AC7">
        <f t="shared" ref="AC7:AC70" si="11">(Z8-Z7)/Z7</f>
        <v>1.0087559858658062E-2</v>
      </c>
      <c r="AD7">
        <f t="shared" ref="AD7:AD70" si="12">(AA8-AA7)/AA7</f>
        <v>9.3554438995284664E-2</v>
      </c>
    </row>
    <row r="8" spans="1:30" x14ac:dyDescent="0.3">
      <c r="A8" s="5" t="s">
        <v>14</v>
      </c>
      <c r="B8" s="6">
        <v>307.44899999999996</v>
      </c>
      <c r="C8" s="6">
        <v>101.50999999999998</v>
      </c>
      <c r="D8" s="6">
        <v>0.182</v>
      </c>
      <c r="E8" s="6">
        <v>0.29700000000000004</v>
      </c>
      <c r="F8" s="6">
        <v>206.05399999999997</v>
      </c>
      <c r="G8" s="6">
        <v>20.169</v>
      </c>
      <c r="H8" s="6">
        <v>185.88499999999999</v>
      </c>
      <c r="I8" s="14"/>
      <c r="J8">
        <f t="shared" si="2"/>
        <v>0.17556407729412046</v>
      </c>
      <c r="K8">
        <f t="shared" si="3"/>
        <v>0.25387646537287001</v>
      </c>
      <c r="L8">
        <f t="shared" si="4"/>
        <v>-0.35164835164835168</v>
      </c>
      <c r="M8">
        <f t="shared" si="5"/>
        <v>-0.4208754208754209</v>
      </c>
      <c r="N8">
        <f t="shared" si="6"/>
        <v>0.13659040833956154</v>
      </c>
      <c r="O8">
        <f t="shared" si="7"/>
        <v>0.21790867172393258</v>
      </c>
      <c r="P8">
        <f t="shared" si="8"/>
        <v>0.12776716787260955</v>
      </c>
      <c r="Q8">
        <f t="shared" si="9"/>
        <v>0.18286143132409424</v>
      </c>
      <c r="R8" s="8">
        <v>16254.893</v>
      </c>
      <c r="Y8" s="18">
        <v>3689.32</v>
      </c>
      <c r="Z8" s="18">
        <v>2761.9410000000003</v>
      </c>
      <c r="AA8" s="18">
        <v>927.37900000000013</v>
      </c>
      <c r="AB8">
        <f t="shared" si="10"/>
        <v>-6.1656890700725636E-2</v>
      </c>
      <c r="AC8">
        <f t="shared" si="11"/>
        <v>-1.0017592700206166E-2</v>
      </c>
      <c r="AD8">
        <f t="shared" si="12"/>
        <v>-0.21545020967694994</v>
      </c>
    </row>
    <row r="9" spans="1:30" x14ac:dyDescent="0.3">
      <c r="A9" s="5" t="s">
        <v>15</v>
      </c>
      <c r="B9" s="7">
        <v>361.42599999999999</v>
      </c>
      <c r="C9" s="7">
        <v>127.28100000000001</v>
      </c>
      <c r="D9" s="7">
        <v>0.11799999999999999</v>
      </c>
      <c r="E9" s="7">
        <v>0.17200000000000001</v>
      </c>
      <c r="F9" s="7">
        <v>234.19899999999998</v>
      </c>
      <c r="G9" s="7">
        <v>24.563999999999997</v>
      </c>
      <c r="H9" s="7">
        <v>209.63500000000002</v>
      </c>
      <c r="I9" s="15"/>
      <c r="J9">
        <f t="shared" si="2"/>
        <v>-6.7100872654429822E-2</v>
      </c>
      <c r="K9">
        <f t="shared" si="3"/>
        <v>-0.42212113355489039</v>
      </c>
      <c r="L9">
        <f t="shared" si="4"/>
        <v>3.0169491525423728</v>
      </c>
      <c r="M9">
        <f t="shared" si="5"/>
        <v>0.13953488372093018</v>
      </c>
      <c r="N9">
        <f t="shared" si="6"/>
        <v>0.12444118036370794</v>
      </c>
      <c r="O9">
        <f t="shared" si="7"/>
        <v>-0.16976062530532482</v>
      </c>
      <c r="P9">
        <f t="shared" si="8"/>
        <v>0.15891430343215571</v>
      </c>
      <c r="Q9">
        <f>(R10-R9)/R9</f>
        <v>-0.29559522857256093</v>
      </c>
      <c r="R9" s="9">
        <v>19227.286</v>
      </c>
      <c r="Y9" s="19">
        <v>3461.847999999999</v>
      </c>
      <c r="Z9" s="19">
        <v>2734.2730000000001</v>
      </c>
      <c r="AA9" s="19">
        <v>727.57499999999993</v>
      </c>
      <c r="AB9">
        <f t="shared" si="10"/>
        <v>-5.8205906209601453E-4</v>
      </c>
      <c r="AC9">
        <f t="shared" si="11"/>
        <v>-1.0251719561287554E-2</v>
      </c>
      <c r="AD9">
        <f t="shared" si="12"/>
        <v>3.5757138439336263E-2</v>
      </c>
    </row>
    <row r="10" spans="1:30" x14ac:dyDescent="0.3">
      <c r="A10" s="5" t="s">
        <v>16</v>
      </c>
      <c r="B10" s="6">
        <v>337.17400000000004</v>
      </c>
      <c r="C10" s="6">
        <v>73.552999999999997</v>
      </c>
      <c r="D10" s="6">
        <v>0.47399999999999998</v>
      </c>
      <c r="E10" s="6">
        <v>0.19600000000000001</v>
      </c>
      <c r="F10" s="6">
        <v>263.34300000000002</v>
      </c>
      <c r="G10" s="6">
        <v>20.393999999999998</v>
      </c>
      <c r="H10" s="6">
        <v>242.94899999999998</v>
      </c>
      <c r="I10" s="14"/>
      <c r="J10">
        <f t="shared" si="2"/>
        <v>3.1636484426438322E-2</v>
      </c>
      <c r="K10">
        <f t="shared" si="3"/>
        <v>0.27973026253178007</v>
      </c>
      <c r="L10">
        <f t="shared" si="4"/>
        <v>0.37130801687763726</v>
      </c>
      <c r="M10">
        <f t="shared" si="5"/>
        <v>0.28061224489795916</v>
      </c>
      <c r="N10">
        <f t="shared" si="6"/>
        <v>-3.8083412127909104E-2</v>
      </c>
      <c r="O10">
        <f t="shared" si="7"/>
        <v>6.2665489849955985E-2</v>
      </c>
      <c r="P10">
        <f t="shared" si="8"/>
        <v>-4.6540631984490412E-2</v>
      </c>
      <c r="Q10">
        <f t="shared" si="9"/>
        <v>6.6777384059058198E-2</v>
      </c>
      <c r="R10" s="8">
        <v>13543.791999999999</v>
      </c>
      <c r="Y10" s="18">
        <v>3459.8330000000001</v>
      </c>
      <c r="Z10" s="18">
        <v>2706.2419999999997</v>
      </c>
      <c r="AA10" s="18">
        <v>753.59100000000001</v>
      </c>
      <c r="AB10">
        <f t="shared" si="10"/>
        <v>7.2478642755300526E-2</v>
      </c>
      <c r="AC10">
        <f t="shared" si="11"/>
        <v>2.8677405790021634E-2</v>
      </c>
      <c r="AD10">
        <f t="shared" si="12"/>
        <v>0.22977450633035684</v>
      </c>
    </row>
    <row r="11" spans="1:30" x14ac:dyDescent="0.3">
      <c r="A11" s="5" t="s">
        <v>17</v>
      </c>
      <c r="B11" s="7">
        <v>347.84099999999995</v>
      </c>
      <c r="C11" s="7">
        <v>94.128000000000014</v>
      </c>
      <c r="D11" s="7">
        <v>0.65</v>
      </c>
      <c r="E11" s="7">
        <v>0.251</v>
      </c>
      <c r="F11" s="7">
        <v>253.31400000000005</v>
      </c>
      <c r="G11" s="7">
        <v>21.672000000000001</v>
      </c>
      <c r="H11" s="7">
        <v>231.64200000000002</v>
      </c>
      <c r="I11" s="15"/>
      <c r="J11">
        <f t="shared" si="2"/>
        <v>0.57463323759993812</v>
      </c>
      <c r="K11">
        <f t="shared" si="3"/>
        <v>0.81651580826109116</v>
      </c>
      <c r="L11">
        <f t="shared" si="4"/>
        <v>-0.48307692307692307</v>
      </c>
      <c r="M11">
        <f t="shared" si="5"/>
        <v>0.92828685258964139</v>
      </c>
      <c r="N11">
        <f t="shared" si="6"/>
        <v>0.48781749133486491</v>
      </c>
      <c r="O11">
        <f t="shared" si="7"/>
        <v>0.86018826135105197</v>
      </c>
      <c r="P11">
        <f t="shared" si="8"/>
        <v>0.45297916612704081</v>
      </c>
      <c r="Q11">
        <f t="shared" si="9"/>
        <v>0.17325992816688532</v>
      </c>
      <c r="R11" s="9">
        <v>14448.210999999999</v>
      </c>
      <c r="Y11" s="19">
        <v>3710.5969999999998</v>
      </c>
      <c r="Z11" s="19">
        <v>2783.8499999999995</v>
      </c>
      <c r="AA11" s="19">
        <v>926.74699999999996</v>
      </c>
      <c r="AB11">
        <f t="shared" si="10"/>
        <v>2.2107493753700594E-2</v>
      </c>
      <c r="AC11">
        <f t="shared" si="11"/>
        <v>-2.5601235698760705E-3</v>
      </c>
      <c r="AD11">
        <f t="shared" si="12"/>
        <v>9.620640800563704E-2</v>
      </c>
    </row>
    <row r="12" spans="1:30" x14ac:dyDescent="0.3">
      <c r="A12" s="5" t="s">
        <v>18</v>
      </c>
      <c r="B12" s="6">
        <v>547.72199999999998</v>
      </c>
      <c r="C12" s="6">
        <v>170.98500000000001</v>
      </c>
      <c r="D12" s="6">
        <v>0.33600000000000002</v>
      </c>
      <c r="E12" s="6">
        <v>0.48399999999999999</v>
      </c>
      <c r="F12" s="6">
        <v>376.88500000000005</v>
      </c>
      <c r="G12" s="6">
        <v>40.314</v>
      </c>
      <c r="H12" s="6">
        <v>336.57100000000003</v>
      </c>
      <c r="I12" s="14"/>
      <c r="J12">
        <f t="shared" si="2"/>
        <v>0.4125468759699264</v>
      </c>
      <c r="K12">
        <f t="shared" si="3"/>
        <v>0.86753223967014637</v>
      </c>
      <c r="L12">
        <f t="shared" si="4"/>
        <v>0.30952380952380942</v>
      </c>
      <c r="M12">
        <f t="shared" si="5"/>
        <v>-0.27066115702479343</v>
      </c>
      <c r="N12">
        <f t="shared" si="6"/>
        <v>0.20534380513949882</v>
      </c>
      <c r="O12">
        <f t="shared" si="7"/>
        <v>0.48739891848985467</v>
      </c>
      <c r="P12">
        <f t="shared" si="8"/>
        <v>0.17155964120497594</v>
      </c>
      <c r="Q12">
        <f t="shared" si="9"/>
        <v>5.0911992662363278E-2</v>
      </c>
      <c r="R12" s="8">
        <v>16951.507000000001</v>
      </c>
      <c r="Y12" s="18">
        <v>3792.6289999999999</v>
      </c>
      <c r="Z12" s="18">
        <v>2776.723</v>
      </c>
      <c r="AA12" s="18">
        <v>1015.9060000000001</v>
      </c>
      <c r="AB12">
        <f t="shared" si="10"/>
        <v>-7.7991809902840326E-2</v>
      </c>
      <c r="AC12">
        <f t="shared" si="11"/>
        <v>-2.9372033148427283E-2</v>
      </c>
      <c r="AD12">
        <f t="shared" si="12"/>
        <v>-0.21088171543430198</v>
      </c>
    </row>
    <row r="13" spans="1:30" x14ac:dyDescent="0.3">
      <c r="A13" s="5" t="s">
        <v>19</v>
      </c>
      <c r="B13" s="7">
        <v>773.68299999999999</v>
      </c>
      <c r="C13" s="7">
        <v>319.32</v>
      </c>
      <c r="D13" s="7">
        <v>0.44</v>
      </c>
      <c r="E13" s="7">
        <v>0.35299999999999998</v>
      </c>
      <c r="F13" s="7">
        <v>454.27600000000007</v>
      </c>
      <c r="G13" s="7">
        <v>59.963000000000001</v>
      </c>
      <c r="H13" s="7">
        <v>394.31299999999999</v>
      </c>
      <c r="I13" s="15"/>
      <c r="J13">
        <f t="shared" si="2"/>
        <v>1.5910676594936168</v>
      </c>
      <c r="K13">
        <f t="shared" si="3"/>
        <v>1.1601371664787676</v>
      </c>
      <c r="L13">
        <f t="shared" si="4"/>
        <v>2.4249999999999998</v>
      </c>
      <c r="M13">
        <f t="shared" si="5"/>
        <v>13.878186968838527</v>
      </c>
      <c r="N13">
        <f t="shared" si="6"/>
        <v>1.9027177310709784</v>
      </c>
      <c r="O13">
        <f t="shared" si="7"/>
        <v>1.1743074896185979</v>
      </c>
      <c r="P13">
        <f t="shared" si="8"/>
        <v>2.0134867478373777</v>
      </c>
      <c r="Q13">
        <f t="shared" si="9"/>
        <v>-0.36360373452205513</v>
      </c>
      <c r="R13" s="9">
        <v>17814.542000000001</v>
      </c>
      <c r="Y13" s="19">
        <v>3496.8350000000005</v>
      </c>
      <c r="Z13" s="19">
        <v>2695.1649999999995</v>
      </c>
      <c r="AA13" s="19">
        <v>801.67000000000007</v>
      </c>
      <c r="AB13">
        <f t="shared" si="10"/>
        <v>-2.9501534959470693E-2</v>
      </c>
      <c r="AC13">
        <f t="shared" si="11"/>
        <v>-3.1168407129062402E-2</v>
      </c>
      <c r="AD13">
        <f t="shared" si="12"/>
        <v>-2.3897613731336136E-2</v>
      </c>
    </row>
    <row r="14" spans="1:30" x14ac:dyDescent="0.3">
      <c r="A14" s="5" t="s">
        <v>20</v>
      </c>
      <c r="B14" s="6">
        <v>2004.665</v>
      </c>
      <c r="C14" s="6">
        <v>689.77500000000009</v>
      </c>
      <c r="D14" s="6">
        <v>1.5069999999999999</v>
      </c>
      <c r="E14" s="6">
        <v>5.2519999999999998</v>
      </c>
      <c r="F14" s="6">
        <v>1318.635</v>
      </c>
      <c r="G14" s="6">
        <v>130.37799999999999</v>
      </c>
      <c r="H14" s="6">
        <v>1188.2569999999998</v>
      </c>
      <c r="I14" s="14"/>
      <c r="J14">
        <f t="shared" si="2"/>
        <v>0.8481706419775874</v>
      </c>
      <c r="K14">
        <f t="shared" si="3"/>
        <v>0.94597078757565867</v>
      </c>
      <c r="L14">
        <f t="shared" si="4"/>
        <v>-0.4903782349037823</v>
      </c>
      <c r="M14">
        <f t="shared" si="5"/>
        <v>-0.59501142421934505</v>
      </c>
      <c r="N14">
        <f t="shared" si="6"/>
        <v>0.7927933051981787</v>
      </c>
      <c r="O14">
        <f t="shared" si="7"/>
        <v>0.82980257405390478</v>
      </c>
      <c r="P14">
        <f t="shared" si="8"/>
        <v>0.78873257216241976</v>
      </c>
      <c r="Q14">
        <f t="shared" si="9"/>
        <v>4.5054258987389011E-2</v>
      </c>
      <c r="R14" s="8">
        <v>11337.108</v>
      </c>
      <c r="Y14" s="18">
        <v>3393.6729999999998</v>
      </c>
      <c r="Z14" s="18">
        <v>2611.1610000000001</v>
      </c>
      <c r="AA14" s="18">
        <v>782.51199999999983</v>
      </c>
      <c r="AB14">
        <f t="shared" si="10"/>
        <v>6.5060776332899653E-2</v>
      </c>
      <c r="AC14">
        <f t="shared" si="11"/>
        <v>1.147190847289766E-2</v>
      </c>
      <c r="AD14">
        <f t="shared" si="12"/>
        <v>0.24388124399370256</v>
      </c>
    </row>
    <row r="15" spans="1:30" x14ac:dyDescent="0.3">
      <c r="A15" s="5" t="s">
        <v>21</v>
      </c>
      <c r="B15" s="7">
        <v>3704.9630000000002</v>
      </c>
      <c r="C15" s="7">
        <v>1342.2820000000002</v>
      </c>
      <c r="D15" s="7">
        <v>0.76800000000000002</v>
      </c>
      <c r="E15" s="7">
        <v>2.1269999999999998</v>
      </c>
      <c r="F15" s="7">
        <v>2364.0400000000004</v>
      </c>
      <c r="G15" s="7">
        <v>238.56599999999997</v>
      </c>
      <c r="H15" s="7">
        <v>2125.4740000000002</v>
      </c>
      <c r="I15" s="15"/>
      <c r="J15">
        <f t="shared" si="2"/>
        <v>0.63004407871279644</v>
      </c>
      <c r="K15">
        <f t="shared" si="3"/>
        <v>0.39123149978916483</v>
      </c>
      <c r="L15">
        <f t="shared" si="4"/>
        <v>-0.421875</v>
      </c>
      <c r="M15">
        <f t="shared" si="5"/>
        <v>1.2552891396332868</v>
      </c>
      <c r="N15">
        <f t="shared" si="6"/>
        <v>0.76654413630902984</v>
      </c>
      <c r="O15">
        <f t="shared" si="7"/>
        <v>0.77265830000922175</v>
      </c>
      <c r="P15">
        <f t="shared" si="8"/>
        <v>0.76585787452587006</v>
      </c>
      <c r="Q15">
        <f t="shared" si="9"/>
        <v>0.28352416754607768</v>
      </c>
      <c r="R15" s="9">
        <v>11847.893</v>
      </c>
      <c r="Y15" s="19">
        <v>3614.4680000000003</v>
      </c>
      <c r="Z15" s="19">
        <v>2641.116</v>
      </c>
      <c r="AA15" s="19">
        <v>973.35199999999998</v>
      </c>
      <c r="AB15">
        <f t="shared" si="10"/>
        <v>1.4407929465691706E-2</v>
      </c>
      <c r="AC15">
        <f t="shared" si="11"/>
        <v>-1.1120677774092503E-2</v>
      </c>
      <c r="AD15">
        <f t="shared" si="12"/>
        <v>8.3677847274161846E-2</v>
      </c>
    </row>
    <row r="16" spans="1:30" x14ac:dyDescent="0.3">
      <c r="A16" s="5" t="s">
        <v>22</v>
      </c>
      <c r="B16" s="6">
        <v>6039.2529999999988</v>
      </c>
      <c r="C16" s="6">
        <v>1867.425</v>
      </c>
      <c r="D16" s="6">
        <v>0.44400000000000001</v>
      </c>
      <c r="E16" s="6">
        <v>4.7970000000000006</v>
      </c>
      <c r="F16" s="6">
        <v>4176.1809999999996</v>
      </c>
      <c r="G16" s="6">
        <v>422.89599999999996</v>
      </c>
      <c r="H16" s="6">
        <v>3753.2849999999994</v>
      </c>
      <c r="I16" s="14"/>
      <c r="J16">
        <f t="shared" si="2"/>
        <v>-6.6804122960240159E-2</v>
      </c>
      <c r="K16">
        <f t="shared" si="3"/>
        <v>0.1083331325220557</v>
      </c>
      <c r="L16">
        <f t="shared" si="4"/>
        <v>0.13963963963963963</v>
      </c>
      <c r="M16">
        <f t="shared" si="5"/>
        <v>0.63060245987075236</v>
      </c>
      <c r="N16">
        <f t="shared" si="6"/>
        <v>-0.1443395293451121</v>
      </c>
      <c r="O16">
        <f t="shared" si="7"/>
        <v>-0.13993274942302567</v>
      </c>
      <c r="P16">
        <f t="shared" si="8"/>
        <v>-0.14483605694744725</v>
      </c>
      <c r="Q16">
        <f t="shared" si="9"/>
        <v>1.9753920827678847E-2</v>
      </c>
      <c r="R16" s="8">
        <v>15207.057000000001</v>
      </c>
      <c r="Y16" s="18">
        <v>3666.5450000000001</v>
      </c>
      <c r="Z16" s="18">
        <v>2611.7449999999999</v>
      </c>
      <c r="AA16" s="18">
        <v>1054.8</v>
      </c>
      <c r="AB16">
        <f t="shared" si="10"/>
        <v>-8.8800492016325838E-2</v>
      </c>
      <c r="AC16">
        <f t="shared" si="11"/>
        <v>-3.5249995692535015E-2</v>
      </c>
      <c r="AD16">
        <f t="shared" si="12"/>
        <v>-0.22139457717102773</v>
      </c>
    </row>
    <row r="17" spans="1:30" x14ac:dyDescent="0.3">
      <c r="A17" s="5" t="s">
        <v>23</v>
      </c>
      <c r="B17" s="7">
        <v>5635.8059999999996</v>
      </c>
      <c r="C17" s="7">
        <v>2069.7289999999998</v>
      </c>
      <c r="D17" s="7">
        <v>0.50600000000000001</v>
      </c>
      <c r="E17" s="7">
        <v>7.8220000000000001</v>
      </c>
      <c r="F17" s="7">
        <v>3573.393</v>
      </c>
      <c r="G17" s="7">
        <v>363.71900000000011</v>
      </c>
      <c r="H17" s="7">
        <v>3209.674</v>
      </c>
      <c r="I17" s="15"/>
      <c r="J17">
        <f t="shared" si="2"/>
        <v>-0.13326523304741147</v>
      </c>
      <c r="K17">
        <f t="shared" si="3"/>
        <v>2.7240281215560162E-2</v>
      </c>
      <c r="L17">
        <f t="shared" si="4"/>
        <v>10.642292490118578</v>
      </c>
      <c r="M17">
        <f t="shared" si="5"/>
        <v>0.41459984658655069</v>
      </c>
      <c r="N17">
        <f t="shared" si="6"/>
        <v>-0.2265575043103292</v>
      </c>
      <c r="O17">
        <f t="shared" si="7"/>
        <v>0.43332627660364131</v>
      </c>
      <c r="P17">
        <f t="shared" si="8"/>
        <v>-0.30133527579436403</v>
      </c>
      <c r="Q17">
        <f t="shared" si="9"/>
        <v>-0.19540400437054284</v>
      </c>
      <c r="R17" s="9">
        <v>15507.456</v>
      </c>
      <c r="Y17" s="19">
        <v>3340.9540000000006</v>
      </c>
      <c r="Z17" s="19">
        <v>2519.681</v>
      </c>
      <c r="AA17" s="19">
        <v>821.27299999999991</v>
      </c>
      <c r="AB17">
        <f t="shared" si="10"/>
        <v>-1.1830453217853506E-2</v>
      </c>
      <c r="AC17">
        <f t="shared" si="11"/>
        <v>-7.9184626942855954E-3</v>
      </c>
      <c r="AD17">
        <f t="shared" si="12"/>
        <v>-2.3832513670849709E-2</v>
      </c>
    </row>
    <row r="18" spans="1:30" x14ac:dyDescent="0.3">
      <c r="A18" s="5" t="s">
        <v>24</v>
      </c>
      <c r="B18" s="6">
        <v>4884.7489999999998</v>
      </c>
      <c r="C18" s="6">
        <v>2126.1089999999999</v>
      </c>
      <c r="D18" s="6">
        <v>5.8910000000000009</v>
      </c>
      <c r="E18" s="6">
        <v>11.065</v>
      </c>
      <c r="F18" s="6">
        <v>2763.8139999999999</v>
      </c>
      <c r="G18" s="6">
        <v>521.32799999999997</v>
      </c>
      <c r="H18" s="6">
        <v>2242.4860000000003</v>
      </c>
      <c r="I18" s="14"/>
      <c r="J18">
        <f t="shared" si="2"/>
        <v>9.1330793045865943E-2</v>
      </c>
      <c r="K18">
        <f t="shared" si="3"/>
        <v>8.073339607705915E-2</v>
      </c>
      <c r="L18">
        <f t="shared" si="4"/>
        <v>-0.32031913087760994</v>
      </c>
      <c r="M18">
        <f t="shared" si="5"/>
        <v>0.35029371893357431</v>
      </c>
      <c r="N18">
        <f t="shared" si="6"/>
        <v>0.10139719966683719</v>
      </c>
      <c r="O18">
        <f t="shared" si="7"/>
        <v>4.5389850535555373E-2</v>
      </c>
      <c r="P18">
        <f t="shared" si="8"/>
        <v>0.11441765968661541</v>
      </c>
      <c r="Q18">
        <f t="shared" si="9"/>
        <v>-3.1883100401154385E-2</v>
      </c>
      <c r="R18" s="8">
        <v>12477.236999999999</v>
      </c>
      <c r="Y18" s="18">
        <v>3301.4290000000001</v>
      </c>
      <c r="Z18" s="18">
        <v>2499.7289999999998</v>
      </c>
      <c r="AA18" s="18">
        <v>801.70000000000016</v>
      </c>
      <c r="AB18">
        <f t="shared" si="10"/>
        <v>8.6198431043042117E-2</v>
      </c>
      <c r="AC18">
        <f t="shared" si="11"/>
        <v>2.6634087135045614E-2</v>
      </c>
      <c r="AD18">
        <f t="shared" si="12"/>
        <v>0.27192216539852793</v>
      </c>
    </row>
    <row r="19" spans="1:30" x14ac:dyDescent="0.3">
      <c r="A19" s="5" t="s">
        <v>25</v>
      </c>
      <c r="B19" s="7">
        <v>5330.8770000000004</v>
      </c>
      <c r="C19" s="7">
        <v>2297.7570000000001</v>
      </c>
      <c r="D19" s="7">
        <v>4.0040000000000004</v>
      </c>
      <c r="E19" s="7">
        <v>14.940999999999999</v>
      </c>
      <c r="F19" s="7">
        <v>3044.0569999999998</v>
      </c>
      <c r="G19" s="7">
        <v>544.99099999999999</v>
      </c>
      <c r="H19" s="7">
        <v>2499.0659999999998</v>
      </c>
      <c r="I19" s="15"/>
      <c r="J19">
        <f t="shared" si="2"/>
        <v>0.24698468938600524</v>
      </c>
      <c r="K19">
        <f t="shared" si="3"/>
        <v>3.0690799766903105E-2</v>
      </c>
      <c r="L19">
        <f t="shared" si="4"/>
        <v>2.6600899100899098</v>
      </c>
      <c r="M19">
        <f t="shared" si="5"/>
        <v>0.18827387725051864</v>
      </c>
      <c r="N19">
        <f t="shared" si="6"/>
        <v>0.40678837485631852</v>
      </c>
      <c r="O19">
        <f t="shared" si="7"/>
        <v>0.20967685704901559</v>
      </c>
      <c r="P19">
        <f t="shared" si="8"/>
        <v>0.44977403557969275</v>
      </c>
      <c r="Q19">
        <f t="shared" si="9"/>
        <v>0.28082009539527697</v>
      </c>
      <c r="R19" s="9">
        <v>12079.424000000001</v>
      </c>
      <c r="Y19" s="19">
        <v>3586.0069999999996</v>
      </c>
      <c r="Z19" s="19">
        <v>2566.3070000000002</v>
      </c>
      <c r="AA19" s="19">
        <v>1019.7</v>
      </c>
      <c r="AB19">
        <f t="shared" si="10"/>
        <v>2.7332908162198383E-2</v>
      </c>
      <c r="AC19">
        <f t="shared" si="11"/>
        <v>1.0332746627741663E-2</v>
      </c>
      <c r="AD19">
        <f t="shared" si="12"/>
        <v>7.0117681671079748E-2</v>
      </c>
    </row>
    <row r="20" spans="1:30" x14ac:dyDescent="0.3">
      <c r="A20" s="5" t="s">
        <v>26</v>
      </c>
      <c r="B20" s="6">
        <v>6647.5219999999999</v>
      </c>
      <c r="C20" s="6">
        <v>2368.277</v>
      </c>
      <c r="D20" s="6">
        <v>14.655000000000001</v>
      </c>
      <c r="E20" s="6">
        <v>17.753999999999998</v>
      </c>
      <c r="F20" s="6">
        <v>4282.3440000000001</v>
      </c>
      <c r="G20" s="6">
        <v>659.26300000000003</v>
      </c>
      <c r="H20" s="6">
        <v>3623.0810000000001</v>
      </c>
      <c r="I20" s="14"/>
      <c r="J20">
        <f t="shared" si="2"/>
        <v>1.1251410676038224E-2</v>
      </c>
      <c r="K20">
        <f t="shared" si="3"/>
        <v>3.0832541970386249E-2</v>
      </c>
      <c r="L20">
        <f t="shared" si="4"/>
        <v>1.5275332650972364</v>
      </c>
      <c r="M20">
        <f t="shared" si="5"/>
        <v>0.2587022642784727</v>
      </c>
      <c r="N20">
        <f t="shared" si="6"/>
        <v>-3.7407083597210179E-3</v>
      </c>
      <c r="O20">
        <f t="shared" si="7"/>
        <v>0.37760650908666177</v>
      </c>
      <c r="P20">
        <f t="shared" si="8"/>
        <v>-7.3131403907337245E-2</v>
      </c>
      <c r="Q20">
        <f t="shared" si="9"/>
        <v>2.8570599400746046E-2</v>
      </c>
      <c r="R20" s="8">
        <v>15471.569</v>
      </c>
      <c r="Y20" s="18">
        <v>3684.0230000000001</v>
      </c>
      <c r="Z20" s="18">
        <v>2592.8240000000001</v>
      </c>
      <c r="AA20" s="18">
        <v>1091.1990000000001</v>
      </c>
      <c r="AB20">
        <f t="shared" si="10"/>
        <v>-0.10418746028458555</v>
      </c>
      <c r="AC20">
        <f t="shared" si="11"/>
        <v>-5.813352545332829E-2</v>
      </c>
      <c r="AD20">
        <f t="shared" si="12"/>
        <v>-0.21361731453199648</v>
      </c>
    </row>
    <row r="21" spans="1:30" x14ac:dyDescent="0.3">
      <c r="A21" s="5" t="s">
        <v>27</v>
      </c>
      <c r="B21" s="7">
        <v>6722.3159999999989</v>
      </c>
      <c r="C21" s="7">
        <v>2441.2970000000005</v>
      </c>
      <c r="D21" s="7">
        <v>37.041000000000004</v>
      </c>
      <c r="E21" s="7">
        <v>22.347000000000001</v>
      </c>
      <c r="F21" s="7">
        <v>4266.3249999999989</v>
      </c>
      <c r="G21" s="7">
        <v>908.20499999999993</v>
      </c>
      <c r="H21" s="7">
        <v>3358.1200000000008</v>
      </c>
      <c r="I21" s="15"/>
      <c r="J21">
        <f t="shared" si="2"/>
        <v>-0.32732082216902608</v>
      </c>
      <c r="K21">
        <f t="shared" si="3"/>
        <v>-0.10075300137590808</v>
      </c>
      <c r="L21">
        <f t="shared" si="4"/>
        <v>0.18730595826246577</v>
      </c>
      <c r="M21">
        <f t="shared" si="5"/>
        <v>-0.20423323041124086</v>
      </c>
      <c r="N21">
        <f t="shared" si="6"/>
        <v>-0.46079189935131504</v>
      </c>
      <c r="O21">
        <f t="shared" si="7"/>
        <v>-0.36893432650117541</v>
      </c>
      <c r="P21">
        <f t="shared" si="8"/>
        <v>-0.48563481948232945</v>
      </c>
      <c r="Q21">
        <f t="shared" si="9"/>
        <v>-0.28871730540435198</v>
      </c>
      <c r="R21" s="9">
        <v>15913.601000000001</v>
      </c>
      <c r="Y21" s="19">
        <v>3300.1940000000004</v>
      </c>
      <c r="Z21" s="19">
        <v>2442.0939999999996</v>
      </c>
      <c r="AA21" s="19">
        <v>858.1</v>
      </c>
      <c r="AB21">
        <f t="shared" si="10"/>
        <v>-3.1761466144111648E-2</v>
      </c>
      <c r="AC21">
        <f t="shared" si="11"/>
        <v>-2.8507502168221E-2</v>
      </c>
      <c r="AD21">
        <f t="shared" si="12"/>
        <v>-4.1022025404964614E-2</v>
      </c>
    </row>
    <row r="22" spans="1:30" x14ac:dyDescent="0.3">
      <c r="A22" s="5" t="s">
        <v>28</v>
      </c>
      <c r="B22" s="6">
        <v>4521.9620000000004</v>
      </c>
      <c r="C22" s="6">
        <v>2195.3290000000002</v>
      </c>
      <c r="D22" s="6">
        <v>43.978999999999999</v>
      </c>
      <c r="E22" s="6">
        <v>17.783000000000001</v>
      </c>
      <c r="F22" s="6">
        <v>2300.4370000000004</v>
      </c>
      <c r="G22" s="6">
        <v>573.13699999999994</v>
      </c>
      <c r="H22" s="6">
        <v>1727.3000000000002</v>
      </c>
      <c r="I22" s="14"/>
      <c r="J22">
        <f t="shared" si="2"/>
        <v>8.4660596440217631E-2</v>
      </c>
      <c r="K22">
        <f t="shared" si="3"/>
        <v>4.6731947694400082E-2</v>
      </c>
      <c r="L22">
        <f t="shared" si="4"/>
        <v>-0.23024625389390385</v>
      </c>
      <c r="M22">
        <f t="shared" si="5"/>
        <v>7.4059495023336905E-2</v>
      </c>
      <c r="N22">
        <f t="shared" si="6"/>
        <v>0.12679460467728501</v>
      </c>
      <c r="O22">
        <f t="shared" si="7"/>
        <v>0.17818776313516702</v>
      </c>
      <c r="P22">
        <f t="shared" si="8"/>
        <v>0.10974179355062814</v>
      </c>
      <c r="Q22">
        <f t="shared" si="9"/>
        <v>3.3955089415923789E-3</v>
      </c>
      <c r="R22" s="8">
        <v>11319.069</v>
      </c>
      <c r="Y22" s="18">
        <v>3195.375</v>
      </c>
      <c r="Z22" s="18">
        <v>2372.4760000000001</v>
      </c>
      <c r="AA22" s="18">
        <v>822.89899999999989</v>
      </c>
      <c r="AB22">
        <f t="shared" si="10"/>
        <v>8.9443023119352219E-2</v>
      </c>
      <c r="AC22">
        <f t="shared" si="11"/>
        <v>3.1656379242613969E-2</v>
      </c>
      <c r="AD22">
        <f t="shared" si="12"/>
        <v>0.2560460032154615</v>
      </c>
    </row>
    <row r="23" spans="1:30" x14ac:dyDescent="0.3">
      <c r="A23" s="5" t="s">
        <v>29</v>
      </c>
      <c r="B23" s="7">
        <v>4904.7939999999999</v>
      </c>
      <c r="C23" s="7">
        <v>2297.9209999999998</v>
      </c>
      <c r="D23" s="7">
        <v>33.853000000000002</v>
      </c>
      <c r="E23" s="7">
        <v>19.100000000000001</v>
      </c>
      <c r="F23" s="7">
        <v>2592.12</v>
      </c>
      <c r="G23" s="7">
        <v>675.26300000000015</v>
      </c>
      <c r="H23" s="7">
        <v>1916.8570000000002</v>
      </c>
      <c r="I23" s="15"/>
      <c r="J23">
        <f t="shared" si="2"/>
        <v>0.29111722123294104</v>
      </c>
      <c r="K23">
        <f t="shared" si="3"/>
        <v>4.431527454599183E-2</v>
      </c>
      <c r="L23">
        <f t="shared" si="4"/>
        <v>2.5551649779930727E-2</v>
      </c>
      <c r="M23">
        <f t="shared" si="5"/>
        <v>1.4975392670157059</v>
      </c>
      <c r="N23">
        <f t="shared" si="6"/>
        <v>0.52226555869327063</v>
      </c>
      <c r="O23">
        <f t="shared" si="7"/>
        <v>0.21506139089510282</v>
      </c>
      <c r="P23">
        <f t="shared" si="8"/>
        <v>0.63048625953840054</v>
      </c>
      <c r="Q23">
        <f t="shared" si="9"/>
        <v>0.26967292018324801</v>
      </c>
      <c r="R23" s="9">
        <v>11357.503000000001</v>
      </c>
      <c r="Y23" s="19">
        <v>3481.1790000000001</v>
      </c>
      <c r="Z23" s="19">
        <v>2447.58</v>
      </c>
      <c r="AA23" s="19">
        <v>1033.5989999999999</v>
      </c>
      <c r="AB23">
        <f t="shared" si="10"/>
        <v>-2.7074160794375072E-3</v>
      </c>
      <c r="AC23">
        <f t="shared" si="11"/>
        <v>1.1333643844123123E-3</v>
      </c>
      <c r="AD23">
        <f t="shared" si="12"/>
        <v>-1.1802449499273743E-2</v>
      </c>
    </row>
    <row r="24" spans="1:30" x14ac:dyDescent="0.3">
      <c r="A24" s="5" t="s">
        <v>30</v>
      </c>
      <c r="B24" s="6">
        <v>6332.6640000000016</v>
      </c>
      <c r="C24" s="6">
        <v>2399.7539999999999</v>
      </c>
      <c r="D24" s="6">
        <v>34.717999999999996</v>
      </c>
      <c r="E24" s="6">
        <v>47.702999999999989</v>
      </c>
      <c r="F24" s="6">
        <v>3945.8950000000004</v>
      </c>
      <c r="G24" s="6">
        <v>820.48599999999999</v>
      </c>
      <c r="H24" s="6">
        <v>3125.4090000000001</v>
      </c>
      <c r="I24" s="14"/>
      <c r="J24">
        <f t="shared" si="2"/>
        <v>1.9128126804137682E-2</v>
      </c>
      <c r="K24">
        <f t="shared" si="3"/>
        <v>2.3502825706301498E-2</v>
      </c>
      <c r="L24">
        <f t="shared" si="4"/>
        <v>-6.4807880638283986E-3</v>
      </c>
      <c r="M24">
        <f t="shared" si="5"/>
        <v>-0.69048068255665251</v>
      </c>
      <c r="N24">
        <f t="shared" si="6"/>
        <v>8.1142554477501364E-3</v>
      </c>
      <c r="O24">
        <f t="shared" si="7"/>
        <v>4.9904568755591371E-2</v>
      </c>
      <c r="P24">
        <f t="shared" si="8"/>
        <v>-2.8565861300071218E-3</v>
      </c>
      <c r="Q24">
        <f t="shared" si="9"/>
        <v>-1.8882806574114841E-2</v>
      </c>
      <c r="R24" s="8">
        <v>14420.314</v>
      </c>
      <c r="Y24" s="18">
        <v>3471.7539999999999</v>
      </c>
      <c r="Z24" s="18">
        <v>2450.3539999999998</v>
      </c>
      <c r="AA24" s="18">
        <v>1021.4000000000001</v>
      </c>
      <c r="AB24">
        <f t="shared" si="10"/>
        <v>-0.10009176917488961</v>
      </c>
      <c r="AC24">
        <f t="shared" si="11"/>
        <v>-5.4805142440643058E-2</v>
      </c>
      <c r="AD24">
        <f t="shared" si="12"/>
        <v>-0.20873506951243401</v>
      </c>
    </row>
    <row r="25" spans="1:30" x14ac:dyDescent="0.3">
      <c r="A25" s="5" t="s">
        <v>31</v>
      </c>
      <c r="B25" s="7">
        <v>6453.7959999999994</v>
      </c>
      <c r="C25" s="7">
        <v>2456.1549999999997</v>
      </c>
      <c r="D25" s="7">
        <v>34.493000000000002</v>
      </c>
      <c r="E25" s="7">
        <v>14.764999999999999</v>
      </c>
      <c r="F25" s="7">
        <v>3977.9130000000005</v>
      </c>
      <c r="G25" s="7">
        <v>861.43200000000013</v>
      </c>
      <c r="H25" s="7">
        <v>3116.4810000000007</v>
      </c>
      <c r="I25" s="15"/>
      <c r="J25">
        <f t="shared" si="2"/>
        <v>-0.23425500279215519</v>
      </c>
      <c r="K25">
        <f t="shared" si="3"/>
        <v>-6.4015911047958993E-2</v>
      </c>
      <c r="L25">
        <f t="shared" si="4"/>
        <v>0.28771054996665968</v>
      </c>
      <c r="M25">
        <f t="shared" si="5"/>
        <v>0.24422621063325434</v>
      </c>
      <c r="N25">
        <f t="shared" si="6"/>
        <v>-0.34211884473089299</v>
      </c>
      <c r="O25">
        <f t="shared" si="7"/>
        <v>-5.8595455009807659E-2</v>
      </c>
      <c r="P25">
        <f t="shared" si="8"/>
        <v>-0.42048804404711337</v>
      </c>
      <c r="Q25">
        <f t="shared" si="9"/>
        <v>-0.18261342330777361</v>
      </c>
      <c r="R25" s="9">
        <v>14148.018</v>
      </c>
      <c r="Y25" s="19">
        <v>3124.26</v>
      </c>
      <c r="Z25" s="19">
        <v>2316.0620000000004</v>
      </c>
      <c r="AA25" s="19">
        <v>808.19799999999998</v>
      </c>
      <c r="AB25">
        <f t="shared" si="10"/>
        <v>2.0308809126003305E-3</v>
      </c>
      <c r="AC25">
        <f t="shared" si="11"/>
        <v>2.546995719458042E-3</v>
      </c>
      <c r="AD25">
        <f t="shared" si="12"/>
        <v>5.5184496868344933E-4</v>
      </c>
    </row>
    <row r="26" spans="1:30" x14ac:dyDescent="0.3">
      <c r="A26" s="5" t="s">
        <v>32</v>
      </c>
      <c r="B26" s="6">
        <v>4941.9619999999995</v>
      </c>
      <c r="C26" s="6">
        <v>2298.922</v>
      </c>
      <c r="D26" s="6">
        <v>44.416999999999994</v>
      </c>
      <c r="E26" s="6">
        <v>18.370999999999999</v>
      </c>
      <c r="F26" s="6">
        <v>2616.9939999999997</v>
      </c>
      <c r="G26" s="6">
        <v>810.95599999999149</v>
      </c>
      <c r="H26" s="6">
        <v>1806.0380000000084</v>
      </c>
      <c r="I26" s="14"/>
      <c r="J26">
        <f t="shared" si="2"/>
        <v>0.13644722480666588</v>
      </c>
      <c r="K26">
        <f t="shared" si="3"/>
        <v>8.0150609720556071E-2</v>
      </c>
      <c r="L26">
        <f t="shared" si="4"/>
        <v>-0.24630209154152671</v>
      </c>
      <c r="M26">
        <f t="shared" si="5"/>
        <v>-0.15459147569538939</v>
      </c>
      <c r="N26">
        <f t="shared" si="6"/>
        <v>0.19035465881847655</v>
      </c>
      <c r="O26">
        <f t="shared" si="7"/>
        <v>4.2230404608892415E-2</v>
      </c>
      <c r="P26">
        <f t="shared" si="8"/>
        <v>0.25686613459959828</v>
      </c>
      <c r="Q26">
        <f t="shared" si="9"/>
        <v>6.4386998028432063E-2</v>
      </c>
      <c r="R26" s="8">
        <v>11564.4</v>
      </c>
      <c r="Y26" s="18">
        <v>3130.6050000000009</v>
      </c>
      <c r="Z26" s="18">
        <v>2321.9609999999998</v>
      </c>
      <c r="AA26" s="18">
        <v>808.64400000000001</v>
      </c>
      <c r="AB26">
        <f t="shared" si="10"/>
        <v>9.768974367574286E-2</v>
      </c>
      <c r="AC26">
        <f t="shared" si="11"/>
        <v>2.2826826118095937E-2</v>
      </c>
      <c r="AD26">
        <f t="shared" si="12"/>
        <v>0.31265303396797606</v>
      </c>
    </row>
    <row r="27" spans="1:30" x14ac:dyDescent="0.3">
      <c r="A27" s="5" t="s">
        <v>33</v>
      </c>
      <c r="B27" s="7">
        <v>5616.2789999999995</v>
      </c>
      <c r="C27" s="7">
        <v>2483.1820000000002</v>
      </c>
      <c r="D27" s="7">
        <v>33.477000000000004</v>
      </c>
      <c r="E27" s="7">
        <v>15.531000000000001</v>
      </c>
      <c r="F27" s="7">
        <v>3115.1509999999998</v>
      </c>
      <c r="G27" s="7">
        <v>845.20300000000009</v>
      </c>
      <c r="H27" s="7">
        <v>2269.9479999999999</v>
      </c>
      <c r="I27" s="15"/>
      <c r="J27">
        <f t="shared" si="2"/>
        <v>0.24408776700730159</v>
      </c>
      <c r="K27">
        <f t="shared" si="3"/>
        <v>2.3730842121117129E-2</v>
      </c>
      <c r="L27">
        <f t="shared" si="4"/>
        <v>1.4786271171251825E-2</v>
      </c>
      <c r="M27">
        <f t="shared" si="5"/>
        <v>-0.28613740261412662</v>
      </c>
      <c r="N27">
        <f t="shared" si="6"/>
        <v>0.41956168416876088</v>
      </c>
      <c r="O27">
        <f t="shared" si="7"/>
        <v>0.16300581043843906</v>
      </c>
      <c r="P27">
        <f t="shared" si="8"/>
        <v>0.51508889190413187</v>
      </c>
      <c r="Q27">
        <f t="shared" si="9"/>
        <v>0.20465030578852209</v>
      </c>
      <c r="R27" s="9">
        <v>12308.996999999999</v>
      </c>
      <c r="Y27" s="19">
        <v>3436.433</v>
      </c>
      <c r="Z27" s="19">
        <v>2374.9639999999999</v>
      </c>
      <c r="AA27" s="19">
        <v>1061.4690000000001</v>
      </c>
      <c r="AB27">
        <f t="shared" si="10"/>
        <v>-1.9301991338111328E-2</v>
      </c>
      <c r="AC27">
        <f t="shared" si="11"/>
        <v>-1.329072777524209E-2</v>
      </c>
      <c r="AD27">
        <f t="shared" si="12"/>
        <v>-3.2751780786815343E-2</v>
      </c>
    </row>
    <row r="28" spans="1:30" x14ac:dyDescent="0.3">
      <c r="A28" s="5" t="s">
        <v>34</v>
      </c>
      <c r="B28" s="6">
        <v>6987.1440000000002</v>
      </c>
      <c r="C28" s="6">
        <v>2542.11</v>
      </c>
      <c r="D28" s="6">
        <v>33.972000000000001</v>
      </c>
      <c r="E28" s="6">
        <v>11.087</v>
      </c>
      <c r="F28" s="6">
        <v>4422.1489999999994</v>
      </c>
      <c r="G28" s="6">
        <v>982.97600000000011</v>
      </c>
      <c r="H28" s="6">
        <v>3439.1730000000002</v>
      </c>
      <c r="I28" s="14"/>
      <c r="J28">
        <f t="shared" si="2"/>
        <v>1.7597604972790074E-2</v>
      </c>
      <c r="K28">
        <f t="shared" si="3"/>
        <v>4.0003776390478758E-2</v>
      </c>
      <c r="L28">
        <f t="shared" si="4"/>
        <v>7.300129518426951E-2</v>
      </c>
      <c r="M28">
        <f t="shared" si="5"/>
        <v>0.42617479931451263</v>
      </c>
      <c r="N28">
        <f t="shared" si="6"/>
        <v>5.3159674176516264E-3</v>
      </c>
      <c r="O28">
        <f t="shared" si="7"/>
        <v>4.4724387980988302E-2</v>
      </c>
      <c r="P28">
        <f t="shared" si="8"/>
        <v>-5.9476507869769641E-3</v>
      </c>
      <c r="Q28">
        <f t="shared" si="9"/>
        <v>4.4613457600625253E-3</v>
      </c>
      <c r="R28" s="8">
        <v>14828.037</v>
      </c>
      <c r="Y28" s="18">
        <v>3370.1030000000001</v>
      </c>
      <c r="Z28" s="18">
        <v>2343.3989999999999</v>
      </c>
      <c r="AA28" s="18">
        <v>1026.704</v>
      </c>
      <c r="AB28">
        <f t="shared" si="10"/>
        <v>-0.10400572326721177</v>
      </c>
      <c r="AC28">
        <f t="shared" si="11"/>
        <v>-3.5144676600101038E-2</v>
      </c>
      <c r="AD28">
        <f t="shared" si="12"/>
        <v>-0.26117751562280855</v>
      </c>
    </row>
    <row r="29" spans="1:30" x14ac:dyDescent="0.3">
      <c r="A29" s="5" t="s">
        <v>35</v>
      </c>
      <c r="B29" s="7">
        <v>7110.1010000000006</v>
      </c>
      <c r="C29" s="7">
        <v>2643.8040000000001</v>
      </c>
      <c r="D29" s="7">
        <v>36.452000000000005</v>
      </c>
      <c r="E29" s="7">
        <v>15.812000000000001</v>
      </c>
      <c r="F29" s="7">
        <v>4445.6570000000002</v>
      </c>
      <c r="G29" s="7">
        <v>1026.9390000000001</v>
      </c>
      <c r="H29" s="7">
        <v>3418.7180000000003</v>
      </c>
      <c r="I29" s="15"/>
      <c r="J29">
        <f t="shared" si="2"/>
        <v>-0.21156352068697762</v>
      </c>
      <c r="K29">
        <f t="shared" si="3"/>
        <v>-4.3132546890767863E-2</v>
      </c>
      <c r="L29">
        <f t="shared" si="4"/>
        <v>0.40886645451552711</v>
      </c>
      <c r="M29">
        <f t="shared" si="5"/>
        <v>-0.73178598532759931</v>
      </c>
      <c r="N29">
        <f t="shared" si="6"/>
        <v>-0.31866583499356788</v>
      </c>
      <c r="O29">
        <f t="shared" si="7"/>
        <v>-0.12845456253974208</v>
      </c>
      <c r="P29">
        <f t="shared" si="8"/>
        <v>-0.37580285943444308</v>
      </c>
      <c r="Q29">
        <f t="shared" si="9"/>
        <v>-0.19687932005701553</v>
      </c>
      <c r="R29" s="9">
        <v>14894.19</v>
      </c>
      <c r="Y29" s="19">
        <v>3019.5929999999998</v>
      </c>
      <c r="Z29" s="19">
        <v>2261.0409999999997</v>
      </c>
      <c r="AA29" s="19">
        <v>758.55199999999991</v>
      </c>
      <c r="AB29">
        <f t="shared" si="10"/>
        <v>2.9156909557016431E-2</v>
      </c>
      <c r="AC29">
        <f t="shared" si="11"/>
        <v>-1.6235884267467766E-2</v>
      </c>
      <c r="AD29">
        <f t="shared" si="12"/>
        <v>0.16446070935150153</v>
      </c>
    </row>
    <row r="30" spans="1:30" x14ac:dyDescent="0.3">
      <c r="A30" s="5" t="s">
        <v>36</v>
      </c>
      <c r="B30" s="6">
        <v>5605.8630000000003</v>
      </c>
      <c r="C30" s="6">
        <v>2529.7700000000004</v>
      </c>
      <c r="D30" s="6">
        <v>51.356000000000002</v>
      </c>
      <c r="E30" s="6">
        <v>4.2409999999999997</v>
      </c>
      <c r="F30" s="6">
        <v>3028.9780000000001</v>
      </c>
      <c r="G30" s="6">
        <v>895.02399999999989</v>
      </c>
      <c r="H30" s="6">
        <v>2133.9539999999997</v>
      </c>
      <c r="I30" s="14"/>
      <c r="J30">
        <f t="shared" si="2"/>
        <v>0.11820089074599192</v>
      </c>
      <c r="K30">
        <f t="shared" si="3"/>
        <v>8.8766567711689087E-2</v>
      </c>
      <c r="L30">
        <f t="shared" si="4"/>
        <v>-0.27850689306020726</v>
      </c>
      <c r="M30">
        <f t="shared" si="5"/>
        <v>1.5328931855694417</v>
      </c>
      <c r="N30">
        <f t="shared" si="6"/>
        <v>0.15149103096820124</v>
      </c>
      <c r="O30">
        <f t="shared" si="7"/>
        <v>2.1194962369724197E-2</v>
      </c>
      <c r="P30">
        <f t="shared" si="8"/>
        <v>0.20613986993159181</v>
      </c>
      <c r="Q30">
        <f t="shared" si="9"/>
        <v>6.4113172631081933E-2</v>
      </c>
      <c r="R30" s="8">
        <v>11961.832</v>
      </c>
      <c r="Y30" s="18">
        <v>3107.6349999999998</v>
      </c>
      <c r="Z30" s="18">
        <v>2224.3310000000001</v>
      </c>
      <c r="AA30" s="18">
        <v>883.30400000000009</v>
      </c>
      <c r="AB30">
        <f t="shared" si="10"/>
        <v>7.1668326557012024E-2</v>
      </c>
      <c r="AC30">
        <f t="shared" si="11"/>
        <v>3.3982352446645839E-2</v>
      </c>
      <c r="AD30">
        <f t="shared" si="12"/>
        <v>0.16656892757193428</v>
      </c>
    </row>
    <row r="31" spans="1:30" x14ac:dyDescent="0.3">
      <c r="A31" s="5" t="s">
        <v>37</v>
      </c>
      <c r="B31" s="7">
        <v>6268.4809999999989</v>
      </c>
      <c r="C31" s="7">
        <v>2754.3290000000002</v>
      </c>
      <c r="D31" s="7">
        <v>37.052999999999997</v>
      </c>
      <c r="E31" s="7">
        <v>10.742000000000001</v>
      </c>
      <c r="F31" s="7">
        <v>3487.8410000000003</v>
      </c>
      <c r="G31" s="7">
        <v>913.99399999999991</v>
      </c>
      <c r="H31" s="7">
        <v>2573.8469999999998</v>
      </c>
      <c r="I31" s="15"/>
      <c r="J31">
        <f t="shared" si="2"/>
        <v>0.22874552862168696</v>
      </c>
      <c r="K31">
        <f t="shared" si="3"/>
        <v>1.1576685283421104E-2</v>
      </c>
      <c r="L31">
        <f t="shared" si="4"/>
        <v>-0.12811378295954445</v>
      </c>
      <c r="M31">
        <f t="shared" si="5"/>
        <v>0.52271457829082091</v>
      </c>
      <c r="N31">
        <f t="shared" si="6"/>
        <v>0.40493904395297814</v>
      </c>
      <c r="O31">
        <f t="shared" si="7"/>
        <v>0.19112160473701165</v>
      </c>
      <c r="P31">
        <f t="shared" si="8"/>
        <v>0.48086735536339192</v>
      </c>
      <c r="Q31">
        <f t="shared" si="9"/>
        <v>0.21249309535120636</v>
      </c>
      <c r="R31" s="9">
        <v>12728.743</v>
      </c>
      <c r="Y31" s="19">
        <v>3330.3539999999998</v>
      </c>
      <c r="Z31" s="19">
        <v>2299.9190000000003</v>
      </c>
      <c r="AA31" s="19">
        <v>1030.4349999999999</v>
      </c>
      <c r="AB31">
        <f t="shared" si="10"/>
        <v>3.6458586684781063E-3</v>
      </c>
      <c r="AC31">
        <f t="shared" si="11"/>
        <v>6.1032584191007622E-3</v>
      </c>
      <c r="AD31">
        <f t="shared" si="12"/>
        <v>-1.8390291478839079E-3</v>
      </c>
    </row>
    <row r="32" spans="1:30" x14ac:dyDescent="0.3">
      <c r="A32" s="5" t="s">
        <v>38</v>
      </c>
      <c r="B32" s="6">
        <v>7702.3679999999995</v>
      </c>
      <c r="C32" s="6">
        <v>2786.2150000000001</v>
      </c>
      <c r="D32" s="6">
        <v>32.305999999999997</v>
      </c>
      <c r="E32" s="6">
        <v>16.356999999999999</v>
      </c>
      <c r="F32" s="6">
        <v>4900.2039999999997</v>
      </c>
      <c r="G32" s="6">
        <v>1088.6780000000001</v>
      </c>
      <c r="H32" s="6">
        <v>3811.5259999999998</v>
      </c>
      <c r="I32" s="14"/>
      <c r="J32">
        <f t="shared" si="2"/>
        <v>1.6241758378722256E-3</v>
      </c>
      <c r="K32">
        <f t="shared" si="3"/>
        <v>6.7559754003190656E-2</v>
      </c>
      <c r="L32">
        <f t="shared" si="4"/>
        <v>0.16873026682350054</v>
      </c>
      <c r="M32">
        <f t="shared" si="5"/>
        <v>1.5491226997615704</v>
      </c>
      <c r="N32">
        <f t="shared" si="6"/>
        <v>-3.180234945320639E-2</v>
      </c>
      <c r="O32">
        <f t="shared" si="7"/>
        <v>3.9621449133719969E-2</v>
      </c>
      <c r="P32">
        <f t="shared" si="8"/>
        <v>-5.2202975920930345E-2</v>
      </c>
      <c r="Q32">
        <f t="shared" si="9"/>
        <v>5.6604092665097543E-3</v>
      </c>
      <c r="R32" s="8">
        <v>15433.513000000001</v>
      </c>
      <c r="Y32" s="18">
        <v>3342.4960000000005</v>
      </c>
      <c r="Z32" s="18">
        <v>2313.9560000000001</v>
      </c>
      <c r="AA32" s="18">
        <v>1028.5400000000002</v>
      </c>
      <c r="AB32">
        <f t="shared" si="10"/>
        <v>-7.9001440839420969E-2</v>
      </c>
      <c r="AC32">
        <f t="shared" si="11"/>
        <v>-2.7062312334374592E-2</v>
      </c>
      <c r="AD32">
        <f t="shared" si="12"/>
        <v>-0.19585140101503101</v>
      </c>
    </row>
    <row r="33" spans="1:30" x14ac:dyDescent="0.3">
      <c r="A33" s="5" t="s">
        <v>39</v>
      </c>
      <c r="B33" s="7">
        <v>7714.8779999999997</v>
      </c>
      <c r="C33" s="7">
        <v>2974.451</v>
      </c>
      <c r="D33" s="7">
        <v>37.757000000000005</v>
      </c>
      <c r="E33" s="7">
        <v>41.696000000000005</v>
      </c>
      <c r="F33" s="7">
        <v>4744.366</v>
      </c>
      <c r="G33" s="7">
        <v>1131.8130000000001</v>
      </c>
      <c r="H33" s="7">
        <v>3612.5529999999999</v>
      </c>
      <c r="I33" s="15"/>
      <c r="J33">
        <f t="shared" si="2"/>
        <v>-0.17508196500320536</v>
      </c>
      <c r="K33">
        <f t="shared" si="3"/>
        <v>-7.2390837838646485E-2</v>
      </c>
      <c r="L33">
        <f t="shared" si="4"/>
        <v>0.70837195751781068</v>
      </c>
      <c r="M33">
        <f t="shared" si="5"/>
        <v>-0.70102647735993862</v>
      </c>
      <c r="N33">
        <f t="shared" si="6"/>
        <v>-0.25111658754826255</v>
      </c>
      <c r="O33">
        <f t="shared" si="7"/>
        <v>-8.3325602374243773E-2</v>
      </c>
      <c r="P33">
        <f t="shared" si="8"/>
        <v>-0.30368550994269172</v>
      </c>
      <c r="Q33">
        <f t="shared" si="9"/>
        <v>-0.18777300735596508</v>
      </c>
      <c r="R33" s="9">
        <v>15520.873</v>
      </c>
      <c r="Y33" s="19">
        <v>3078.4339999999993</v>
      </c>
      <c r="Z33" s="19">
        <v>2251.335</v>
      </c>
      <c r="AA33" s="19">
        <v>827.09900000000016</v>
      </c>
      <c r="AB33">
        <f t="shared" si="10"/>
        <v>1.9090875425623575E-3</v>
      </c>
      <c r="AC33">
        <f t="shared" si="11"/>
        <v>-1.2593416794924041E-2</v>
      </c>
      <c r="AD33">
        <f t="shared" si="12"/>
        <v>4.1384405010766318E-2</v>
      </c>
    </row>
    <row r="34" spans="1:30" x14ac:dyDescent="0.3">
      <c r="A34" s="5" t="s">
        <v>40</v>
      </c>
      <c r="B34" s="6">
        <v>6364.1420000000007</v>
      </c>
      <c r="C34" s="6">
        <v>2759.1280000000002</v>
      </c>
      <c r="D34" s="6">
        <v>64.502999999999986</v>
      </c>
      <c r="E34" s="6">
        <v>12.465999999999999</v>
      </c>
      <c r="F34" s="6">
        <v>3552.9769999999999</v>
      </c>
      <c r="G34" s="6">
        <v>1037.5040000000001</v>
      </c>
      <c r="H34" s="6">
        <v>2515.472999999999</v>
      </c>
      <c r="I34" s="14"/>
      <c r="J34">
        <f t="shared" si="2"/>
        <v>0.11395157430491017</v>
      </c>
      <c r="K34">
        <f t="shared" si="3"/>
        <v>3.0776390221838264E-2</v>
      </c>
      <c r="L34">
        <f t="shared" si="4"/>
        <v>-0.24388012960637476</v>
      </c>
      <c r="M34">
        <f t="shared" si="5"/>
        <v>6.3532809241135732E-2</v>
      </c>
      <c r="N34">
        <f t="shared" si="6"/>
        <v>0.18486215925405644</v>
      </c>
      <c r="O34">
        <f t="shared" si="7"/>
        <v>8.2089322065264217E-2</v>
      </c>
      <c r="P34">
        <f t="shared" si="8"/>
        <v>0.22725069996776001</v>
      </c>
      <c r="Q34">
        <f t="shared" si="9"/>
        <v>7.243390537812644E-2</v>
      </c>
      <c r="R34" s="8">
        <v>12606.472</v>
      </c>
      <c r="Y34" s="18">
        <v>3084.3109999999997</v>
      </c>
      <c r="Z34" s="18">
        <v>2222.9829999999997</v>
      </c>
      <c r="AA34" s="18">
        <v>861.32799999999997</v>
      </c>
      <c r="AB34">
        <f t="shared" si="10"/>
        <v>8.3751606112354021E-2</v>
      </c>
      <c r="AC34">
        <f t="shared" si="11"/>
        <v>3.3163996305864675E-2</v>
      </c>
      <c r="AD34">
        <f t="shared" si="12"/>
        <v>0.21431208552374947</v>
      </c>
    </row>
    <row r="35" spans="1:30" x14ac:dyDescent="0.3">
      <c r="A35" s="5" t="s">
        <v>41</v>
      </c>
      <c r="B35" s="7">
        <v>7089.3460000000005</v>
      </c>
      <c r="C35" s="7">
        <v>2844.0440000000003</v>
      </c>
      <c r="D35" s="7">
        <v>48.771999999999998</v>
      </c>
      <c r="E35" s="7">
        <v>13.257999999999997</v>
      </c>
      <c r="F35" s="7">
        <v>4209.7879999999996</v>
      </c>
      <c r="G35" s="7">
        <v>1122.672</v>
      </c>
      <c r="H35" s="7">
        <v>3087.116</v>
      </c>
      <c r="I35" s="15"/>
      <c r="J35">
        <f t="shared" si="2"/>
        <v>0.20356898929746145</v>
      </c>
      <c r="K35">
        <f t="shared" si="3"/>
        <v>1.6931172654150142E-2</v>
      </c>
      <c r="L35">
        <f t="shared" si="4"/>
        <v>0.27079061756745676</v>
      </c>
      <c r="M35">
        <f t="shared" si="5"/>
        <v>0.11404435058078174</v>
      </c>
      <c r="N35">
        <f t="shared" si="6"/>
        <v>0.32859683195448314</v>
      </c>
      <c r="O35">
        <f t="shared" si="7"/>
        <v>6.5548085282255142E-2</v>
      </c>
      <c r="P35">
        <f t="shared" si="8"/>
        <v>0.42425811015847786</v>
      </c>
      <c r="Q35">
        <f t="shared" si="9"/>
        <v>0.20884333332741598</v>
      </c>
      <c r="R35" s="9">
        <v>13519.608</v>
      </c>
      <c r="Y35" s="19">
        <v>3342.6270000000004</v>
      </c>
      <c r="Z35" s="19">
        <v>2296.7059999999997</v>
      </c>
      <c r="AA35" s="19">
        <v>1045.921</v>
      </c>
      <c r="AB35">
        <f t="shared" si="10"/>
        <v>4.9544863964777518E-3</v>
      </c>
      <c r="AC35">
        <f t="shared" si="11"/>
        <v>1.3402237813634336E-2</v>
      </c>
      <c r="AD35">
        <f t="shared" si="12"/>
        <v>-1.3595673095769209E-2</v>
      </c>
    </row>
    <row r="36" spans="1:30" x14ac:dyDescent="0.3">
      <c r="A36" s="5" t="s">
        <v>42</v>
      </c>
      <c r="B36" s="6">
        <v>8532.5170000000016</v>
      </c>
      <c r="C36" s="6">
        <v>2892.1970000000001</v>
      </c>
      <c r="D36" s="6">
        <v>61.978999999999999</v>
      </c>
      <c r="E36" s="6">
        <v>14.770000000000001</v>
      </c>
      <c r="F36" s="6">
        <v>5593.110999999999</v>
      </c>
      <c r="G36" s="6">
        <v>1196.261</v>
      </c>
      <c r="H36" s="6">
        <v>4396.8499999999995</v>
      </c>
      <c r="I36" s="14"/>
      <c r="J36">
        <f t="shared" si="2"/>
        <v>-2.4100625876280233E-2</v>
      </c>
      <c r="K36">
        <f t="shared" si="3"/>
        <v>0.12392966315918316</v>
      </c>
      <c r="L36">
        <f t="shared" si="4"/>
        <v>-0.26905887478016738</v>
      </c>
      <c r="M36">
        <f t="shared" si="5"/>
        <v>-0.22918077183480035</v>
      </c>
      <c r="N36">
        <f t="shared" si="6"/>
        <v>-9.8474176536099356E-2</v>
      </c>
      <c r="O36">
        <f t="shared" si="7"/>
        <v>5.596771941908979E-2</v>
      </c>
      <c r="P36">
        <f t="shared" si="8"/>
        <v>-0.14049353514447829</v>
      </c>
      <c r="Q36">
        <f t="shared" si="9"/>
        <v>6.1272998101704656E-3</v>
      </c>
      <c r="R36" s="8">
        <v>16343.088</v>
      </c>
      <c r="Y36" s="18">
        <v>3359.1879999999996</v>
      </c>
      <c r="Z36" s="18">
        <v>2327.4870000000005</v>
      </c>
      <c r="AA36" s="18">
        <v>1031.701</v>
      </c>
      <c r="AB36">
        <f t="shared" si="10"/>
        <v>-7.6466396045711121E-2</v>
      </c>
      <c r="AC36">
        <f t="shared" si="11"/>
        <v>-2.2437504484450373E-2</v>
      </c>
      <c r="AD36">
        <f t="shared" si="12"/>
        <v>-0.1983539804652705</v>
      </c>
    </row>
    <row r="37" spans="1:30" x14ac:dyDescent="0.3">
      <c r="A37" s="5" t="s">
        <v>43</v>
      </c>
      <c r="B37" s="7">
        <v>8326.8780000000006</v>
      </c>
      <c r="C37" s="7">
        <v>3250.6260000000002</v>
      </c>
      <c r="D37" s="7">
        <v>45.303000000000004</v>
      </c>
      <c r="E37" s="7">
        <v>11.385</v>
      </c>
      <c r="F37" s="7">
        <v>5042.3339999999998</v>
      </c>
      <c r="G37" s="7">
        <v>1263.2129999999997</v>
      </c>
      <c r="H37" s="7">
        <v>3779.1210000000001</v>
      </c>
      <c r="I37" s="15"/>
      <c r="J37">
        <f t="shared" si="2"/>
        <v>-0.20834327103147193</v>
      </c>
      <c r="K37">
        <f t="shared" si="3"/>
        <v>-8.6021277132466323E-2</v>
      </c>
      <c r="L37">
        <f t="shared" si="4"/>
        <v>0.82800256053682975</v>
      </c>
      <c r="M37">
        <f t="shared" si="5"/>
        <v>0.26833552920509457</v>
      </c>
      <c r="N37">
        <f t="shared" si="6"/>
        <v>-0.29543501085013407</v>
      </c>
      <c r="O37">
        <f t="shared" si="7"/>
        <v>-9.2745245655324729E-2</v>
      </c>
      <c r="P37">
        <f t="shared" si="8"/>
        <v>-0.36318630708040311</v>
      </c>
      <c r="Q37">
        <f t="shared" si="9"/>
        <v>-0.19051643573369134</v>
      </c>
      <c r="R37" s="9">
        <v>16443.226999999999</v>
      </c>
      <c r="Y37" s="19">
        <v>3102.3229999999994</v>
      </c>
      <c r="Z37" s="19">
        <v>2275.2640000000006</v>
      </c>
      <c r="AA37" s="19">
        <v>827.05899999999997</v>
      </c>
      <c r="AB37">
        <f t="shared" si="10"/>
        <v>-3.4177614645540173E-3</v>
      </c>
      <c r="AC37">
        <f t="shared" si="11"/>
        <v>-4.6060589012969352E-3</v>
      </c>
      <c r="AD37">
        <f t="shared" si="12"/>
        <v>-1.4871974067138331E-4</v>
      </c>
    </row>
    <row r="38" spans="1:30" x14ac:dyDescent="0.3">
      <c r="A38" s="5" t="s">
        <v>44</v>
      </c>
      <c r="B38" s="6">
        <v>6592.0289999999995</v>
      </c>
      <c r="C38" s="6">
        <v>2971.0029999999997</v>
      </c>
      <c r="D38" s="6">
        <v>82.814000000000007</v>
      </c>
      <c r="E38" s="6">
        <v>14.440000000000001</v>
      </c>
      <c r="F38" s="6">
        <v>3552.652</v>
      </c>
      <c r="G38" s="6">
        <v>1146.056</v>
      </c>
      <c r="H38" s="6">
        <v>2406.596</v>
      </c>
      <c r="I38" s="14"/>
      <c r="J38">
        <f t="shared" si="2"/>
        <v>0.11898096928881836</v>
      </c>
      <c r="K38">
        <f t="shared" si="3"/>
        <v>4.6246334991920289E-2</v>
      </c>
      <c r="L38">
        <f t="shared" si="4"/>
        <v>-0.37284758615693009</v>
      </c>
      <c r="M38">
        <f t="shared" si="5"/>
        <v>1.0486149584487534</v>
      </c>
      <c r="N38">
        <f t="shared" si="6"/>
        <v>0.19505062696824771</v>
      </c>
      <c r="O38">
        <f t="shared" si="7"/>
        <v>9.1189261257739421E-2</v>
      </c>
      <c r="P38">
        <f t="shared" si="8"/>
        <v>0.24451091915718315</v>
      </c>
      <c r="Q38">
        <f t="shared" si="9"/>
        <v>6.8587542997937997E-2</v>
      </c>
      <c r="R38" s="8">
        <v>13310.522000000001</v>
      </c>
      <c r="S38">
        <v>-4.2124074546846498E-3</v>
      </c>
      <c r="T38">
        <v>3.3585646201289648E-2</v>
      </c>
      <c r="U38">
        <v>2.9749724539587741E-2</v>
      </c>
      <c r="V38">
        <v>4.2893351530512776E-2</v>
      </c>
      <c r="W38">
        <v>9.3006488824801781E-2</v>
      </c>
      <c r="X38">
        <v>0.25790754257907544</v>
      </c>
      <c r="Y38" s="18">
        <v>3091.72</v>
      </c>
      <c r="Z38" s="18">
        <v>2264.7840000000001</v>
      </c>
      <c r="AA38" s="18">
        <v>826.93600000000004</v>
      </c>
      <c r="AB38">
        <f t="shared" si="10"/>
        <v>0.10462784469486228</v>
      </c>
      <c r="AC38">
        <f t="shared" si="11"/>
        <v>3.5958837575680441E-2</v>
      </c>
      <c r="AD38">
        <f t="shared" si="12"/>
        <v>0.29269616995752973</v>
      </c>
    </row>
    <row r="39" spans="1:30" x14ac:dyDescent="0.3">
      <c r="A39" s="5" t="s">
        <v>45</v>
      </c>
      <c r="B39" s="7">
        <v>7376.3549999999996</v>
      </c>
      <c r="C39" s="7">
        <v>3108.4009999999998</v>
      </c>
      <c r="D39" s="7">
        <v>51.936999999999998</v>
      </c>
      <c r="E39" s="7">
        <v>29.582000000000001</v>
      </c>
      <c r="F39" s="7">
        <v>4245.5989999999993</v>
      </c>
      <c r="G39" s="7">
        <v>1250.5639999999999</v>
      </c>
      <c r="H39" s="7">
        <v>2995.0350000000003</v>
      </c>
      <c r="I39" s="15"/>
      <c r="J39">
        <f t="shared" si="2"/>
        <v>0.22245716210784333</v>
      </c>
      <c r="K39">
        <f t="shared" si="3"/>
        <v>7.7087866076482551E-3</v>
      </c>
      <c r="L39">
        <f t="shared" si="4"/>
        <v>-1.3285326453202056E-3</v>
      </c>
      <c r="M39">
        <f t="shared" si="5"/>
        <v>1.3521736190926627E-3</v>
      </c>
      <c r="N39">
        <f t="shared" si="6"/>
        <v>0.38088147279100099</v>
      </c>
      <c r="O39">
        <f t="shared" si="7"/>
        <v>0.12099660633122343</v>
      </c>
      <c r="P39">
        <f t="shared" si="8"/>
        <v>0.48939528252591391</v>
      </c>
      <c r="Q39">
        <f t="shared" si="9"/>
        <v>0.19290477744582218</v>
      </c>
      <c r="R39" s="9">
        <v>14223.458000000001</v>
      </c>
      <c r="S39">
        <v>1.1152416356877236E-2</v>
      </c>
      <c r="T39">
        <v>4.3398068785936559E-4</v>
      </c>
      <c r="U39">
        <v>1.4980128401100511E-2</v>
      </c>
      <c r="V39">
        <v>-3.5146756403065908E-2</v>
      </c>
      <c r="W39">
        <v>-4.9472295514504374E-4</v>
      </c>
      <c r="X39">
        <v>0.16344294003868462</v>
      </c>
      <c r="Y39" s="19">
        <v>3415.1999999999994</v>
      </c>
      <c r="Z39" s="19">
        <v>2346.223</v>
      </c>
      <c r="AA39" s="19">
        <v>1068.9769999999999</v>
      </c>
      <c r="AB39">
        <f t="shared" si="10"/>
        <v>2.2629714218786696E-2</v>
      </c>
      <c r="AC39">
        <f t="shared" si="11"/>
        <v>3.3628516982400922E-2</v>
      </c>
      <c r="AD39">
        <f t="shared" si="12"/>
        <v>-1.5107902228018088E-3</v>
      </c>
    </row>
    <row r="40" spans="1:30" x14ac:dyDescent="0.3">
      <c r="A40" s="5" t="s">
        <v>46</v>
      </c>
      <c r="B40" s="6">
        <v>9017.2780000000002</v>
      </c>
      <c r="C40" s="6">
        <v>3132.3630000000003</v>
      </c>
      <c r="D40" s="6">
        <v>51.868000000000002</v>
      </c>
      <c r="E40" s="6">
        <v>29.622</v>
      </c>
      <c r="F40" s="6">
        <v>5862.6689999999999</v>
      </c>
      <c r="G40" s="6">
        <v>1401.8779999999999</v>
      </c>
      <c r="H40" s="6">
        <v>4460.7910000000011</v>
      </c>
      <c r="I40" s="14"/>
      <c r="J40">
        <f t="shared" si="2"/>
        <v>-3.3154129217267624E-3</v>
      </c>
      <c r="K40">
        <f t="shared" si="3"/>
        <v>0.10877826101253261</v>
      </c>
      <c r="L40">
        <f t="shared" si="4"/>
        <v>9.0768874836122573E-2</v>
      </c>
      <c r="M40">
        <f t="shared" si="5"/>
        <v>-0.55620822361758149</v>
      </c>
      <c r="N40">
        <f t="shared" si="6"/>
        <v>-6.6831847406019357E-2</v>
      </c>
      <c r="O40">
        <f t="shared" si="7"/>
        <v>9.4640903131370885E-2</v>
      </c>
      <c r="P40">
        <f t="shared" si="8"/>
        <v>-0.11757735343350564</v>
      </c>
      <c r="Q40">
        <f t="shared" si="9"/>
        <v>3.1194600934000373E-2</v>
      </c>
      <c r="R40" s="8">
        <v>16967.231</v>
      </c>
      <c r="S40">
        <v>-1.5212981744421043E-3</v>
      </c>
      <c r="T40">
        <v>-3.1612623359722349E-2</v>
      </c>
      <c r="U40">
        <v>-2.2439759036144546E-2</v>
      </c>
      <c r="V40">
        <v>-5.5221856229412905E-2</v>
      </c>
      <c r="W40">
        <v>-6.9625474344167701E-2</v>
      </c>
      <c r="X40">
        <v>-0.172069825436409</v>
      </c>
      <c r="Y40" s="18">
        <v>3492.4849999999997</v>
      </c>
      <c r="Z40" s="18">
        <v>2425.1229999999996</v>
      </c>
      <c r="AA40" s="18">
        <v>1067.3619999999999</v>
      </c>
      <c r="AB40">
        <f t="shared" si="10"/>
        <v>-6.3665269857995074E-2</v>
      </c>
      <c r="AC40">
        <f t="shared" si="11"/>
        <v>-5.4595168987289083E-4</v>
      </c>
      <c r="AD40">
        <f t="shared" si="12"/>
        <v>-0.20707688675444683</v>
      </c>
    </row>
    <row r="41" spans="1:30" x14ac:dyDescent="0.3">
      <c r="A41" s="5" t="s">
        <v>47</v>
      </c>
      <c r="B41" s="7">
        <v>8987.3819999999978</v>
      </c>
      <c r="C41" s="7">
        <v>3473.096</v>
      </c>
      <c r="D41" s="7">
        <v>56.576000000000008</v>
      </c>
      <c r="E41" s="7">
        <v>13.146000000000001</v>
      </c>
      <c r="F41" s="7">
        <v>5470.8559999999998</v>
      </c>
      <c r="G41" s="7">
        <v>1534.5529999999999</v>
      </c>
      <c r="H41" s="7">
        <v>3936.3029999999999</v>
      </c>
      <c r="I41" s="15"/>
      <c r="J41">
        <f t="shared" si="2"/>
        <v>-0.18315211259519143</v>
      </c>
      <c r="K41">
        <f t="shared" si="3"/>
        <v>-7.3222853615333386E-2</v>
      </c>
      <c r="L41">
        <f t="shared" si="4"/>
        <v>0.80168269230769185</v>
      </c>
      <c r="M41">
        <f t="shared" si="5"/>
        <v>0.70599421877377166</v>
      </c>
      <c r="N41">
        <f t="shared" si="6"/>
        <v>-0.26098712888805681</v>
      </c>
      <c r="O41">
        <f t="shared" si="7"/>
        <v>-0.11798549805708884</v>
      </c>
      <c r="P41">
        <f t="shared" si="8"/>
        <v>-0.31673577974053307</v>
      </c>
      <c r="Q41">
        <f t="shared" si="9"/>
        <v>-0.20241983018677373</v>
      </c>
      <c r="R41" s="9">
        <v>17496.517</v>
      </c>
      <c r="S41">
        <v>2.2854240731335126E-3</v>
      </c>
      <c r="T41">
        <v>-3.3596505963379808E-3</v>
      </c>
      <c r="U41">
        <v>-9.0895085503003813E-3</v>
      </c>
      <c r="V41">
        <v>1.2100082034454424E-2</v>
      </c>
      <c r="W41">
        <v>-3.298457173257674E-2</v>
      </c>
      <c r="X41">
        <v>-1.6064257028112393E-2</v>
      </c>
      <c r="Y41" s="19">
        <v>3270.1349999999998</v>
      </c>
      <c r="Z41" s="19">
        <v>2423.799</v>
      </c>
      <c r="AA41" s="19">
        <v>846.33600000000001</v>
      </c>
      <c r="AB41">
        <f t="shared" si="10"/>
        <v>-2.5464697940605081E-2</v>
      </c>
      <c r="AC41">
        <f t="shared" si="11"/>
        <v>-3.2873600492450111E-2</v>
      </c>
      <c r="AD41">
        <f t="shared" si="12"/>
        <v>-4.2465403811251523E-3</v>
      </c>
    </row>
    <row r="42" spans="1:30" x14ac:dyDescent="0.3">
      <c r="A42" s="5" t="s">
        <v>48</v>
      </c>
      <c r="B42" s="6">
        <v>7341.3240000000014</v>
      </c>
      <c r="C42" s="6">
        <v>3218.7860000000001</v>
      </c>
      <c r="D42" s="6">
        <v>101.93199999999999</v>
      </c>
      <c r="E42" s="6">
        <v>22.427000000000003</v>
      </c>
      <c r="F42" s="6">
        <v>4043.0330000000008</v>
      </c>
      <c r="G42" s="6">
        <v>1353.498</v>
      </c>
      <c r="H42" s="6">
        <v>2689.5350000000003</v>
      </c>
      <c r="I42" s="14"/>
      <c r="J42">
        <f t="shared" si="2"/>
        <v>0.12208424529417297</v>
      </c>
      <c r="K42">
        <f t="shared" si="3"/>
        <v>3.3772360138263069E-2</v>
      </c>
      <c r="L42">
        <f t="shared" si="4"/>
        <v>-0.41980928462111988</v>
      </c>
      <c r="M42">
        <f t="shared" si="5"/>
        <v>0.42364114683194348</v>
      </c>
      <c r="N42">
        <f t="shared" si="6"/>
        <v>0.20772697131089435</v>
      </c>
      <c r="O42">
        <f t="shared" si="7"/>
        <v>9.1761495029914958E-2</v>
      </c>
      <c r="P42">
        <f t="shared" si="8"/>
        <v>0.26608614500276073</v>
      </c>
      <c r="Q42">
        <f t="shared" si="9"/>
        <v>9.2907818952158286E-2</v>
      </c>
      <c r="R42" s="8">
        <v>13954.875</v>
      </c>
      <c r="S42">
        <v>1.2921205979224786E-2</v>
      </c>
      <c r="T42">
        <v>3.8485308163379965E-2</v>
      </c>
      <c r="U42">
        <v>2.8062810945273558E-2</v>
      </c>
      <c r="V42">
        <v>6.5653495440729431E-2</v>
      </c>
      <c r="W42">
        <v>0.1223179900971943</v>
      </c>
      <c r="X42">
        <v>0.18367346938775511</v>
      </c>
      <c r="Y42" s="18">
        <v>3186.8619999999992</v>
      </c>
      <c r="Z42" s="18">
        <v>2344.12</v>
      </c>
      <c r="AA42" s="18">
        <v>842.74200000000008</v>
      </c>
      <c r="AB42">
        <f t="shared" si="10"/>
        <v>0.10528162185874398</v>
      </c>
      <c r="AC42">
        <f t="shared" si="11"/>
        <v>3.278159821169567E-2</v>
      </c>
      <c r="AD42">
        <f t="shared" si="12"/>
        <v>0.30694328750673433</v>
      </c>
    </row>
    <row r="43" spans="1:30" x14ac:dyDescent="0.3">
      <c r="A43" s="5" t="s">
        <v>49</v>
      </c>
      <c r="B43" s="7">
        <v>8237.5840000000007</v>
      </c>
      <c r="C43" s="7">
        <v>3327.4919999999993</v>
      </c>
      <c r="D43" s="7">
        <v>59.14</v>
      </c>
      <c r="E43" s="7">
        <v>31.928000000000001</v>
      </c>
      <c r="F43" s="7">
        <v>4882.88</v>
      </c>
      <c r="G43" s="7">
        <v>1477.6969999999999</v>
      </c>
      <c r="H43" s="7">
        <v>3405.1830000000004</v>
      </c>
      <c r="I43" s="15"/>
      <c r="J43">
        <f t="shared" si="2"/>
        <v>0.21271661691097785</v>
      </c>
      <c r="K43">
        <f t="shared" si="3"/>
        <v>3.306844915029121E-2</v>
      </c>
      <c r="L43">
        <f t="shared" si="4"/>
        <v>2.9032803517078098E-2</v>
      </c>
      <c r="M43">
        <f t="shared" si="5"/>
        <v>-0.10044475068905039</v>
      </c>
      <c r="N43">
        <f t="shared" si="6"/>
        <v>0.33531686217969719</v>
      </c>
      <c r="O43">
        <f t="shared" si="7"/>
        <v>-4.1595807530231094E-2</v>
      </c>
      <c r="P43">
        <f t="shared" si="8"/>
        <v>0.49888008955759489</v>
      </c>
      <c r="Q43">
        <f t="shared" si="9"/>
        <v>0.19867583234369682</v>
      </c>
      <c r="R43" s="9">
        <v>15251.392</v>
      </c>
      <c r="S43">
        <v>5.7528764382191377E-3</v>
      </c>
      <c r="T43">
        <v>4.0575632979874482E-3</v>
      </c>
      <c r="U43">
        <v>4.5368620037807179E-3</v>
      </c>
      <c r="V43">
        <v>2.8522532800912721E-3</v>
      </c>
      <c r="W43">
        <v>6.045751633987002E-3</v>
      </c>
      <c r="X43">
        <v>4.9999999999999975E-2</v>
      </c>
      <c r="Y43" s="19">
        <v>3522.3799999999997</v>
      </c>
      <c r="Z43" s="19">
        <v>2420.9639999999999</v>
      </c>
      <c r="AA43" s="19">
        <v>1101.4160000000004</v>
      </c>
      <c r="AB43">
        <f t="shared" si="10"/>
        <v>2.0027935657140863E-2</v>
      </c>
      <c r="AC43">
        <f t="shared" si="11"/>
        <v>3.4919147909675652E-2</v>
      </c>
      <c r="AD43">
        <f t="shared" si="12"/>
        <v>-1.2703646941755352E-2</v>
      </c>
    </row>
    <row r="44" spans="1:30" x14ac:dyDescent="0.3">
      <c r="A44" s="5" t="s">
        <v>50</v>
      </c>
      <c r="B44" s="6">
        <v>9989.8550000000014</v>
      </c>
      <c r="C44" s="6">
        <v>3437.527</v>
      </c>
      <c r="D44" s="6">
        <v>60.856999999999999</v>
      </c>
      <c r="E44" s="6">
        <v>28.721</v>
      </c>
      <c r="F44" s="6">
        <v>6520.192</v>
      </c>
      <c r="G44" s="6">
        <v>1416.231</v>
      </c>
      <c r="H44" s="6">
        <v>5103.9610000000002</v>
      </c>
      <c r="I44" s="14"/>
      <c r="J44">
        <f t="shared" si="2"/>
        <v>-2.7405402781121611E-2</v>
      </c>
      <c r="K44">
        <f t="shared" si="3"/>
        <v>0.12370462835637358</v>
      </c>
      <c r="L44">
        <f t="shared" si="4"/>
        <v>8.4000197183561609E-2</v>
      </c>
      <c r="M44">
        <f t="shared" si="5"/>
        <v>0.11277462483896802</v>
      </c>
      <c r="N44">
        <f t="shared" si="6"/>
        <v>-0.10749484064272964</v>
      </c>
      <c r="O44">
        <f t="shared" si="7"/>
        <v>0.11589211082090413</v>
      </c>
      <c r="P44">
        <f t="shared" si="8"/>
        <v>-0.16947954735547563</v>
      </c>
      <c r="Q44">
        <f t="shared" si="9"/>
        <v>1.4486084957586911E-2</v>
      </c>
      <c r="R44" s="8">
        <v>18281.474999999999</v>
      </c>
      <c r="S44">
        <v>1.5046008455607943E-2</v>
      </c>
      <c r="T44">
        <v>-2.1445120965569362E-2</v>
      </c>
      <c r="U44">
        <v>-6.6992849077908102E-3</v>
      </c>
      <c r="V44">
        <v>-5.8399696624952514E-2</v>
      </c>
      <c r="W44">
        <v>-8.3969465648855032E-2</v>
      </c>
      <c r="X44">
        <v>-0.12561576354679801</v>
      </c>
      <c r="Y44" s="18">
        <v>3592.9259999999995</v>
      </c>
      <c r="Z44" s="18">
        <v>2505.502</v>
      </c>
      <c r="AA44" s="18">
        <v>1087.424</v>
      </c>
      <c r="AB44">
        <f t="shared" si="10"/>
        <v>-7.8360367010063325E-2</v>
      </c>
      <c r="AC44">
        <f t="shared" si="11"/>
        <v>-1.936418330538163E-2</v>
      </c>
      <c r="AD44">
        <f t="shared" si="12"/>
        <v>-0.21429175740097706</v>
      </c>
    </row>
    <row r="45" spans="1:30" x14ac:dyDescent="0.3">
      <c r="A45" s="5" t="s">
        <v>51</v>
      </c>
      <c r="B45" s="7">
        <v>9716.0789999999997</v>
      </c>
      <c r="C45" s="7">
        <v>3862.7649999999999</v>
      </c>
      <c r="D45" s="7">
        <v>65.969000000000008</v>
      </c>
      <c r="E45" s="7">
        <v>31.96</v>
      </c>
      <c r="F45" s="7">
        <v>5819.3049999999994</v>
      </c>
      <c r="G45" s="7">
        <v>1580.3609999999999</v>
      </c>
      <c r="H45" s="7">
        <v>4238.9439999999995</v>
      </c>
      <c r="I45" s="15"/>
      <c r="J45">
        <f t="shared" si="2"/>
        <v>-0.15503198358103099</v>
      </c>
      <c r="K45">
        <f t="shared" si="3"/>
        <v>-0.10519148848040186</v>
      </c>
      <c r="L45">
        <f t="shared" si="4"/>
        <v>0.38918279798086919</v>
      </c>
      <c r="M45">
        <f t="shared" si="5"/>
        <v>-0.26411138923654576</v>
      </c>
      <c r="N45">
        <f t="shared" si="6"/>
        <v>-0.19488375330043706</v>
      </c>
      <c r="O45">
        <f t="shared" si="7"/>
        <v>-0.11539958275356063</v>
      </c>
      <c r="P45">
        <f t="shared" si="8"/>
        <v>-0.22451700234775426</v>
      </c>
      <c r="Q45">
        <f t="shared" si="9"/>
        <v>-0.18785976848646158</v>
      </c>
      <c r="R45" s="9">
        <v>18546.302</v>
      </c>
      <c r="S45">
        <v>-2.633835599656989E-2</v>
      </c>
      <c r="T45">
        <v>-4.6803590110676731E-3</v>
      </c>
      <c r="U45">
        <v>7.5022734161867928E-3</v>
      </c>
      <c r="V45">
        <v>-3.705195328231984E-2</v>
      </c>
      <c r="W45">
        <v>-0.10797872340425528</v>
      </c>
      <c r="X45">
        <v>-0.10704225352112681</v>
      </c>
      <c r="Y45" s="19">
        <v>3311.3830000000007</v>
      </c>
      <c r="Z45" s="19">
        <v>2456.9849999999997</v>
      </c>
      <c r="AA45" s="19">
        <v>854.39799999999991</v>
      </c>
      <c r="AB45">
        <f t="shared" si="10"/>
        <v>-1.8848016070626958E-2</v>
      </c>
      <c r="AC45">
        <f t="shared" si="11"/>
        <v>-2.6512168368956212E-2</v>
      </c>
      <c r="AD45">
        <f t="shared" si="12"/>
        <v>3.1917209544030877E-3</v>
      </c>
    </row>
    <row r="46" spans="1:30" x14ac:dyDescent="0.3">
      <c r="A46" s="5" t="s">
        <v>52</v>
      </c>
      <c r="B46" s="6">
        <v>8209.7759999999998</v>
      </c>
      <c r="C46" s="6">
        <v>3456.4350000000004</v>
      </c>
      <c r="D46" s="6">
        <v>91.642999999999972</v>
      </c>
      <c r="E46" s="6">
        <v>23.518999999999998</v>
      </c>
      <c r="F46" s="6">
        <v>4685.2169999999996</v>
      </c>
      <c r="G46" s="6">
        <v>1397.9880000000001</v>
      </c>
      <c r="H46" s="6">
        <v>3287.2290000000007</v>
      </c>
      <c r="I46" s="14"/>
      <c r="J46">
        <f t="shared" si="2"/>
        <v>0.14413499223364934</v>
      </c>
      <c r="K46">
        <f t="shared" si="3"/>
        <v>7.9057468171685311E-2</v>
      </c>
      <c r="L46">
        <f t="shared" si="4"/>
        <v>-0.37284899010289912</v>
      </c>
      <c r="M46">
        <f t="shared" si="5"/>
        <v>1.845316552574534E-2</v>
      </c>
      <c r="N46">
        <f t="shared" si="6"/>
        <v>0.20162609330581727</v>
      </c>
      <c r="O46">
        <f t="shared" si="7"/>
        <v>0.15324165872668419</v>
      </c>
      <c r="P46">
        <f t="shared" si="8"/>
        <v>0.22220295574175064</v>
      </c>
      <c r="Q46">
        <f t="shared" si="9"/>
        <v>9.4711874057159487E-2</v>
      </c>
      <c r="R46" s="8">
        <v>15062.198</v>
      </c>
      <c r="S46">
        <v>-1.6356316054352725E-3</v>
      </c>
      <c r="T46">
        <v>3.4742199601681893E-2</v>
      </c>
      <c r="U46">
        <v>2.1587062805566038E-2</v>
      </c>
      <c r="V46">
        <v>7.1309075700543637E-2</v>
      </c>
      <c r="W46">
        <v>0.13237924865831846</v>
      </c>
      <c r="X46">
        <v>0.1366982124079916</v>
      </c>
      <c r="Y46" s="18">
        <v>3248.97</v>
      </c>
      <c r="Z46" s="18">
        <v>2391.8449999999998</v>
      </c>
      <c r="AA46" s="18">
        <v>857.125</v>
      </c>
      <c r="AB46">
        <f t="shared" si="10"/>
        <v>0.1154418169450626</v>
      </c>
      <c r="AC46">
        <f t="shared" si="11"/>
        <v>6.0556599612433128E-2</v>
      </c>
      <c r="AD46">
        <f t="shared" si="12"/>
        <v>0.26860142919644175</v>
      </c>
    </row>
    <row r="47" spans="1:30" x14ac:dyDescent="0.3">
      <c r="A47" s="5" t="s">
        <v>53</v>
      </c>
      <c r="B47" s="7">
        <v>9393.0920000000006</v>
      </c>
      <c r="C47" s="7">
        <v>3729.6919999999996</v>
      </c>
      <c r="D47" s="7">
        <v>57.473999999999997</v>
      </c>
      <c r="E47" s="7">
        <v>23.953000000000003</v>
      </c>
      <c r="F47" s="7">
        <v>5629.8790000000008</v>
      </c>
      <c r="G47" s="7">
        <v>1612.2179999999998</v>
      </c>
      <c r="H47" s="7">
        <v>4017.6610000000001</v>
      </c>
      <c r="I47" s="15"/>
      <c r="J47">
        <f t="shared" si="2"/>
        <v>0.18825813693722993</v>
      </c>
      <c r="K47">
        <f t="shared" si="3"/>
        <v>5.9996106917139622E-2</v>
      </c>
      <c r="L47">
        <f t="shared" si="4"/>
        <v>3.5772697219612425E-2</v>
      </c>
      <c r="M47">
        <f t="shared" si="5"/>
        <v>7.1055817642883892E-2</v>
      </c>
      <c r="N47">
        <f t="shared" si="6"/>
        <v>0.27428742251831678</v>
      </c>
      <c r="O47">
        <f t="shared" si="7"/>
        <v>2.0562975974712985E-2</v>
      </c>
      <c r="P47">
        <f t="shared" si="8"/>
        <v>0.3761026627184324</v>
      </c>
      <c r="Q47">
        <f t="shared" si="9"/>
        <v>0.17136799858958532</v>
      </c>
      <c r="R47" s="9">
        <v>16488.767</v>
      </c>
      <c r="S47">
        <v>6.1751732829237269E-3</v>
      </c>
      <c r="T47">
        <v>1.6467065868263447E-2</v>
      </c>
      <c r="U47">
        <v>5.8901487262553376E-3</v>
      </c>
      <c r="V47">
        <v>4.43099746242437E-2</v>
      </c>
      <c r="W47">
        <v>4.8797612778655346E-2</v>
      </c>
      <c r="X47">
        <v>5.3654024051803993E-2</v>
      </c>
      <c r="Y47" s="19">
        <v>3624.0369999999998</v>
      </c>
      <c r="Z47" s="19">
        <v>2536.6869999999999</v>
      </c>
      <c r="AA47" s="19">
        <v>1087.3500000000001</v>
      </c>
      <c r="AB47">
        <f t="shared" si="10"/>
        <v>1.7522723967773979E-2</v>
      </c>
      <c r="AC47">
        <f t="shared" si="11"/>
        <v>2.6977707537429806E-2</v>
      </c>
      <c r="AD47">
        <f t="shared" si="12"/>
        <v>-4.5348783740286379E-3</v>
      </c>
    </row>
    <row r="48" spans="1:30" x14ac:dyDescent="0.3">
      <c r="A48" s="5" t="s">
        <v>54</v>
      </c>
      <c r="B48" s="6">
        <v>11161.418</v>
      </c>
      <c r="C48" s="6">
        <v>3953.4589999999998</v>
      </c>
      <c r="D48" s="6">
        <v>59.53</v>
      </c>
      <c r="E48" s="6">
        <v>25.655000000000001</v>
      </c>
      <c r="F48" s="6">
        <v>7174.0839999999998</v>
      </c>
      <c r="G48" s="6">
        <v>1645.3699999999997</v>
      </c>
      <c r="H48" s="6">
        <v>5528.7139999999999</v>
      </c>
      <c r="I48" s="14"/>
      <c r="J48">
        <f t="shared" si="2"/>
        <v>5.391877627018404E-3</v>
      </c>
      <c r="K48">
        <f t="shared" si="3"/>
        <v>0.15438151755209814</v>
      </c>
      <c r="L48">
        <f t="shared" si="4"/>
        <v>0.15141945237695273</v>
      </c>
      <c r="M48">
        <f t="shared" si="5"/>
        <v>0.14500097446891452</v>
      </c>
      <c r="N48">
        <f t="shared" si="6"/>
        <v>-7.7425076149094149E-2</v>
      </c>
      <c r="O48">
        <f t="shared" si="7"/>
        <v>0.23020901073922601</v>
      </c>
      <c r="P48">
        <f t="shared" si="8"/>
        <v>-0.16897835554524948</v>
      </c>
      <c r="Q48">
        <f t="shared" si="9"/>
        <v>2.6604172407198114E-2</v>
      </c>
      <c r="R48" s="8">
        <v>19314.414000000001</v>
      </c>
      <c r="S48">
        <v>9.8947895791582884E-3</v>
      </c>
      <c r="T48">
        <v>-3.4557121817799311E-2</v>
      </c>
      <c r="U48">
        <v>-2.5472112428634133E-2</v>
      </c>
      <c r="V48">
        <v>-5.775700934579435E-2</v>
      </c>
      <c r="W48">
        <v>-5.9246861924686152E-2</v>
      </c>
      <c r="X48">
        <v>-6.0579455662862207E-2</v>
      </c>
      <c r="Y48" s="18">
        <v>3687.5399999999995</v>
      </c>
      <c r="Z48" s="18">
        <v>2605.1210000000001</v>
      </c>
      <c r="AA48" s="18">
        <v>1082.4190000000001</v>
      </c>
      <c r="AB48">
        <f t="shared" si="10"/>
        <v>-7.2421180516007863E-2</v>
      </c>
      <c r="AC48">
        <f t="shared" si="11"/>
        <v>-1.8042156199270572E-2</v>
      </c>
      <c r="AD48">
        <f t="shared" si="12"/>
        <v>-0.20329835304073557</v>
      </c>
    </row>
    <row r="49" spans="1:30" x14ac:dyDescent="0.3">
      <c r="A49" s="5" t="s">
        <v>55</v>
      </c>
      <c r="B49" s="7">
        <v>11221.599</v>
      </c>
      <c r="C49" s="7">
        <v>4563.8</v>
      </c>
      <c r="D49" s="7">
        <v>68.543999999999997</v>
      </c>
      <c r="E49" s="7">
        <v>29.375000000000004</v>
      </c>
      <c r="F49" s="7">
        <v>6618.6300000000019</v>
      </c>
      <c r="G49" s="7">
        <v>2024.1489999999999</v>
      </c>
      <c r="H49" s="7">
        <v>4594.4810000000016</v>
      </c>
      <c r="I49" s="15"/>
      <c r="J49">
        <f t="shared" si="2"/>
        <v>-0.19131640686857551</v>
      </c>
      <c r="K49">
        <f t="shared" si="3"/>
        <v>-0.17506704938866743</v>
      </c>
      <c r="L49">
        <f t="shared" si="4"/>
        <v>0.29295051353874885</v>
      </c>
      <c r="M49">
        <f t="shared" si="5"/>
        <v>-0.34611063829787236</v>
      </c>
      <c r="N49">
        <f t="shared" si="6"/>
        <v>-0.20822315192116833</v>
      </c>
      <c r="O49">
        <f t="shared" si="7"/>
        <v>-0.14609398814020111</v>
      </c>
      <c r="P49">
        <f t="shared" si="8"/>
        <v>-0.2355948365005755</v>
      </c>
      <c r="Q49">
        <f t="shared" si="9"/>
        <v>-0.20153298388592694</v>
      </c>
      <c r="R49" s="9">
        <v>19828.258000000002</v>
      </c>
      <c r="S49">
        <v>-2.2324196949025854E-3</v>
      </c>
      <c r="T49">
        <v>9.0438572596022379E-3</v>
      </c>
      <c r="U49">
        <v>9.3886134895598619E-3</v>
      </c>
      <c r="V49">
        <v>8.133306883554783E-3</v>
      </c>
      <c r="W49">
        <v>-8.3437110834371067E-2</v>
      </c>
      <c r="X49">
        <v>-0.21588785046728967</v>
      </c>
      <c r="Y49" s="19">
        <v>3420.4839999999999</v>
      </c>
      <c r="Z49" s="19">
        <v>2558.1190000000001</v>
      </c>
      <c r="AA49" s="19">
        <v>862.36500000000012</v>
      </c>
      <c r="AB49">
        <f t="shared" si="10"/>
        <v>-1.011611222271464E-2</v>
      </c>
      <c r="AC49">
        <f t="shared" si="11"/>
        <v>-1.7199747157970464E-2</v>
      </c>
      <c r="AD49">
        <f t="shared" si="12"/>
        <v>1.0896778046418651E-2</v>
      </c>
    </row>
    <row r="50" spans="1:30" x14ac:dyDescent="0.3">
      <c r="A50" s="5" t="s">
        <v>56</v>
      </c>
      <c r="B50" s="6">
        <v>9074.723</v>
      </c>
      <c r="C50" s="6">
        <v>3764.8289999999997</v>
      </c>
      <c r="D50" s="6">
        <v>88.623999999999995</v>
      </c>
      <c r="E50" s="6">
        <v>19.208000000000002</v>
      </c>
      <c r="F50" s="6">
        <v>5240.4779999999992</v>
      </c>
      <c r="G50" s="6">
        <v>1728.433</v>
      </c>
      <c r="H50" s="6">
        <v>3512.0450000000005</v>
      </c>
      <c r="I50" s="14"/>
      <c r="J50">
        <f t="shared" si="2"/>
        <v>0.14950594084249208</v>
      </c>
      <c r="K50">
        <f t="shared" si="3"/>
        <v>9.7452766115008166E-2</v>
      </c>
      <c r="L50">
        <f t="shared" si="4"/>
        <v>-9.6486279111752893E-2</v>
      </c>
      <c r="M50">
        <f t="shared" si="5"/>
        <v>0.27722823823406889</v>
      </c>
      <c r="N50">
        <f t="shared" si="6"/>
        <v>0.19152985662758257</v>
      </c>
      <c r="O50">
        <f t="shared" si="7"/>
        <v>5.7580478965629497E-2</v>
      </c>
      <c r="P50">
        <f t="shared" si="8"/>
        <v>0.25745228207497328</v>
      </c>
      <c r="Q50">
        <f t="shared" si="9"/>
        <v>0.11586708362256443</v>
      </c>
      <c r="R50" s="8">
        <v>15832.21</v>
      </c>
      <c r="S50">
        <v>2.4611559975139783E-2</v>
      </c>
      <c r="T50">
        <v>6.1713730360131842E-2</v>
      </c>
      <c r="U50">
        <v>5.3724235434183955E-2</v>
      </c>
      <c r="V50">
        <v>8.2841401023219144E-2</v>
      </c>
      <c r="W50">
        <v>0.11102484472049676</v>
      </c>
      <c r="X50">
        <v>1.1918951132300357E-2</v>
      </c>
      <c r="Y50" s="18">
        <v>3385.8820000000001</v>
      </c>
      <c r="Z50" s="18">
        <v>2514.12</v>
      </c>
      <c r="AA50" s="18">
        <v>871.76199999999994</v>
      </c>
      <c r="AB50">
        <f t="shared" si="10"/>
        <v>0.10096866931570561</v>
      </c>
      <c r="AC50">
        <f t="shared" si="11"/>
        <v>4.7396703419088831E-2</v>
      </c>
      <c r="AD50">
        <f t="shared" si="12"/>
        <v>0.25546766204537491</v>
      </c>
    </row>
    <row r="51" spans="1:30" x14ac:dyDescent="0.3">
      <c r="A51" s="5" t="s">
        <v>57</v>
      </c>
      <c r="B51" s="7">
        <v>10431.448000000002</v>
      </c>
      <c r="C51" s="7">
        <v>4131.7219999999998</v>
      </c>
      <c r="D51" s="7">
        <v>80.073000000000008</v>
      </c>
      <c r="E51" s="7">
        <v>24.532999999999998</v>
      </c>
      <c r="F51" s="7">
        <v>6244.1859999999997</v>
      </c>
      <c r="G51" s="7">
        <v>1827.9569999999999</v>
      </c>
      <c r="H51" s="7">
        <v>4416.2290000000003</v>
      </c>
      <c r="I51" s="15"/>
      <c r="J51">
        <f t="shared" si="2"/>
        <v>0.22916454168203645</v>
      </c>
      <c r="K51">
        <f t="shared" si="3"/>
        <v>5.9098845469274144E-2</v>
      </c>
      <c r="L51">
        <f t="shared" si="4"/>
        <v>-0.28508985550685012</v>
      </c>
      <c r="M51">
        <f t="shared" si="5"/>
        <v>0.33281702197040736</v>
      </c>
      <c r="N51">
        <f t="shared" si="6"/>
        <v>0.34869733220631166</v>
      </c>
      <c r="O51">
        <f t="shared" si="7"/>
        <v>5.0931176170993034E-2</v>
      </c>
      <c r="P51">
        <f t="shared" si="8"/>
        <v>0.47194812587843604</v>
      </c>
      <c r="Q51">
        <f t="shared" si="9"/>
        <v>0.1693582175944926</v>
      </c>
      <c r="R51" s="9">
        <v>17666.642</v>
      </c>
      <c r="S51">
        <v>1.5528327065388899E-2</v>
      </c>
      <c r="T51">
        <v>1.8917819365337579E-2</v>
      </c>
      <c r="U51">
        <v>-1.235788433020267E-2</v>
      </c>
      <c r="V51">
        <v>9.9400327094312291E-2</v>
      </c>
      <c r="W51">
        <v>3.9308176100628929E-2</v>
      </c>
      <c r="X51">
        <v>-0.10836277974087163</v>
      </c>
      <c r="Y51" s="19">
        <v>3727.75</v>
      </c>
      <c r="Z51" s="19">
        <v>2633.2809999999995</v>
      </c>
      <c r="AA51" s="19">
        <v>1094.4690000000001</v>
      </c>
      <c r="AB51">
        <f t="shared" si="10"/>
        <v>1.5046073368653944E-2</v>
      </c>
      <c r="AC51">
        <f t="shared" si="11"/>
        <v>2.5375947344776741E-2</v>
      </c>
      <c r="AD51">
        <f t="shared" si="12"/>
        <v>-9.8074956896907553E-3</v>
      </c>
    </row>
    <row r="52" spans="1:30" x14ac:dyDescent="0.3">
      <c r="A52" s="5" t="s">
        <v>58</v>
      </c>
      <c r="B52" s="6">
        <v>12821.965999999999</v>
      </c>
      <c r="C52" s="6">
        <v>4375.902</v>
      </c>
      <c r="D52" s="6">
        <v>57.244999999999997</v>
      </c>
      <c r="E52" s="6">
        <v>32.698</v>
      </c>
      <c r="F52" s="6">
        <v>8421.5169999999998</v>
      </c>
      <c r="G52" s="6">
        <v>1921.0569999999998</v>
      </c>
      <c r="H52" s="6">
        <v>6500.46</v>
      </c>
      <c r="I52" s="14"/>
      <c r="J52">
        <f t="shared" si="2"/>
        <v>7.7259602778545601E-3</v>
      </c>
      <c r="K52">
        <f t="shared" si="3"/>
        <v>0.17343578535351134</v>
      </c>
      <c r="L52">
        <f t="shared" si="4"/>
        <v>-5.8695082539959569E-3</v>
      </c>
      <c r="M52">
        <f t="shared" si="5"/>
        <v>2.2050278304483348E-2</v>
      </c>
      <c r="N52">
        <f t="shared" si="6"/>
        <v>-7.8230442330045918E-2</v>
      </c>
      <c r="O52">
        <f t="shared" si="7"/>
        <v>6.1220463526069219E-2</v>
      </c>
      <c r="P52">
        <f t="shared" si="8"/>
        <v>-0.11944185488411613</v>
      </c>
      <c r="Q52">
        <f t="shared" si="9"/>
        <v>3.3231482450944344E-2</v>
      </c>
      <c r="R52" s="8">
        <v>20658.633000000002</v>
      </c>
      <c r="S52">
        <v>-8.3622028431495096E-4</v>
      </c>
      <c r="T52">
        <v>6.7877819924137238E-3</v>
      </c>
      <c r="U52">
        <v>-1.7160017160017162E-2</v>
      </c>
      <c r="V52">
        <v>6.2148760330578548E-2</v>
      </c>
      <c r="W52">
        <v>-0.10791729702470992</v>
      </c>
      <c r="X52">
        <v>-0.15852047556142668</v>
      </c>
      <c r="Y52" s="18">
        <v>3783.8379999999997</v>
      </c>
      <c r="Z52" s="18">
        <v>2700.1030000000005</v>
      </c>
      <c r="AA52" s="18">
        <v>1083.7349999999999</v>
      </c>
      <c r="AB52">
        <f t="shared" si="10"/>
        <v>-6.1619445652800003E-2</v>
      </c>
      <c r="AC52">
        <f t="shared" si="11"/>
        <v>-8.5637473829702215E-3</v>
      </c>
      <c r="AD52">
        <f t="shared" si="12"/>
        <v>-0.19380660401297353</v>
      </c>
    </row>
    <row r="53" spans="1:30" x14ac:dyDescent="0.3">
      <c r="A53" s="5" t="s">
        <v>59</v>
      </c>
      <c r="B53" s="7">
        <v>12921.028</v>
      </c>
      <c r="C53" s="7">
        <v>5134.8400000000011</v>
      </c>
      <c r="D53" s="7">
        <v>56.908999999999999</v>
      </c>
      <c r="E53" s="7">
        <v>33.418999999999997</v>
      </c>
      <c r="F53" s="7">
        <v>7762.6979999999985</v>
      </c>
      <c r="G53" s="7">
        <v>2038.6649999999997</v>
      </c>
      <c r="H53" s="7">
        <v>5724.0329999999985</v>
      </c>
      <c r="I53" s="15"/>
      <c r="J53">
        <f t="shared" si="2"/>
        <v>-0.14547271316183194</v>
      </c>
      <c r="K53">
        <f t="shared" si="3"/>
        <v>-0.14621546143599437</v>
      </c>
      <c r="L53">
        <f t="shared" si="4"/>
        <v>0.3437769069918642</v>
      </c>
      <c r="M53">
        <f t="shared" si="5"/>
        <v>1.2623058739040667</v>
      </c>
      <c r="N53">
        <f t="shared" si="6"/>
        <v>-0.14250754054840195</v>
      </c>
      <c r="O53">
        <f t="shared" si="7"/>
        <v>-0.10272261504464929</v>
      </c>
      <c r="P53">
        <f t="shared" si="8"/>
        <v>-0.15667729378918663</v>
      </c>
      <c r="Q53">
        <f t="shared" si="9"/>
        <v>-0.20897449771962251</v>
      </c>
      <c r="R53" s="9">
        <v>21345.15</v>
      </c>
      <c r="S53">
        <v>2.6064084170253549E-2</v>
      </c>
      <c r="T53">
        <v>3.6188776521911335E-3</v>
      </c>
      <c r="U53">
        <v>2.1242543285319399E-2</v>
      </c>
      <c r="V53">
        <v>-3.4235916588857766E-2</v>
      </c>
      <c r="W53">
        <v>-0.15828151498021489</v>
      </c>
      <c r="X53">
        <v>0.23547880690737832</v>
      </c>
      <c r="Y53" s="19">
        <v>3550.6800000000003</v>
      </c>
      <c r="Z53" s="19">
        <v>2676.9800000000005</v>
      </c>
      <c r="AA53" s="19">
        <v>873.7</v>
      </c>
      <c r="AB53">
        <f t="shared" si="10"/>
        <v>-1.2387767976838403E-2</v>
      </c>
      <c r="AC53">
        <f t="shared" si="11"/>
        <v>-1.9184678256841819E-2</v>
      </c>
      <c r="AD53">
        <f t="shared" si="12"/>
        <v>8.4376788371293993E-3</v>
      </c>
    </row>
    <row r="54" spans="1:30" x14ac:dyDescent="0.3">
      <c r="A54" s="5" t="s">
        <v>60</v>
      </c>
      <c r="B54" s="6">
        <v>11041.371000000001</v>
      </c>
      <c r="C54" s="6">
        <v>4384.0469999999996</v>
      </c>
      <c r="D54" s="6">
        <v>76.472999999999999</v>
      </c>
      <c r="E54" s="6">
        <v>75.603999999999999</v>
      </c>
      <c r="F54" s="6">
        <v>6656.4549999999999</v>
      </c>
      <c r="G54" s="6">
        <v>1829.2479999999998</v>
      </c>
      <c r="H54" s="6">
        <v>4827.2069999999994</v>
      </c>
      <c r="I54" s="14">
        <f>[1]Sheet0!$F$19</f>
        <v>2958</v>
      </c>
      <c r="J54">
        <f t="shared" si="2"/>
        <v>0.13649138318058504</v>
      </c>
      <c r="K54">
        <f t="shared" si="3"/>
        <v>8.4736317836008671E-2</v>
      </c>
      <c r="L54">
        <f t="shared" si="4"/>
        <v>6.760556013233561E-3</v>
      </c>
      <c r="M54">
        <f t="shared" si="5"/>
        <v>0.74129675678535534</v>
      </c>
      <c r="N54">
        <f t="shared" si="6"/>
        <v>0.17893788811011288</v>
      </c>
      <c r="O54">
        <f t="shared" si="7"/>
        <v>0.14321404205443983</v>
      </c>
      <c r="P54">
        <f t="shared" si="8"/>
        <v>0.19247527607579282</v>
      </c>
      <c r="Q54">
        <f t="shared" si="9"/>
        <v>0.13591442547681731</v>
      </c>
      <c r="R54" s="8">
        <v>16884.558000000001</v>
      </c>
      <c r="S54">
        <v>-1.8061058028431599E-2</v>
      </c>
      <c r="T54">
        <v>1.2348728081007657E-2</v>
      </c>
      <c r="U54">
        <v>1.4460749394500609E-2</v>
      </c>
      <c r="V54">
        <v>7.7344505317434005E-3</v>
      </c>
      <c r="W54">
        <v>0.15021267069621663</v>
      </c>
      <c r="X54">
        <v>8.0050825921219787E-2</v>
      </c>
      <c r="Y54" s="18">
        <v>3506.6949999999997</v>
      </c>
      <c r="Z54" s="18">
        <v>2625.623</v>
      </c>
      <c r="AA54" s="18">
        <v>881.072</v>
      </c>
      <c r="AB54">
        <f t="shared" si="10"/>
        <v>9.3295538961900196E-2</v>
      </c>
      <c r="AC54">
        <f t="shared" si="11"/>
        <v>4.0839450294272946E-2</v>
      </c>
      <c r="AD54">
        <f t="shared" si="12"/>
        <v>0.24961637641418655</v>
      </c>
    </row>
    <row r="55" spans="1:30" x14ac:dyDescent="0.3">
      <c r="A55" s="5" t="s">
        <v>61</v>
      </c>
      <c r="B55" s="7">
        <v>12548.423000000001</v>
      </c>
      <c r="C55" s="7">
        <v>4755.5349999999999</v>
      </c>
      <c r="D55" s="7">
        <v>76.990000000000009</v>
      </c>
      <c r="E55" s="7">
        <v>131.649</v>
      </c>
      <c r="F55" s="7">
        <v>7847.5470000000014</v>
      </c>
      <c r="G55" s="7">
        <v>2091.2219999999998</v>
      </c>
      <c r="H55" s="7">
        <v>5756.3249999999989</v>
      </c>
      <c r="I55" s="14">
        <f>[1]Sheet0!$F$19</f>
        <v>2958</v>
      </c>
      <c r="J55">
        <f t="shared" si="2"/>
        <v>0.19559597249789862</v>
      </c>
      <c r="K55">
        <f t="shared" si="3"/>
        <v>9.2062407279096994E-2</v>
      </c>
      <c r="L55">
        <f t="shared" si="4"/>
        <v>-0.18221846993116</v>
      </c>
      <c r="M55">
        <f t="shared" si="5"/>
        <v>0.95701448548792589</v>
      </c>
      <c r="N55">
        <f t="shared" si="6"/>
        <v>0.27481632158431124</v>
      </c>
      <c r="O55">
        <f t="shared" si="7"/>
        <v>7.6717823358782675E-2</v>
      </c>
      <c r="P55">
        <f t="shared" si="8"/>
        <v>0.3467837552605178</v>
      </c>
      <c r="Q55">
        <f t="shared" si="9"/>
        <v>0.13287408743948526</v>
      </c>
      <c r="R55" s="9">
        <v>19179.413</v>
      </c>
      <c r="S55">
        <v>3.2039871840511829E-3</v>
      </c>
      <c r="T55">
        <v>2.2102951939497528E-2</v>
      </c>
      <c r="U55">
        <v>1.2148023312969724E-2</v>
      </c>
      <c r="V55">
        <v>4.4931244003837585E-2</v>
      </c>
      <c r="W55">
        <v>5.0214091086025828E-2</v>
      </c>
      <c r="X55">
        <v>-0.16823529411764704</v>
      </c>
      <c r="Y55" s="19">
        <v>3833.8540000000003</v>
      </c>
      <c r="Z55" s="19">
        <v>2732.8519999999999</v>
      </c>
      <c r="AA55" s="19">
        <v>1101.0020000000002</v>
      </c>
      <c r="AB55">
        <f t="shared" si="10"/>
        <v>1.8898737406275633E-2</v>
      </c>
      <c r="AC55">
        <f t="shared" si="11"/>
        <v>3.2406072483983819E-2</v>
      </c>
      <c r="AD55">
        <f t="shared" si="12"/>
        <v>-1.462849295459953E-2</v>
      </c>
    </row>
    <row r="56" spans="1:30" x14ac:dyDescent="0.3">
      <c r="A56" s="5" t="s">
        <v>62</v>
      </c>
      <c r="B56" s="6">
        <v>15002.843999999999</v>
      </c>
      <c r="C56" s="6">
        <v>5193.3410000000003</v>
      </c>
      <c r="D56" s="6">
        <v>62.960999999999999</v>
      </c>
      <c r="E56" s="6">
        <v>257.63899999999995</v>
      </c>
      <c r="F56" s="6">
        <v>10004.180999999999</v>
      </c>
      <c r="G56" s="6">
        <v>2251.6559999999999</v>
      </c>
      <c r="H56" s="6">
        <v>7752.5249999999987</v>
      </c>
      <c r="I56" s="14">
        <f>[1]Sheet0!$F$19</f>
        <v>2958</v>
      </c>
      <c r="J56">
        <f t="shared" si="2"/>
        <v>1.800698587547819E-2</v>
      </c>
      <c r="K56">
        <f t="shared" si="3"/>
        <v>0.17306951344038438</v>
      </c>
      <c r="L56">
        <f t="shared" si="4"/>
        <v>-9.4645891901335683E-2</v>
      </c>
      <c r="M56">
        <f t="shared" si="5"/>
        <v>-0.4711553763211313</v>
      </c>
      <c r="N56">
        <f t="shared" si="6"/>
        <v>-7.4377102933263647E-2</v>
      </c>
      <c r="O56">
        <f t="shared" si="7"/>
        <v>9.7382992783977718E-2</v>
      </c>
      <c r="P56">
        <f t="shared" si="8"/>
        <v>-0.12426338515515874</v>
      </c>
      <c r="Q56">
        <f t="shared" si="9"/>
        <v>4.6354403977197971E-2</v>
      </c>
      <c r="R56" s="8">
        <v>21727.86</v>
      </c>
      <c r="S56">
        <v>7.8069552874379267E-3</v>
      </c>
      <c r="T56">
        <v>1.0549933167844141E-2</v>
      </c>
      <c r="U56">
        <v>-2.1506868322465214E-3</v>
      </c>
      <c r="V56">
        <v>3.84085692425402E-2</v>
      </c>
      <c r="W56">
        <v>-0.10563380281690141</v>
      </c>
      <c r="X56">
        <v>-5.6577086280057377E-3</v>
      </c>
      <c r="Y56" s="18">
        <v>3906.3089999999997</v>
      </c>
      <c r="Z56" s="18">
        <v>2821.413</v>
      </c>
      <c r="AA56" s="18">
        <v>1084.8960000000002</v>
      </c>
      <c r="AB56">
        <f t="shared" si="10"/>
        <v>-6.3033159947152126E-2</v>
      </c>
      <c r="AC56">
        <f t="shared" si="11"/>
        <v>-1.4020988774064696E-2</v>
      </c>
      <c r="AD56">
        <f t="shared" si="12"/>
        <v>-0.19049567884847968</v>
      </c>
    </row>
    <row r="57" spans="1:30" x14ac:dyDescent="0.3">
      <c r="A57" s="5" t="s">
        <v>63</v>
      </c>
      <c r="B57" s="7">
        <v>15273.000000000002</v>
      </c>
      <c r="C57" s="7">
        <v>6092.15</v>
      </c>
      <c r="D57" s="7">
        <v>57.002000000000002</v>
      </c>
      <c r="E57" s="7">
        <v>136.25100000000003</v>
      </c>
      <c r="F57" s="7">
        <v>9260.0989999999983</v>
      </c>
      <c r="G57" s="7">
        <v>2470.9290000000001</v>
      </c>
      <c r="H57" s="7">
        <v>6789.1700000000019</v>
      </c>
      <c r="I57" s="14">
        <f>[1]Sheet0!$F$19</f>
        <v>2958</v>
      </c>
      <c r="J57">
        <f t="shared" si="2"/>
        <v>-0.1790996529823875</v>
      </c>
      <c r="K57">
        <f t="shared" si="3"/>
        <v>-0.12432162701181036</v>
      </c>
      <c r="L57">
        <f t="shared" si="4"/>
        <v>0.37956562927616577</v>
      </c>
      <c r="M57">
        <f t="shared" si="5"/>
        <v>-0.1776867692714183</v>
      </c>
      <c r="N57">
        <f t="shared" si="6"/>
        <v>-0.21855587073097152</v>
      </c>
      <c r="O57">
        <f t="shared" si="7"/>
        <v>-0.21121246300480509</v>
      </c>
      <c r="P57">
        <f t="shared" si="8"/>
        <v>-0.22122851541499211</v>
      </c>
      <c r="Q57">
        <f t="shared" si="9"/>
        <v>-0.20049569294835706</v>
      </c>
      <c r="R57" s="9">
        <v>22735.042000000001</v>
      </c>
      <c r="S57">
        <v>2.171361502347418E-2</v>
      </c>
      <c r="T57">
        <v>-9.8256885067788662E-3</v>
      </c>
      <c r="U57">
        <v>-2.2248487798095292E-3</v>
      </c>
      <c r="V57">
        <v>-2.5935750073681142E-2</v>
      </c>
      <c r="W57">
        <v>-1.6576875259013676E-2</v>
      </c>
      <c r="X57">
        <v>0.10241820768136561</v>
      </c>
      <c r="Y57" s="19">
        <v>3660.0819999999999</v>
      </c>
      <c r="Z57" s="19">
        <v>2781.8539999999998</v>
      </c>
      <c r="AA57" s="19">
        <v>878.22799999999995</v>
      </c>
      <c r="AB57">
        <f t="shared" si="10"/>
        <v>-1.0111248873659063E-2</v>
      </c>
      <c r="AC57">
        <f t="shared" si="11"/>
        <v>-2.3021337568398602E-2</v>
      </c>
      <c r="AD57">
        <f t="shared" si="12"/>
        <v>3.0782439184357326E-2</v>
      </c>
    </row>
    <row r="58" spans="1:30" x14ac:dyDescent="0.3">
      <c r="A58" s="5" t="s">
        <v>64</v>
      </c>
      <c r="B58" s="6">
        <v>12537.610999999997</v>
      </c>
      <c r="C58" s="6">
        <v>5334.7639999999992</v>
      </c>
      <c r="D58" s="6">
        <v>78.638000000000005</v>
      </c>
      <c r="E58" s="6">
        <v>112.04100000000001</v>
      </c>
      <c r="F58" s="6">
        <v>7236.25</v>
      </c>
      <c r="G58" s="6">
        <v>1949.038</v>
      </c>
      <c r="H58" s="6">
        <v>5287.2119999999995</v>
      </c>
      <c r="I58" s="14">
        <f>[1]Sheet0!$F$20</f>
        <v>2112</v>
      </c>
      <c r="J58">
        <f t="shared" si="2"/>
        <v>0.1633883839592728</v>
      </c>
      <c r="K58">
        <f t="shared" si="3"/>
        <v>9.4609808418891897E-2</v>
      </c>
      <c r="L58">
        <f t="shared" si="4"/>
        <v>0.80177522317454675</v>
      </c>
      <c r="M58">
        <f t="shared" si="5"/>
        <v>0.76040913594130699</v>
      </c>
      <c r="N58">
        <f t="shared" si="6"/>
        <v>0.21640020728968726</v>
      </c>
      <c r="O58">
        <f t="shared" si="7"/>
        <v>7.7062119876575061E-2</v>
      </c>
      <c r="P58">
        <f t="shared" si="8"/>
        <v>0.26776475011783157</v>
      </c>
      <c r="Q58">
        <f t="shared" si="9"/>
        <v>0.12837593094128322</v>
      </c>
      <c r="R58" s="8">
        <v>18176.763999999999</v>
      </c>
      <c r="S58">
        <v>8.3859850660539404E-3</v>
      </c>
      <c r="T58">
        <v>7.1561471303850015E-4</v>
      </c>
      <c r="U58">
        <v>-1.7420388823078533E-3</v>
      </c>
      <c r="V58">
        <v>6.0514372163388806E-3</v>
      </c>
      <c r="W58">
        <v>7.5642646439106564E-2</v>
      </c>
      <c r="X58">
        <v>0.20516129032258071</v>
      </c>
      <c r="Y58" s="18">
        <v>3623.0740000000001</v>
      </c>
      <c r="Z58" s="18">
        <v>2717.8119999999999</v>
      </c>
      <c r="AA58" s="18">
        <v>905.26199999999972</v>
      </c>
      <c r="AB58">
        <f t="shared" si="10"/>
        <v>7.3977787922631461E-2</v>
      </c>
      <c r="AC58">
        <f t="shared" si="11"/>
        <v>1.8068578694920758E-2</v>
      </c>
      <c r="AD58">
        <f t="shared" si="12"/>
        <v>0.2418305418762749</v>
      </c>
    </row>
    <row r="59" spans="1:30" x14ac:dyDescent="0.3">
      <c r="A59" s="5" t="s">
        <v>65</v>
      </c>
      <c r="B59" s="7">
        <v>14586.110999999999</v>
      </c>
      <c r="C59" s="7">
        <v>5839.4850000000006</v>
      </c>
      <c r="D59" s="7">
        <v>141.68800000000002</v>
      </c>
      <c r="E59" s="7">
        <v>197.238</v>
      </c>
      <c r="F59" s="7">
        <v>8802.1759999999995</v>
      </c>
      <c r="G59" s="7">
        <v>2099.2350000000001</v>
      </c>
      <c r="H59" s="7">
        <v>6702.9409999999998</v>
      </c>
      <c r="I59" s="14">
        <f>[1]Sheet0!$F$20</f>
        <v>2112</v>
      </c>
      <c r="J59">
        <f t="shared" si="2"/>
        <v>0.17486011178716523</v>
      </c>
      <c r="K59">
        <f t="shared" si="3"/>
        <v>3.8643990009392802E-2</v>
      </c>
      <c r="L59">
        <f t="shared" si="4"/>
        <v>-0.48969566935802611</v>
      </c>
      <c r="M59">
        <f t="shared" si="5"/>
        <v>1.0455693122015024</v>
      </c>
      <c r="N59">
        <f t="shared" si="6"/>
        <v>0.29543581041778755</v>
      </c>
      <c r="O59">
        <f t="shared" si="7"/>
        <v>0.15766981781458478</v>
      </c>
      <c r="P59">
        <f t="shared" si="8"/>
        <v>0.33858152712369111</v>
      </c>
      <c r="Q59">
        <f t="shared" si="9"/>
        <v>0.13257837323367958</v>
      </c>
      <c r="R59" s="9">
        <v>20510.223000000002</v>
      </c>
      <c r="S59">
        <v>3.1897926634769521E-3</v>
      </c>
      <c r="T59">
        <v>4.0999237223493081E-3</v>
      </c>
      <c r="U59">
        <v>-1.0679882730699397E-2</v>
      </c>
      <c r="V59">
        <v>3.5789473684210461E-2</v>
      </c>
      <c r="W59">
        <v>2.0763956904995148E-2</v>
      </c>
      <c r="X59">
        <v>1.1777301927194799E-2</v>
      </c>
      <c r="Y59" s="19">
        <v>3891.1010000000001</v>
      </c>
      <c r="Z59" s="19">
        <v>2766.9189999999999</v>
      </c>
      <c r="AA59" s="19">
        <v>1124.182</v>
      </c>
      <c r="AB59">
        <f t="shared" si="10"/>
        <v>3.2270557870381723E-2</v>
      </c>
      <c r="AC59">
        <f t="shared" si="11"/>
        <v>4.8617975444890126E-2</v>
      </c>
      <c r="AD59">
        <f t="shared" si="12"/>
        <v>-7.96490248020334E-3</v>
      </c>
    </row>
    <row r="60" spans="1:30" x14ac:dyDescent="0.3">
      <c r="A60" s="5" t="s">
        <v>66</v>
      </c>
      <c r="B60" s="6">
        <v>17136.64</v>
      </c>
      <c r="C60" s="6">
        <v>6065.1459999999997</v>
      </c>
      <c r="D60" s="6">
        <v>72.304000000000002</v>
      </c>
      <c r="E60" s="6">
        <v>403.46399999999994</v>
      </c>
      <c r="F60" s="6">
        <v>11402.653999999999</v>
      </c>
      <c r="G60" s="6">
        <v>2430.221</v>
      </c>
      <c r="H60" s="6">
        <v>8972.4330000000009</v>
      </c>
      <c r="I60" s="14">
        <f>[1]Sheet0!$F$20</f>
        <v>2112</v>
      </c>
      <c r="J60">
        <f t="shared" si="2"/>
        <v>-8.7405699133552232E-3</v>
      </c>
      <c r="K60">
        <f t="shared" si="3"/>
        <v>0.18577030132498021</v>
      </c>
      <c r="L60">
        <f t="shared" si="4"/>
        <v>9.1322748395662678E-2</v>
      </c>
      <c r="M60">
        <f t="shared" si="5"/>
        <v>-0.51531983026986294</v>
      </c>
      <c r="N60">
        <f t="shared" si="6"/>
        <v>-0.13076113683709054</v>
      </c>
      <c r="O60">
        <f t="shared" si="7"/>
        <v>3.2514738371530828E-2</v>
      </c>
      <c r="P60">
        <f t="shared" si="8"/>
        <v>-0.17498509044313856</v>
      </c>
      <c r="Q60">
        <f t="shared" si="9"/>
        <v>1.3644628033355029E-2</v>
      </c>
      <c r="R60" s="8">
        <v>23229.435000000001</v>
      </c>
      <c r="S60">
        <v>-1.4762661821486125E-3</v>
      </c>
      <c r="T60">
        <v>-8.0239293514384382E-3</v>
      </c>
      <c r="U60">
        <v>-1.4887462075777824E-2</v>
      </c>
      <c r="V60">
        <v>6.2427409988386594E-3</v>
      </c>
      <c r="W60">
        <v>-6.3327576280944153E-2</v>
      </c>
      <c r="X60">
        <v>-0.10582010582010581</v>
      </c>
      <c r="Y60" s="18">
        <v>4016.6690000000003</v>
      </c>
      <c r="Z60" s="18">
        <v>2901.4409999999998</v>
      </c>
      <c r="AA60" s="18">
        <v>1115.2280000000001</v>
      </c>
      <c r="AB60">
        <f t="shared" si="10"/>
        <v>-7.1939460284130924E-2</v>
      </c>
      <c r="AC60">
        <f t="shared" si="11"/>
        <v>-2.1233587034856189E-2</v>
      </c>
      <c r="AD60">
        <f t="shared" si="12"/>
        <v>-0.20385876251313625</v>
      </c>
    </row>
    <row r="61" spans="1:30" x14ac:dyDescent="0.3">
      <c r="A61" s="5" t="s">
        <v>67</v>
      </c>
      <c r="B61" s="7">
        <v>16986.856</v>
      </c>
      <c r="C61" s="7">
        <v>7191.8699999999981</v>
      </c>
      <c r="D61" s="7">
        <v>78.906999999999996</v>
      </c>
      <c r="E61" s="7">
        <v>195.55099999999999</v>
      </c>
      <c r="F61" s="7">
        <v>9911.630000000001</v>
      </c>
      <c r="G61" s="7">
        <v>2509.239</v>
      </c>
      <c r="H61" s="7">
        <v>7402.3909999999996</v>
      </c>
      <c r="I61" s="14">
        <f>[1]Sheet0!$F$20</f>
        <v>2112</v>
      </c>
      <c r="J61">
        <f t="shared" si="2"/>
        <v>-0.1872015045044238</v>
      </c>
      <c r="K61">
        <f t="shared" si="3"/>
        <v>-0.15501517685942592</v>
      </c>
      <c r="L61">
        <f t="shared" si="4"/>
        <v>0.47820852395858426</v>
      </c>
      <c r="M61">
        <f t="shared" si="5"/>
        <v>-0.41181584343726185</v>
      </c>
      <c r="N61">
        <f t="shared" si="6"/>
        <v>-0.22028475639223832</v>
      </c>
      <c r="O61">
        <f t="shared" si="7"/>
        <v>-1.3573438002517792E-2</v>
      </c>
      <c r="P61">
        <f t="shared" si="8"/>
        <v>-0.29035510283096355</v>
      </c>
      <c r="Q61">
        <f t="shared" si="9"/>
        <v>-0.24596880914918939</v>
      </c>
      <c r="R61" s="9">
        <v>23546.392</v>
      </c>
      <c r="S61">
        <v>-6.5961560332081825E-3</v>
      </c>
      <c r="T61">
        <v>-1.3784521131479528E-2</v>
      </c>
      <c r="U61">
        <v>6.3028219452800132E-3</v>
      </c>
      <c r="V61">
        <v>-5.4249026114557813E-2</v>
      </c>
      <c r="W61">
        <v>-1.6390083999180495E-2</v>
      </c>
      <c r="X61">
        <v>-0.16094674556213012</v>
      </c>
      <c r="Y61" s="19">
        <v>3727.7120000000004</v>
      </c>
      <c r="Z61" s="19">
        <v>2839.8329999999996</v>
      </c>
      <c r="AA61" s="19">
        <v>887.87900000000013</v>
      </c>
      <c r="AB61">
        <f t="shared" si="10"/>
        <v>-2.1200940415997908E-2</v>
      </c>
      <c r="AC61">
        <f t="shared" si="11"/>
        <v>-3.4981634483436053E-2</v>
      </c>
      <c r="AD61">
        <f t="shared" si="12"/>
        <v>2.2875864841943334E-2</v>
      </c>
    </row>
    <row r="62" spans="1:30" x14ac:dyDescent="0.3">
      <c r="A62" s="5" t="s">
        <v>68</v>
      </c>
      <c r="B62" s="6">
        <v>13806.891000000001</v>
      </c>
      <c r="C62" s="6">
        <v>6077.0209999999988</v>
      </c>
      <c r="D62" s="6">
        <v>116.64100000000001</v>
      </c>
      <c r="E62" s="6">
        <v>115.02</v>
      </c>
      <c r="F62" s="6">
        <v>7728.2489999999998</v>
      </c>
      <c r="G62" s="6">
        <v>2475.1800000000003</v>
      </c>
      <c r="H62" s="6">
        <v>5253.0690000000004</v>
      </c>
      <c r="I62" s="14">
        <f>[1]Sheet0!$F$21</f>
        <v>19039</v>
      </c>
      <c r="J62">
        <f t="shared" si="2"/>
        <v>0.14057712196033104</v>
      </c>
      <c r="K62">
        <f t="shared" si="3"/>
        <v>6.9496715578241636E-2</v>
      </c>
      <c r="L62">
        <f t="shared" si="4"/>
        <v>-1.0339417528999263E-2</v>
      </c>
      <c r="M62">
        <f t="shared" si="5"/>
        <v>0.79112328290732015</v>
      </c>
      <c r="N62">
        <f t="shared" si="6"/>
        <v>0.20843026667489639</v>
      </c>
      <c r="O62">
        <f t="shared" si="7"/>
        <v>6.7456912224565235E-2</v>
      </c>
      <c r="P62">
        <f t="shared" si="8"/>
        <v>0.27485513706368592</v>
      </c>
      <c r="Q62">
        <f t="shared" si="9"/>
        <v>0.13087774886151363</v>
      </c>
      <c r="R62" s="8">
        <v>17754.714</v>
      </c>
      <c r="S62">
        <v>2.2438465941614222E-2</v>
      </c>
      <c r="T62">
        <v>-8.3474884736714616E-3</v>
      </c>
      <c r="U62">
        <v>-9.0391459074733414E-3</v>
      </c>
      <c r="V62">
        <v>-6.8649885583524023E-3</v>
      </c>
      <c r="W62">
        <v>5.0614455321807861E-2</v>
      </c>
      <c r="X62">
        <v>0.15373765867418887</v>
      </c>
      <c r="Y62" s="18">
        <v>3648.681</v>
      </c>
      <c r="Z62" s="18">
        <v>2740.491</v>
      </c>
      <c r="AA62" s="18">
        <v>908.18999999999994</v>
      </c>
      <c r="AB62">
        <f t="shared" si="10"/>
        <v>6.6231879410669256E-2</v>
      </c>
      <c r="AC62">
        <f t="shared" si="11"/>
        <v>1.1243605616657949E-2</v>
      </c>
      <c r="AD62">
        <f t="shared" si="12"/>
        <v>0.23216067122518405</v>
      </c>
    </row>
    <row r="63" spans="1:30" x14ac:dyDescent="0.3">
      <c r="A63" s="5" t="s">
        <v>69</v>
      </c>
      <c r="B63" s="7">
        <v>15747.823999999999</v>
      </c>
      <c r="C63" s="7">
        <v>6499.3540000000003</v>
      </c>
      <c r="D63" s="7">
        <v>115.435</v>
      </c>
      <c r="E63" s="7">
        <v>206.01499999999996</v>
      </c>
      <c r="F63" s="7">
        <v>9339.0500000000011</v>
      </c>
      <c r="G63" s="7">
        <v>2642.1479999999997</v>
      </c>
      <c r="H63" s="7">
        <v>6696.902</v>
      </c>
      <c r="I63" s="14">
        <f>[1]Sheet0!$F$21</f>
        <v>19039</v>
      </c>
      <c r="J63">
        <f t="shared" si="2"/>
        <v>8.2707426753054994E-2</v>
      </c>
      <c r="K63">
        <f t="shared" si="3"/>
        <v>-2.7498117505217129E-3</v>
      </c>
      <c r="L63">
        <f t="shared" si="4"/>
        <v>-0.38544635509160996</v>
      </c>
      <c r="M63">
        <f t="shared" si="5"/>
        <v>0.98022959493240824</v>
      </c>
      <c r="N63">
        <f t="shared" si="6"/>
        <v>0.16776545794272441</v>
      </c>
      <c r="O63">
        <f t="shared" si="7"/>
        <v>2.7420492720316984E-2</v>
      </c>
      <c r="P63">
        <f t="shared" si="8"/>
        <v>0.22313616057096264</v>
      </c>
      <c r="Q63">
        <f t="shared" si="9"/>
        <v>0.12606271482339909</v>
      </c>
      <c r="R63" s="9">
        <v>20078.411</v>
      </c>
      <c r="S63">
        <v>-5.0386294927779645E-3</v>
      </c>
      <c r="T63">
        <v>1.0424313610336199E-2</v>
      </c>
      <c r="U63">
        <v>-3.5911800617682973E-3</v>
      </c>
      <c r="V63">
        <v>4.0245775729646764E-2</v>
      </c>
      <c r="W63">
        <v>-5.0951625693893714E-2</v>
      </c>
      <c r="X63">
        <v>1.1002444987775131E-2</v>
      </c>
      <c r="Y63" s="19">
        <v>3890.34</v>
      </c>
      <c r="Z63" s="19">
        <v>2771.3040000000005</v>
      </c>
      <c r="AA63" s="19">
        <v>1119.0359999999998</v>
      </c>
      <c r="AB63">
        <f t="shared" si="10"/>
        <v>-2.8822930643596315E-3</v>
      </c>
      <c r="AC63">
        <f t="shared" si="11"/>
        <v>-7.1879519533066152E-4</v>
      </c>
      <c r="AD63">
        <f t="shared" si="12"/>
        <v>-8.2402174728960931E-3</v>
      </c>
    </row>
    <row r="64" spans="1:30" x14ac:dyDescent="0.3">
      <c r="A64" s="5" t="s">
        <v>70</v>
      </c>
      <c r="B64" s="6">
        <v>17050.286</v>
      </c>
      <c r="C64" s="6">
        <v>6481.482</v>
      </c>
      <c r="D64" s="6">
        <v>70.941000000000003</v>
      </c>
      <c r="E64" s="6">
        <v>407.95699999999999</v>
      </c>
      <c r="F64" s="6">
        <v>10905.820000000002</v>
      </c>
      <c r="G64" s="6">
        <v>2714.5969999999998</v>
      </c>
      <c r="H64" s="6">
        <v>8191.2230000000009</v>
      </c>
      <c r="I64" s="14">
        <f>[1]Sheet0!$F$21</f>
        <v>19039</v>
      </c>
      <c r="J64">
        <f t="shared" si="2"/>
        <v>-3.7008176871638505E-3</v>
      </c>
      <c r="K64">
        <f t="shared" si="3"/>
        <v>4.8033921871571988E-2</v>
      </c>
      <c r="L64">
        <f t="shared" si="4"/>
        <v>0.12881126569966619</v>
      </c>
      <c r="M64">
        <f t="shared" si="5"/>
        <v>-0.52508230034047709</v>
      </c>
      <c r="N64">
        <f t="shared" si="6"/>
        <v>-5.4812934744934573E-2</v>
      </c>
      <c r="O64">
        <f t="shared" si="7"/>
        <v>-6.5182787721344906E-2</v>
      </c>
      <c r="P64">
        <f t="shared" si="8"/>
        <v>-5.1376332935875499E-2</v>
      </c>
      <c r="Q64">
        <f t="shared" si="9"/>
        <v>-1.9901855631801517E-2</v>
      </c>
      <c r="R64" s="8">
        <v>22609.55</v>
      </c>
      <c r="S64">
        <v>-6.0769750168804607E-3</v>
      </c>
      <c r="T64">
        <v>-1.3949433304271992E-2</v>
      </c>
      <c r="U64">
        <v>-1.2326101059612132E-2</v>
      </c>
      <c r="V64">
        <v>-1.7129356172474929E-2</v>
      </c>
      <c r="W64">
        <v>-3.8019636515562963E-2</v>
      </c>
      <c r="X64">
        <v>-0.21523579201934701</v>
      </c>
      <c r="Y64" s="18">
        <v>3879.1268999999993</v>
      </c>
      <c r="Z64" s="18">
        <v>2769.3119999999999</v>
      </c>
      <c r="AA64" s="18">
        <v>1109.8149000000001</v>
      </c>
      <c r="AB64">
        <f t="shared" si="10"/>
        <v>-7.736893062199128E-2</v>
      </c>
      <c r="AC64">
        <f t="shared" si="11"/>
        <v>-2.165917021989569E-2</v>
      </c>
      <c r="AD64">
        <f t="shared" si="12"/>
        <v>-0.21638103795506802</v>
      </c>
    </row>
    <row r="65" spans="1:30" x14ac:dyDescent="0.3">
      <c r="A65" s="5" t="s">
        <v>71</v>
      </c>
      <c r="B65" s="7">
        <v>16987.185999999998</v>
      </c>
      <c r="C65" s="7">
        <v>6792.8130000000001</v>
      </c>
      <c r="D65" s="7">
        <v>80.079000000000022</v>
      </c>
      <c r="E65" s="7">
        <v>193.74599999999998</v>
      </c>
      <c r="F65" s="7">
        <v>10308.039999999999</v>
      </c>
      <c r="G65" s="7">
        <v>2537.652</v>
      </c>
      <c r="H65" s="7">
        <v>7770.3879999999999</v>
      </c>
      <c r="I65" s="14">
        <f>[1]Sheet0!$F$21</f>
        <v>19039</v>
      </c>
      <c r="J65">
        <f t="shared" si="2"/>
        <v>-0.20846389743421875</v>
      </c>
      <c r="K65">
        <f t="shared" si="3"/>
        <v>-3.1628722886969045E-2</v>
      </c>
      <c r="L65">
        <f t="shared" si="4"/>
        <v>0.62750533847825241</v>
      </c>
      <c r="M65">
        <f t="shared" si="5"/>
        <v>-0.40059149608249983</v>
      </c>
      <c r="N65">
        <f t="shared" si="6"/>
        <v>-0.33510056227954094</v>
      </c>
      <c r="O65">
        <f t="shared" si="7"/>
        <v>7.3359940606513352E-2</v>
      </c>
      <c r="P65">
        <f t="shared" si="8"/>
        <v>-0.46849552429042152</v>
      </c>
      <c r="Q65">
        <f t="shared" si="9"/>
        <v>-0.22548461888579285</v>
      </c>
      <c r="R65" s="9">
        <v>22159.578000000001</v>
      </c>
      <c r="S65">
        <v>-1.4719202898550724E-2</v>
      </c>
      <c r="T65">
        <v>-1.5227429020532469E-2</v>
      </c>
      <c r="U65">
        <v>-2.1456721646475031E-2</v>
      </c>
      <c r="V65">
        <v>-2.4038461538461878E-3</v>
      </c>
      <c r="W65">
        <v>-6.0152008686210616E-2</v>
      </c>
      <c r="X65">
        <v>4.1602465331278711E-2</v>
      </c>
      <c r="Y65" s="19">
        <v>3579.0029999999992</v>
      </c>
      <c r="Z65" s="19">
        <v>2709.3310000000001</v>
      </c>
      <c r="AA65" s="19">
        <v>869.67200000000003</v>
      </c>
      <c r="AB65">
        <f t="shared" si="10"/>
        <v>-2.7637305696586009E-2</v>
      </c>
      <c r="AC65">
        <f t="shared" si="11"/>
        <v>-4.0187780673531605E-2</v>
      </c>
      <c r="AD65">
        <f t="shared" si="12"/>
        <v>1.1461792491881952E-2</v>
      </c>
    </row>
    <row r="66" spans="1:30" x14ac:dyDescent="0.3">
      <c r="A66" s="5" t="s">
        <v>72</v>
      </c>
      <c r="B66" s="6">
        <v>13445.971000000001</v>
      </c>
      <c r="C66" s="6">
        <v>6577.9649999999992</v>
      </c>
      <c r="D66" s="6">
        <v>130.32900000000001</v>
      </c>
      <c r="E66" s="6">
        <v>116.13299999999998</v>
      </c>
      <c r="F66" s="6">
        <v>6853.81</v>
      </c>
      <c r="G66" s="6">
        <v>2723.8139999999999</v>
      </c>
      <c r="H66" s="6">
        <v>4129.9960000000001</v>
      </c>
      <c r="I66" s="14">
        <f>[1]Sheet0!$F$22</f>
        <v>27708</v>
      </c>
      <c r="J66">
        <f t="shared" si="2"/>
        <v>0.16937333867520604</v>
      </c>
      <c r="K66">
        <f t="shared" si="3"/>
        <v>2.8852692284012185E-2</v>
      </c>
      <c r="L66">
        <f t="shared" si="4"/>
        <v>-0.14073613700711274</v>
      </c>
      <c r="M66">
        <f t="shared" si="5"/>
        <v>0.80623078711477369</v>
      </c>
      <c r="N66">
        <f t="shared" si="6"/>
        <v>0.32092646279952325</v>
      </c>
      <c r="O66">
        <f t="shared" si="7"/>
        <v>5.516639535592386E-2</v>
      </c>
      <c r="P66">
        <f t="shared" si="8"/>
        <v>0.49620048058157956</v>
      </c>
      <c r="Q66">
        <f t="shared" si="9"/>
        <v>0.20428179704006302</v>
      </c>
      <c r="R66" s="8">
        <v>17162.934000000001</v>
      </c>
      <c r="S66">
        <v>8.3888761204320324E-3</v>
      </c>
      <c r="T66">
        <v>1.6759776536312918E-2</v>
      </c>
      <c r="U66">
        <v>2.9832935560859188E-3</v>
      </c>
      <c r="V66">
        <v>4.4578313253012085E-2</v>
      </c>
      <c r="W66">
        <v>4.8290203327171849E-2</v>
      </c>
      <c r="X66">
        <v>5.9171597633136098E-2</v>
      </c>
      <c r="Y66" s="18">
        <v>3480.0890000000009</v>
      </c>
      <c r="Z66" s="18">
        <v>2600.4490000000001</v>
      </c>
      <c r="AA66" s="18">
        <v>879.64</v>
      </c>
      <c r="AB66">
        <f t="shared" si="10"/>
        <v>6.4738861563597538E-2</v>
      </c>
      <c r="AC66">
        <f t="shared" si="11"/>
        <v>8.773484886648442E-3</v>
      </c>
      <c r="AD66">
        <f t="shared" si="12"/>
        <v>0.230187349370197</v>
      </c>
    </row>
    <row r="67" spans="1:30" x14ac:dyDescent="0.3">
      <c r="A67" s="5" t="s">
        <v>73</v>
      </c>
      <c r="B67" s="7">
        <v>15723.36</v>
      </c>
      <c r="C67" s="7">
        <v>6767.7570000000014</v>
      </c>
      <c r="D67" s="7">
        <v>111.98700000000001</v>
      </c>
      <c r="E67" s="7">
        <v>209.76299999999998</v>
      </c>
      <c r="F67" s="7">
        <v>9053.3790000000008</v>
      </c>
      <c r="G67" s="7">
        <v>2874.0770000000002</v>
      </c>
      <c r="H67" s="7">
        <v>6179.3020000000015</v>
      </c>
      <c r="I67" s="14">
        <f>[1]Sheet0!$F$22</f>
        <v>27708</v>
      </c>
      <c r="J67">
        <f t="shared" si="2"/>
        <v>0.12379586805873559</v>
      </c>
      <c r="K67">
        <f t="shared" si="3"/>
        <v>-2.4349721776358319E-2</v>
      </c>
      <c r="L67">
        <f t="shared" si="4"/>
        <v>-0.43726503969210717</v>
      </c>
      <c r="M67">
        <f t="shared" si="5"/>
        <v>1.1620400165901521</v>
      </c>
      <c r="N67">
        <f t="shared" si="6"/>
        <v>0.26553632627110807</v>
      </c>
      <c r="O67">
        <f t="shared" si="7"/>
        <v>2.3737359855007346E-2</v>
      </c>
      <c r="P67">
        <f t="shared" si="8"/>
        <v>0.37800029841558153</v>
      </c>
      <c r="Q67">
        <f t="shared" si="9"/>
        <v>0.10266500924161388</v>
      </c>
      <c r="R67" s="9">
        <v>20669.008999999998</v>
      </c>
      <c r="S67">
        <v>1.1851851851851825E-2</v>
      </c>
      <c r="T67">
        <v>1.3736263736263736E-2</v>
      </c>
      <c r="U67">
        <v>6.6180844735277298E-3</v>
      </c>
      <c r="V67">
        <v>2.7681660899653879E-2</v>
      </c>
      <c r="W67">
        <v>-2.1159356402909339E-2</v>
      </c>
      <c r="X67">
        <v>-0.13547486033519548</v>
      </c>
      <c r="Y67" s="19">
        <v>3705.3859999999995</v>
      </c>
      <c r="Z67" s="19">
        <v>2623.2640000000001</v>
      </c>
      <c r="AA67" s="19">
        <v>1082.1220000000001</v>
      </c>
      <c r="AB67">
        <f t="shared" si="10"/>
        <v>2.105097822467078E-2</v>
      </c>
      <c r="AC67">
        <f t="shared" si="11"/>
        <v>2.0072703319223666E-2</v>
      </c>
      <c r="AD67">
        <f t="shared" si="12"/>
        <v>2.3422497648139282E-2</v>
      </c>
    </row>
    <row r="68" spans="1:30" x14ac:dyDescent="0.3">
      <c r="A68" s="5" t="s">
        <v>74</v>
      </c>
      <c r="B68" s="6">
        <v>17669.847000000002</v>
      </c>
      <c r="C68" s="6">
        <v>6602.9639999999999</v>
      </c>
      <c r="D68" s="6">
        <v>63.018999999999998</v>
      </c>
      <c r="E68" s="6">
        <v>453.51600000000002</v>
      </c>
      <c r="F68" s="6">
        <v>11457.38</v>
      </c>
      <c r="G68" s="6">
        <v>2942.3</v>
      </c>
      <c r="H68" s="6">
        <v>8515.0800000000017</v>
      </c>
      <c r="I68" s="14">
        <f>[1]Sheet0!$F$22</f>
        <v>27708</v>
      </c>
      <c r="J68">
        <f t="shared" si="2"/>
        <v>4.8574217988418496E-2</v>
      </c>
      <c r="K68">
        <f t="shared" si="3"/>
        <v>9.3765012197552691E-2</v>
      </c>
      <c r="L68">
        <f t="shared" si="4"/>
        <v>0.37488693885970931</v>
      </c>
      <c r="M68">
        <f t="shared" si="5"/>
        <v>-0.53121609821924698</v>
      </c>
      <c r="N68">
        <f t="shared" si="6"/>
        <v>-2.2141187601352644E-3</v>
      </c>
      <c r="O68">
        <f t="shared" si="7"/>
        <v>-8.839343370832432E-3</v>
      </c>
      <c r="P68">
        <f t="shared" si="8"/>
        <v>7.5160773591980207E-5</v>
      </c>
      <c r="Q68">
        <f t="shared" si="9"/>
        <v>2.0757629998833453E-2</v>
      </c>
      <c r="R68" s="8">
        <v>22790.992999999999</v>
      </c>
      <c r="S68">
        <v>1.4416037842099412E-2</v>
      </c>
      <c r="T68">
        <v>-8.3720480061944356E-3</v>
      </c>
      <c r="U68">
        <v>7.165546280564412E-3</v>
      </c>
      <c r="V68">
        <v>-3.8019079685746228E-2</v>
      </c>
      <c r="W68">
        <v>-4.9763566764242338E-2</v>
      </c>
      <c r="X68">
        <v>-3.2310177705976695E-3</v>
      </c>
      <c r="Y68" s="18">
        <v>3783.3879999999995</v>
      </c>
      <c r="Z68" s="18">
        <v>2675.92</v>
      </c>
      <c r="AA68" s="18">
        <v>1107.4679999999998</v>
      </c>
      <c r="AB68">
        <f t="shared" si="10"/>
        <v>-8.9006202905966558E-2</v>
      </c>
      <c r="AC68">
        <f t="shared" si="11"/>
        <v>-2.4467846572393682E-2</v>
      </c>
      <c r="AD68">
        <f t="shared" si="12"/>
        <v>-0.24494703232960219</v>
      </c>
    </row>
    <row r="69" spans="1:30" x14ac:dyDescent="0.3">
      <c r="A69" s="5" t="s">
        <v>75</v>
      </c>
      <c r="B69" s="7">
        <v>18528.146000000004</v>
      </c>
      <c r="C69" s="7">
        <v>7222.0910000000013</v>
      </c>
      <c r="D69" s="7">
        <v>86.64400000000002</v>
      </c>
      <c r="E69" s="7">
        <v>212.601</v>
      </c>
      <c r="F69" s="7">
        <v>11432.012000000001</v>
      </c>
      <c r="G69" s="7">
        <v>2916.2919999999999</v>
      </c>
      <c r="H69" s="7">
        <v>8515.7199999999993</v>
      </c>
      <c r="I69" s="14">
        <f>[1]Sheet0!$F$22</f>
        <v>27708</v>
      </c>
      <c r="J69">
        <f t="shared" si="2"/>
        <v>-0.174728707340713</v>
      </c>
      <c r="K69">
        <f t="shared" si="3"/>
        <v>-8.7341602314343791E-2</v>
      </c>
      <c r="L69">
        <f t="shared" si="4"/>
        <v>0.19413923641567787</v>
      </c>
      <c r="M69">
        <f t="shared" si="5"/>
        <v>-0.10741718054007281</v>
      </c>
      <c r="N69">
        <f t="shared" si="6"/>
        <v>-0.23147876331830317</v>
      </c>
      <c r="O69">
        <f t="shared" si="7"/>
        <v>-3.3285418606915497E-3</v>
      </c>
      <c r="P69">
        <f t="shared" si="8"/>
        <v>-0.30961104874279566</v>
      </c>
      <c r="Q69">
        <f t="shared" si="9"/>
        <v>-0.24768828167716073</v>
      </c>
      <c r="R69" s="9">
        <v>23264.080000000002</v>
      </c>
      <c r="S69">
        <v>-2.8422338181414479E-2</v>
      </c>
      <c r="T69">
        <v>-3.640622712410322E-2</v>
      </c>
      <c r="U69">
        <v>-2.5671116326829981E-2</v>
      </c>
      <c r="V69">
        <v>-5.7751203150065655E-2</v>
      </c>
      <c r="W69">
        <v>-7.3933649289099498E-2</v>
      </c>
      <c r="X69">
        <v>6.9692058346839503E-2</v>
      </c>
      <c r="Y69" s="19">
        <v>3446.6430000000005</v>
      </c>
      <c r="Z69" s="19">
        <v>2610.4460000000004</v>
      </c>
      <c r="AA69" s="19">
        <v>836.197</v>
      </c>
      <c r="AB69">
        <f t="shared" si="10"/>
        <v>-6.3099079307028343E-3</v>
      </c>
      <c r="AC69">
        <f t="shared" si="11"/>
        <v>-1.6762652818713836E-2</v>
      </c>
      <c r="AD69">
        <f t="shared" si="12"/>
        <v>2.6321548630286736E-2</v>
      </c>
    </row>
    <row r="70" spans="1:30" x14ac:dyDescent="0.3">
      <c r="A70" s="5" t="s">
        <v>76</v>
      </c>
      <c r="B70" s="6">
        <v>15290.747000000001</v>
      </c>
      <c r="C70" s="6">
        <v>6591.3019999999997</v>
      </c>
      <c r="D70" s="6">
        <v>103.46500000000002</v>
      </c>
      <c r="E70" s="6">
        <v>189.76399999999998</v>
      </c>
      <c r="F70" s="6">
        <v>8785.7439999999988</v>
      </c>
      <c r="G70" s="6">
        <v>2906.585</v>
      </c>
      <c r="H70" s="6">
        <v>5879.1589999999997</v>
      </c>
      <c r="I70" s="14">
        <f>[1]Sheet0!$F$23</f>
        <v>9517</v>
      </c>
      <c r="J70">
        <f t="shared" si="2"/>
        <v>0.16339057862902312</v>
      </c>
      <c r="K70">
        <f t="shared" si="3"/>
        <v>7.7082797905482253E-2</v>
      </c>
      <c r="L70">
        <f t="shared" si="4"/>
        <v>0.40630164790025547</v>
      </c>
      <c r="M70">
        <f t="shared" si="5"/>
        <v>0.15473430155350873</v>
      </c>
      <c r="N70">
        <f t="shared" si="6"/>
        <v>0.22509340131012257</v>
      </c>
      <c r="O70">
        <f t="shared" si="7"/>
        <v>5.6301467185718095E-2</v>
      </c>
      <c r="P70">
        <f t="shared" si="8"/>
        <v>0.30854208909811742</v>
      </c>
      <c r="Q70">
        <f t="shared" si="9"/>
        <v>0.2266228008026584</v>
      </c>
      <c r="R70" s="8">
        <v>17501.84</v>
      </c>
      <c r="S70">
        <v>3.5424522911667498E-3</v>
      </c>
      <c r="T70">
        <v>-3.1906811851101315E-3</v>
      </c>
      <c r="U70">
        <v>-2.2207166516109603E-2</v>
      </c>
      <c r="V70">
        <v>3.5907754217613268E-2</v>
      </c>
      <c r="W70">
        <v>2.4564994882292645E-2</v>
      </c>
      <c r="X70">
        <v>8.1818181818181901E-2</v>
      </c>
      <c r="Y70" s="18">
        <v>3424.8949999999991</v>
      </c>
      <c r="Z70" s="18">
        <v>2566.6880000000001</v>
      </c>
      <c r="AA70" s="18">
        <v>858.20699999999988</v>
      </c>
      <c r="AB70">
        <f t="shared" si="10"/>
        <v>5.6734878003559426E-2</v>
      </c>
      <c r="AC70">
        <f t="shared" si="11"/>
        <v>7.8579866349160529E-3</v>
      </c>
      <c r="AD70">
        <f t="shared" si="12"/>
        <v>0.20291374924697664</v>
      </c>
    </row>
    <row r="71" spans="1:30" x14ac:dyDescent="0.3">
      <c r="A71" s="5" t="s">
        <v>77</v>
      </c>
      <c r="B71" s="7">
        <v>17789.111000000001</v>
      </c>
      <c r="C71" s="7">
        <v>7099.3780000000006</v>
      </c>
      <c r="D71" s="7">
        <v>145.50299999999996</v>
      </c>
      <c r="E71" s="7">
        <v>219.12700000000001</v>
      </c>
      <c r="F71" s="7">
        <v>10763.357</v>
      </c>
      <c r="G71" s="7">
        <v>3070.2300000000005</v>
      </c>
      <c r="H71" s="7">
        <v>7693.1269999999986</v>
      </c>
      <c r="I71" s="14">
        <f>[1]Sheet0!$F$23</f>
        <v>9517</v>
      </c>
      <c r="J71">
        <f t="shared" ref="J71:J115" si="13">(B72-B71)/B71</f>
        <v>8.3803457069889176E-2</v>
      </c>
      <c r="K71">
        <f t="shared" ref="K71:K115" si="14">(C72-C71)/C71</f>
        <v>9.2964482240556548E-3</v>
      </c>
      <c r="L71">
        <f t="shared" ref="L71:L115" si="15">(D72-D71)/D71</f>
        <v>-0.54704026721098509</v>
      </c>
      <c r="M71">
        <f t="shared" ref="M71:M115" si="16">(E72-E71)/E71</f>
        <v>0.55316323410624868</v>
      </c>
      <c r="N71">
        <f t="shared" ref="N71:N115" si="17">(F72-F71)/F71</f>
        <v>0.15103085403559505</v>
      </c>
      <c r="O71">
        <f t="shared" ref="O71:O115" si="18">(G72-G71)/G71</f>
        <v>-0.19929418968611481</v>
      </c>
      <c r="P71">
        <f t="shared" ref="P71:P115" si="19">(H72-H71)/H71</f>
        <v>0.29084116250778169</v>
      </c>
      <c r="Q71">
        <f t="shared" ref="Q71:Q115" si="20">(R72-R71)/R71</f>
        <v>9.0525054876627639E-2</v>
      </c>
      <c r="R71" s="9">
        <v>21468.155999999999</v>
      </c>
      <c r="S71">
        <v>-4.0992940104759993E-3</v>
      </c>
      <c r="T71">
        <v>3.8918809064119451E-2</v>
      </c>
      <c r="U71">
        <v>2.7715759488798213E-2</v>
      </c>
      <c r="V71">
        <v>6.0660391453757692E-2</v>
      </c>
      <c r="W71">
        <v>-1.9980019980018844E-3</v>
      </c>
      <c r="X71">
        <v>-0.10364145658263313</v>
      </c>
      <c r="Y71" s="19">
        <v>3619.2059999999997</v>
      </c>
      <c r="Z71" s="19">
        <v>2586.8569999999995</v>
      </c>
      <c r="AA71" s="19">
        <v>1032.3489999999999</v>
      </c>
      <c r="AB71">
        <f t="shared" ref="AB71:AB122" si="21">(Y72-Y71)/Y71</f>
        <v>2.1272345370780231E-2</v>
      </c>
      <c r="AC71">
        <f t="shared" ref="AC71:AC122" si="22">(Z72-Z71)/Z71</f>
        <v>2.2644854354145066E-2</v>
      </c>
      <c r="AD71">
        <f t="shared" ref="AD71:AD122" si="23">(AA72-AA71)/AA71</f>
        <v>1.7833116513892185E-2</v>
      </c>
    </row>
    <row r="72" spans="1:30" x14ac:dyDescent="0.3">
      <c r="A72" s="5" t="s">
        <v>78</v>
      </c>
      <c r="B72" s="6">
        <v>19279.899999999994</v>
      </c>
      <c r="C72" s="6">
        <v>7165.3770000000004</v>
      </c>
      <c r="D72" s="6">
        <v>65.907000000000011</v>
      </c>
      <c r="E72" s="6">
        <v>340.34</v>
      </c>
      <c r="F72" s="6">
        <v>12388.956</v>
      </c>
      <c r="G72" s="6">
        <v>2458.3510000000001</v>
      </c>
      <c r="H72" s="6">
        <v>9930.6050000000014</v>
      </c>
      <c r="I72" s="14">
        <f>[1]Sheet0!$F$23</f>
        <v>9517</v>
      </c>
      <c r="J72">
        <f t="shared" si="13"/>
        <v>-4.3102194513456718E-2</v>
      </c>
      <c r="K72">
        <f t="shared" si="14"/>
        <v>7.5485211734148697E-2</v>
      </c>
      <c r="L72">
        <f t="shared" si="15"/>
        <v>0.53182514755640475</v>
      </c>
      <c r="M72">
        <f t="shared" si="16"/>
        <v>-0.33326673326673323</v>
      </c>
      <c r="N72">
        <f t="shared" si="17"/>
        <v>-0.12271905719900859</v>
      </c>
      <c r="O72">
        <f t="shared" si="18"/>
        <v>0.30528268746000864</v>
      </c>
      <c r="P72">
        <f t="shared" si="19"/>
        <v>-0.22867217052737487</v>
      </c>
      <c r="Q72">
        <f t="shared" si="20"/>
        <v>-6.5232725607971458E-3</v>
      </c>
      <c r="R72" s="8">
        <v>23411.562000000002</v>
      </c>
      <c r="S72">
        <v>-6.4029270523668219E-3</v>
      </c>
      <c r="T72">
        <v>-5.0860719874803719E-3</v>
      </c>
      <c r="U72">
        <v>-1.0262941044273013E-2</v>
      </c>
      <c r="V72">
        <v>4.6485420481758959E-3</v>
      </c>
      <c r="W72">
        <v>-6.7567567567568699E-3</v>
      </c>
      <c r="X72">
        <v>-9.8437499999999956E-2</v>
      </c>
      <c r="Y72" s="18">
        <v>3696.1949999999997</v>
      </c>
      <c r="Z72" s="18">
        <v>2645.4360000000001</v>
      </c>
      <c r="AA72" s="18">
        <v>1050.759</v>
      </c>
      <c r="AB72">
        <f t="shared" si="21"/>
        <v>-9.1534131721946368E-2</v>
      </c>
      <c r="AC72">
        <f t="shared" si="22"/>
        <v>-3.6384928609121653E-2</v>
      </c>
      <c r="AD72">
        <f t="shared" si="23"/>
        <v>-0.2303801347406968</v>
      </c>
    </row>
    <row r="73" spans="1:30" x14ac:dyDescent="0.3">
      <c r="A73" s="5" t="s">
        <v>79</v>
      </c>
      <c r="B73" s="7">
        <v>18448.894</v>
      </c>
      <c r="C73" s="7">
        <v>7706.2569999999996</v>
      </c>
      <c r="D73" s="7">
        <v>100.95799999999998</v>
      </c>
      <c r="E73" s="7">
        <v>226.916</v>
      </c>
      <c r="F73" s="7">
        <v>10868.594999999999</v>
      </c>
      <c r="G73" s="7">
        <v>3208.8429999999998</v>
      </c>
      <c r="H73" s="7">
        <v>7659.7519999999995</v>
      </c>
      <c r="I73" s="14">
        <f>[1]Sheet0!$F$23</f>
        <v>9517</v>
      </c>
      <c r="J73">
        <f t="shared" si="13"/>
        <v>-0.20479037930403865</v>
      </c>
      <c r="K73">
        <f t="shared" si="14"/>
        <v>-0.10000354257585743</v>
      </c>
      <c r="L73">
        <f t="shared" si="15"/>
        <v>-4.3869728005705086E-2</v>
      </c>
      <c r="M73">
        <f t="shared" si="16"/>
        <v>0.13206987675195991</v>
      </c>
      <c r="N73">
        <f t="shared" si="17"/>
        <v>-0.2735500984117038</v>
      </c>
      <c r="O73">
        <f t="shared" si="18"/>
        <v>-0.14134751996280276</v>
      </c>
      <c r="P73">
        <f t="shared" si="19"/>
        <v>-0.32893274245001053</v>
      </c>
      <c r="Q73">
        <f t="shared" si="20"/>
        <v>-0.23111645025147856</v>
      </c>
      <c r="R73" s="9">
        <v>23258.842000000001</v>
      </c>
      <c r="S73">
        <v>-1.2428078250863008E-2</v>
      </c>
      <c r="T73">
        <v>-2.8460479748328788E-2</v>
      </c>
      <c r="U73">
        <v>-3.6936118679987855E-2</v>
      </c>
      <c r="V73">
        <v>-1.2759394279304575E-2</v>
      </c>
      <c r="W73">
        <v>-4.2831947593852358E-2</v>
      </c>
      <c r="X73">
        <v>3.9861351819757314E-2</v>
      </c>
      <c r="Y73" s="19">
        <v>3357.8670000000002</v>
      </c>
      <c r="Z73" s="19">
        <v>2549.1819999999998</v>
      </c>
      <c r="AA73" s="19">
        <v>808.68500000000017</v>
      </c>
      <c r="AB73">
        <f t="shared" si="21"/>
        <v>-3.2204968213451726E-3</v>
      </c>
      <c r="AC73">
        <f t="shared" si="22"/>
        <v>-1.3846402493035032E-2</v>
      </c>
      <c r="AD73">
        <f t="shared" si="23"/>
        <v>3.0275076203960399E-2</v>
      </c>
    </row>
    <row r="74" spans="1:30" x14ac:dyDescent="0.3">
      <c r="A74" s="5" t="s">
        <v>80</v>
      </c>
      <c r="B74" s="6">
        <v>14670.737999999998</v>
      </c>
      <c r="C74" s="6">
        <v>6935.6040000000003</v>
      </c>
      <c r="D74" s="6">
        <v>96.529000000000011</v>
      </c>
      <c r="E74" s="6">
        <v>256.88476815304773</v>
      </c>
      <c r="F74" s="6">
        <v>7895.4897681530474</v>
      </c>
      <c r="G74" s="6">
        <v>2755.2809999999999</v>
      </c>
      <c r="H74" s="6">
        <v>5140.2087681530465</v>
      </c>
      <c r="I74" s="14">
        <f>[1]Sheet0!$F$24</f>
        <v>16615</v>
      </c>
      <c r="J74">
        <f t="shared" si="13"/>
        <v>0.20639731961677782</v>
      </c>
      <c r="K74">
        <f t="shared" si="14"/>
        <v>8.2598285599927518E-2</v>
      </c>
      <c r="L74">
        <f t="shared" si="15"/>
        <v>2.8568202301898906</v>
      </c>
      <c r="M74">
        <f t="shared" si="16"/>
        <v>0.11685574186514414</v>
      </c>
      <c r="N74">
        <f t="shared" si="17"/>
        <v>0.27982867751511381</v>
      </c>
      <c r="O74">
        <f t="shared" si="18"/>
        <v>1.8934547873701475E-2</v>
      </c>
      <c r="P74">
        <f t="shared" si="19"/>
        <v>0.41967448355828157</v>
      </c>
      <c r="Q74">
        <f t="shared" si="20"/>
        <v>0.19729283247464782</v>
      </c>
      <c r="R74" s="8">
        <v>17883.341</v>
      </c>
      <c r="S74">
        <v>7.9235609415054236E-3</v>
      </c>
      <c r="T74">
        <v>1.3761699974702781E-2</v>
      </c>
      <c r="U74">
        <v>1.9333542911034195E-2</v>
      </c>
      <c r="V74">
        <v>3.6926572929981858E-3</v>
      </c>
      <c r="W74">
        <v>1.263490392208479E-2</v>
      </c>
      <c r="X74">
        <v>0.16500000000000009</v>
      </c>
      <c r="Y74" s="18">
        <v>3347.0530000000003</v>
      </c>
      <c r="Z74" s="18">
        <v>2513.8849999999998</v>
      </c>
      <c r="AA74" s="18">
        <v>833.16799999999989</v>
      </c>
      <c r="AB74">
        <f t="shared" si="21"/>
        <v>4.3402957766130359E-2</v>
      </c>
      <c r="AC74">
        <f t="shared" si="22"/>
        <v>9.1034394970335632E-3</v>
      </c>
      <c r="AD74">
        <f t="shared" si="23"/>
        <v>0.14689354367906601</v>
      </c>
    </row>
    <row r="75" spans="1:30" x14ac:dyDescent="0.3">
      <c r="A75" s="5" t="s">
        <v>81</v>
      </c>
      <c r="B75" s="7">
        <v>17698.739000000005</v>
      </c>
      <c r="C75" s="7">
        <v>7508.473</v>
      </c>
      <c r="D75" s="7">
        <v>372.29499999999996</v>
      </c>
      <c r="E75" s="7">
        <v>286.90322830942767</v>
      </c>
      <c r="F75" s="7">
        <v>10104.874228309427</v>
      </c>
      <c r="G75" s="7">
        <v>2807.451</v>
      </c>
      <c r="H75" s="7">
        <v>7297.423228309427</v>
      </c>
      <c r="I75" s="14">
        <f>[1]Sheet0!$F$24</f>
        <v>16615</v>
      </c>
      <c r="J75">
        <f t="shared" si="13"/>
        <v>0.11205142920069017</v>
      </c>
      <c r="K75">
        <f t="shared" si="14"/>
        <v>2.014377623785819E-2</v>
      </c>
      <c r="L75">
        <f t="shared" si="15"/>
        <v>-0.81621832149236495</v>
      </c>
      <c r="M75">
        <f t="shared" si="16"/>
        <v>0.56159837276464197</v>
      </c>
      <c r="N75">
        <f t="shared" si="17"/>
        <v>0.22730796388583813</v>
      </c>
      <c r="O75">
        <f t="shared" si="18"/>
        <v>8.904625583848122E-2</v>
      </c>
      <c r="P75">
        <f t="shared" si="19"/>
        <v>0.28049974931133376</v>
      </c>
      <c r="Q75">
        <f t="shared" si="20"/>
        <v>0.10079930519892107</v>
      </c>
      <c r="R75" s="9">
        <v>21411.596000000001</v>
      </c>
      <c r="S75">
        <v>3.6531791907514474E-2</v>
      </c>
      <c r="T75">
        <v>2.6550880870389801E-2</v>
      </c>
      <c r="U75">
        <v>3.469545104086353E-2</v>
      </c>
      <c r="V75">
        <v>1.1744729022215869E-2</v>
      </c>
      <c r="W75">
        <v>2.3134910319729748E-2</v>
      </c>
      <c r="X75">
        <v>-9.5851216022889874E-2</v>
      </c>
      <c r="Y75" s="19">
        <v>3492.3250000000003</v>
      </c>
      <c r="Z75" s="19">
        <v>2536.77</v>
      </c>
      <c r="AA75" s="19">
        <v>955.55499999999995</v>
      </c>
      <c r="AB75">
        <f t="shared" si="21"/>
        <v>3.8621548681751834E-2</v>
      </c>
      <c r="AC75">
        <f t="shared" si="22"/>
        <v>3.4461145472391909E-2</v>
      </c>
      <c r="AD75">
        <f t="shared" si="23"/>
        <v>4.966642422466519E-2</v>
      </c>
    </row>
    <row r="76" spans="1:30" x14ac:dyDescent="0.3">
      <c r="A76" s="5" t="s">
        <v>82</v>
      </c>
      <c r="B76" s="6">
        <v>19681.907999999999</v>
      </c>
      <c r="C76" s="6">
        <v>7659.7219999999998</v>
      </c>
      <c r="D76" s="6">
        <v>68.421000000000006</v>
      </c>
      <c r="E76" s="6">
        <v>448.02761446892481</v>
      </c>
      <c r="F76" s="6">
        <v>12401.792614468923</v>
      </c>
      <c r="G76" s="6">
        <v>3057.444</v>
      </c>
      <c r="H76" s="6">
        <v>9344.348614468925</v>
      </c>
      <c r="I76" s="14">
        <f>[1]Sheet0!$F$24</f>
        <v>16615</v>
      </c>
      <c r="J76">
        <f t="shared" si="13"/>
        <v>8.2551447755979234E-3</v>
      </c>
      <c r="K76">
        <f t="shared" si="14"/>
        <v>5.8792081488074792E-2</v>
      </c>
      <c r="L76">
        <f t="shared" si="15"/>
        <v>0.13396471843439853</v>
      </c>
      <c r="M76">
        <f t="shared" si="16"/>
        <v>-0.28036571239196151</v>
      </c>
      <c r="N76">
        <f t="shared" si="17"/>
        <v>-3.4078265492745979E-2</v>
      </c>
      <c r="O76">
        <f t="shared" si="18"/>
        <v>-5.718927313141306E-2</v>
      </c>
      <c r="P76">
        <f t="shared" si="19"/>
        <v>-2.6516410241606898E-2</v>
      </c>
      <c r="Q76">
        <f t="shared" si="20"/>
        <v>-6.4908291814930489E-3</v>
      </c>
      <c r="R76" s="8">
        <v>23569.87</v>
      </c>
      <c r="S76">
        <v>4.6174436761097455E-2</v>
      </c>
      <c r="T76">
        <v>-2.5037678059215324E-2</v>
      </c>
      <c r="U76">
        <v>-2.8688524590163935E-2</v>
      </c>
      <c r="V76">
        <v>-1.8321678321678355E-2</v>
      </c>
      <c r="W76">
        <v>-6.2754065040650522E-2</v>
      </c>
      <c r="X76">
        <v>-0.10284810126582278</v>
      </c>
      <c r="Y76" s="18">
        <v>3627.2039999999993</v>
      </c>
      <c r="Z76" s="18">
        <v>2624.1899999999996</v>
      </c>
      <c r="AA76" s="18">
        <v>1003.0139999999999</v>
      </c>
      <c r="AB76">
        <f t="shared" si="21"/>
        <v>-9.6008936911185519E-2</v>
      </c>
      <c r="AC76">
        <f t="shared" si="22"/>
        <v>-5.3100194726753536E-2</v>
      </c>
      <c r="AD76">
        <f t="shared" si="23"/>
        <v>-0.20827127039104132</v>
      </c>
    </row>
    <row r="77" spans="1:30" x14ac:dyDescent="0.3">
      <c r="A77" s="5" t="s">
        <v>83</v>
      </c>
      <c r="B77" s="7">
        <v>19844.384999999998</v>
      </c>
      <c r="C77" s="7">
        <v>8110.052999999999</v>
      </c>
      <c r="D77" s="7">
        <v>77.586999999999989</v>
      </c>
      <c r="E77" s="7">
        <v>322.41603316707364</v>
      </c>
      <c r="F77" s="7">
        <v>11979.161033167074</v>
      </c>
      <c r="G77" s="7">
        <v>2882.5909999999999</v>
      </c>
      <c r="H77" s="7">
        <v>9096.570033167076</v>
      </c>
      <c r="I77" s="14">
        <f>[1]Sheet0!$F$24</f>
        <v>16615</v>
      </c>
      <c r="J77">
        <f t="shared" si="13"/>
        <v>-0.25263065597648887</v>
      </c>
      <c r="K77">
        <f t="shared" si="14"/>
        <v>-5.7328971832859545E-2</v>
      </c>
      <c r="L77">
        <f t="shared" si="15"/>
        <v>0.40728472553391659</v>
      </c>
      <c r="M77">
        <f t="shared" si="16"/>
        <v>0.13971041951152807</v>
      </c>
      <c r="N77">
        <f t="shared" si="17"/>
        <v>-0.37856692202342285</v>
      </c>
      <c r="O77">
        <f t="shared" si="18"/>
        <v>-2.0596054036108136E-3</v>
      </c>
      <c r="P77">
        <f t="shared" si="19"/>
        <v>-0.49787745317585069</v>
      </c>
      <c r="Q77">
        <f t="shared" si="20"/>
        <v>-0.24996803588112207</v>
      </c>
      <c r="R77" s="9">
        <v>23416.882000000001</v>
      </c>
      <c r="S77">
        <v>-4.371002132196186E-3</v>
      </c>
      <c r="T77">
        <v>-2.5132143213324069E-2</v>
      </c>
      <c r="U77">
        <v>-3.4215573456079715E-2</v>
      </c>
      <c r="V77">
        <v>-8.2632853682860167E-3</v>
      </c>
      <c r="W77">
        <v>-1.4909189482244511E-2</v>
      </c>
      <c r="X77">
        <v>4.2328042328042298E-2</v>
      </c>
      <c r="Y77" s="19">
        <v>3278.9599999999996</v>
      </c>
      <c r="Z77" s="19">
        <v>2484.8450000000003</v>
      </c>
      <c r="AA77" s="19">
        <v>794.11500000000001</v>
      </c>
      <c r="AB77">
        <f t="shared" si="21"/>
        <v>3.6920243003879961E-3</v>
      </c>
      <c r="AC77">
        <f t="shared" si="22"/>
        <v>-1.1269918244397499E-2</v>
      </c>
      <c r="AD77">
        <f t="shared" si="23"/>
        <v>5.050905725241308E-2</v>
      </c>
    </row>
    <row r="78" spans="1:30" x14ac:dyDescent="0.3">
      <c r="A78" s="5" t="s">
        <v>84</v>
      </c>
      <c r="B78" s="6">
        <v>14831.085000000003</v>
      </c>
      <c r="C78" s="6">
        <v>7645.112000000001</v>
      </c>
      <c r="D78" s="6">
        <v>109.18699999999997</v>
      </c>
      <c r="E78" s="6">
        <v>367.46091241808824</v>
      </c>
      <c r="F78" s="6">
        <v>7444.2469124180889</v>
      </c>
      <c r="G78" s="6">
        <v>2876.654</v>
      </c>
      <c r="H78" s="6">
        <v>4567.5929124180884</v>
      </c>
      <c r="I78" s="14">
        <f>[1]Sheet0!$F$25</f>
        <v>19678</v>
      </c>
      <c r="J78">
        <f t="shared" si="13"/>
        <v>0.16201377040182804</v>
      </c>
      <c r="K78">
        <f t="shared" si="14"/>
        <v>6.7321969907046392E-2</v>
      </c>
      <c r="L78">
        <f t="shared" si="15"/>
        <v>2.8121113319351205</v>
      </c>
      <c r="M78">
        <f t="shared" si="16"/>
        <v>0.17709613230483204</v>
      </c>
      <c r="N78">
        <f t="shared" si="17"/>
        <v>0.22113531774669754</v>
      </c>
      <c r="O78">
        <f t="shared" si="18"/>
        <v>2.2304385581303925E-2</v>
      </c>
      <c r="P78">
        <f t="shared" si="19"/>
        <v>0.34635834162482804</v>
      </c>
      <c r="Q78">
        <f t="shared" si="20"/>
        <v>0.19491380090768243</v>
      </c>
      <c r="R78" s="8">
        <v>17563.41</v>
      </c>
      <c r="S78">
        <v>8.0308384195309987E-3</v>
      </c>
      <c r="T78">
        <v>1.8567774936061359E-2</v>
      </c>
      <c r="U78">
        <v>3.1456033044721506E-2</v>
      </c>
      <c r="V78">
        <v>-4.5970406550783589E-3</v>
      </c>
      <c r="W78">
        <v>3.5498073747936253E-2</v>
      </c>
      <c r="X78">
        <v>0.15736040609137061</v>
      </c>
      <c r="Y78" s="18">
        <v>3291.0659999999998</v>
      </c>
      <c r="Z78" s="18">
        <v>2456.8410000000003</v>
      </c>
      <c r="AA78" s="18">
        <v>834.22500000000002</v>
      </c>
      <c r="AB78">
        <f t="shared" si="21"/>
        <v>6.8286688872237711E-2</v>
      </c>
      <c r="AC78">
        <f t="shared" si="22"/>
        <v>2.7344870913501879E-2</v>
      </c>
      <c r="AD78">
        <f t="shared" si="23"/>
        <v>0.18886271689292453</v>
      </c>
    </row>
    <row r="79" spans="1:30" x14ac:dyDescent="0.3">
      <c r="A79" s="5" t="s">
        <v>85</v>
      </c>
      <c r="B79" s="7">
        <v>17233.924999999999</v>
      </c>
      <c r="C79" s="7">
        <v>8159.7960000000003</v>
      </c>
      <c r="D79" s="7">
        <v>416.23299999999989</v>
      </c>
      <c r="E79" s="7">
        <v>432.53681878053629</v>
      </c>
      <c r="F79" s="7">
        <v>9090.4328187805349</v>
      </c>
      <c r="G79" s="7">
        <v>2940.8160000000003</v>
      </c>
      <c r="H79" s="7">
        <v>6149.6168187805361</v>
      </c>
      <c r="I79" s="14">
        <f>[1]Sheet0!$F$25</f>
        <v>19678</v>
      </c>
      <c r="J79">
        <f t="shared" si="13"/>
        <v>0.10002202052057212</v>
      </c>
      <c r="K79">
        <f t="shared" si="14"/>
        <v>-2.1847359909487095E-3</v>
      </c>
      <c r="L79">
        <f t="shared" si="15"/>
        <v>-0.83070059317737888</v>
      </c>
      <c r="M79">
        <f t="shared" si="16"/>
        <v>0.52674352158360005</v>
      </c>
      <c r="N79">
        <f t="shared" si="17"/>
        <v>0.25468533933344745</v>
      </c>
      <c r="O79">
        <f t="shared" si="18"/>
        <v>1.6478419595105431E-2</v>
      </c>
      <c r="P79">
        <f t="shared" si="19"/>
        <v>0.36859857027458165</v>
      </c>
      <c r="Q79">
        <f t="shared" si="20"/>
        <v>0.12211055341031433</v>
      </c>
      <c r="R79" s="9">
        <v>20986.760999999999</v>
      </c>
      <c r="S79">
        <v>1.3490545995326158E-2</v>
      </c>
      <c r="T79">
        <v>1.4965098177070233E-2</v>
      </c>
      <c r="U79">
        <v>1.6095494801694334E-2</v>
      </c>
      <c r="V79">
        <v>1.2844566315485608E-2</v>
      </c>
      <c r="W79">
        <v>-5.0491629019400316E-3</v>
      </c>
      <c r="X79">
        <v>9.5029239766081866E-2</v>
      </c>
      <c r="Y79" s="19">
        <v>3515.8019999999997</v>
      </c>
      <c r="Z79" s="19">
        <v>2524.0229999999992</v>
      </c>
      <c r="AA79" s="19">
        <v>991.779</v>
      </c>
      <c r="AB79">
        <f t="shared" si="21"/>
        <v>3.0789845389472947E-2</v>
      </c>
      <c r="AC79">
        <f t="shared" si="22"/>
        <v>3.0930383756408279E-2</v>
      </c>
      <c r="AD79">
        <f t="shared" si="23"/>
        <v>3.0432182976247748E-2</v>
      </c>
    </row>
    <row r="80" spans="1:30" x14ac:dyDescent="0.3">
      <c r="A80" s="5" t="s">
        <v>86</v>
      </c>
      <c r="B80" s="6">
        <v>18957.697</v>
      </c>
      <c r="C80" s="6">
        <v>8141.969000000001</v>
      </c>
      <c r="D80" s="6">
        <v>70.468000000000004</v>
      </c>
      <c r="E80" s="6">
        <v>660.3727859195634</v>
      </c>
      <c r="F80" s="6">
        <v>11405.632785919563</v>
      </c>
      <c r="G80" s="6">
        <v>2989.2759999999998</v>
      </c>
      <c r="H80" s="6">
        <v>8416.3567859195628</v>
      </c>
      <c r="I80" s="14">
        <f>[1]Sheet0!$F$25</f>
        <v>19678</v>
      </c>
      <c r="J80">
        <f t="shared" si="13"/>
        <v>4.9206715351553583E-2</v>
      </c>
      <c r="K80">
        <f t="shared" si="14"/>
        <v>5.0422815414797213E-2</v>
      </c>
      <c r="L80">
        <f t="shared" si="15"/>
        <v>0.99846738945336888</v>
      </c>
      <c r="M80">
        <f t="shared" si="16"/>
        <v>-0.15446683796318308</v>
      </c>
      <c r="N80">
        <f t="shared" si="17"/>
        <v>3.0681270425791097E-2</v>
      </c>
      <c r="O80">
        <f t="shared" si="18"/>
        <v>-0.16354863184262688</v>
      </c>
      <c r="P80">
        <f t="shared" si="19"/>
        <v>9.9666794697370817E-2</v>
      </c>
      <c r="Q80">
        <f t="shared" si="20"/>
        <v>6.97646392491453E-3</v>
      </c>
      <c r="R80" s="8">
        <v>23549.466</v>
      </c>
      <c r="S80">
        <v>1.0376270831149751E-2</v>
      </c>
      <c r="T80">
        <v>-2.2215625154618706E-2</v>
      </c>
      <c r="U80">
        <v>-1.9478550856449936E-2</v>
      </c>
      <c r="V80">
        <v>-2.7500712453690446E-2</v>
      </c>
      <c r="W80">
        <v>-2.6976495726495638E-2</v>
      </c>
      <c r="X80">
        <v>-0.10680907877169558</v>
      </c>
      <c r="Y80" s="18">
        <v>3624.0529999999994</v>
      </c>
      <c r="Z80" s="18">
        <v>2602.0920000000001</v>
      </c>
      <c r="AA80" s="18">
        <v>1021.961</v>
      </c>
      <c r="AB80">
        <f t="shared" si="21"/>
        <v>-0.10173388744590653</v>
      </c>
      <c r="AC80">
        <f t="shared" si="22"/>
        <v>-5.4127986251062778E-2</v>
      </c>
      <c r="AD80">
        <f t="shared" si="23"/>
        <v>-0.22294686392142185</v>
      </c>
    </row>
    <row r="81" spans="1:30" x14ac:dyDescent="0.3">
      <c r="A81" s="5" t="s">
        <v>87</v>
      </c>
      <c r="B81" s="7">
        <v>19890.543000000001</v>
      </c>
      <c r="C81" s="7">
        <v>8552.510000000002</v>
      </c>
      <c r="D81" s="7">
        <v>140.828</v>
      </c>
      <c r="E81" s="7">
        <v>558.36708980163041</v>
      </c>
      <c r="F81" s="7">
        <v>11755.57208980163</v>
      </c>
      <c r="G81" s="7">
        <v>2500.3839999999996</v>
      </c>
      <c r="H81" s="7">
        <v>9255.1880898016316</v>
      </c>
      <c r="I81" s="14">
        <f>[1]Sheet0!$F$25</f>
        <v>19678</v>
      </c>
      <c r="J81">
        <f t="shared" si="13"/>
        <v>-0.26469357824972406</v>
      </c>
      <c r="K81">
        <f t="shared" si="14"/>
        <v>-8.0655386547341112E-2</v>
      </c>
      <c r="L81">
        <f t="shared" si="15"/>
        <v>0.13158604822904499</v>
      </c>
      <c r="M81">
        <f t="shared" si="16"/>
        <v>-0.50027498916683955</v>
      </c>
      <c r="N81">
        <f t="shared" si="17"/>
        <v>-0.41452351723733583</v>
      </c>
      <c r="O81">
        <f t="shared" si="18"/>
        <v>0.20895950382021336</v>
      </c>
      <c r="P81">
        <f t="shared" si="19"/>
        <v>-0.58296385091805014</v>
      </c>
      <c r="Q81">
        <f t="shared" si="20"/>
        <v>-0.25964851290124497</v>
      </c>
      <c r="R81" s="9">
        <v>23713.758000000002</v>
      </c>
      <c r="S81">
        <v>9.1286307053941446E-3</v>
      </c>
      <c r="T81">
        <v>-3.871065681611173E-2</v>
      </c>
      <c r="U81">
        <v>-4.3132101723738075E-2</v>
      </c>
      <c r="V81">
        <v>-3.0329670329670395E-2</v>
      </c>
      <c r="W81">
        <v>5.9566291517979653E-2</v>
      </c>
      <c r="X81">
        <v>2.5411061285500577E-2</v>
      </c>
      <c r="Y81" s="19">
        <v>3255.3639999999996</v>
      </c>
      <c r="Z81" s="19">
        <v>2461.2459999999996</v>
      </c>
      <c r="AA81" s="19">
        <v>794.11799999999982</v>
      </c>
      <c r="AB81">
        <f t="shared" si="21"/>
        <v>1.4455526325166848E-2</v>
      </c>
      <c r="AC81">
        <f t="shared" si="22"/>
        <v>-7.4657307721373656E-3</v>
      </c>
      <c r="AD81">
        <f t="shared" si="23"/>
        <v>8.2397074490189126E-2</v>
      </c>
    </row>
    <row r="82" spans="1:30" x14ac:dyDescent="0.3">
      <c r="A82" s="5" t="s">
        <v>88</v>
      </c>
      <c r="B82" s="6">
        <v>14625.644</v>
      </c>
      <c r="C82" s="6">
        <v>7862.7040000000015</v>
      </c>
      <c r="D82" s="6">
        <v>159.35899999999995</v>
      </c>
      <c r="E82" s="6">
        <v>279.03000000000003</v>
      </c>
      <c r="F82" s="6">
        <v>6882.6109999999999</v>
      </c>
      <c r="G82" s="6">
        <v>3022.8629999999998</v>
      </c>
      <c r="H82" s="6">
        <v>3859.748</v>
      </c>
      <c r="I82" s="14">
        <f>[1]Sheet0!$F$26</f>
        <v>28727</v>
      </c>
      <c r="J82">
        <f t="shared" si="13"/>
        <v>0.19282268869664834</v>
      </c>
      <c r="K82">
        <f t="shared" si="14"/>
        <v>8.2506857691704655E-2</v>
      </c>
      <c r="L82">
        <f t="shared" si="15"/>
        <v>1.836061973280456</v>
      </c>
      <c r="M82">
        <f t="shared" si="16"/>
        <v>0.46377092068953135</v>
      </c>
      <c r="N82">
        <f t="shared" si="17"/>
        <v>0.29178490546683511</v>
      </c>
      <c r="O82">
        <f t="shared" si="18"/>
        <v>1.5429412447735682E-2</v>
      </c>
      <c r="P82">
        <f t="shared" si="19"/>
        <v>0.50821996669212632</v>
      </c>
      <c r="Q82">
        <f t="shared" si="20"/>
        <v>0.2096405118190876</v>
      </c>
      <c r="R82" s="8">
        <v>17556.516</v>
      </c>
      <c r="S82">
        <v>3.196957236842108E-2</v>
      </c>
      <c r="T82">
        <v>-1.1054377006896544E-3</v>
      </c>
      <c r="U82">
        <v>-1.2117295419662331E-3</v>
      </c>
      <c r="V82">
        <v>-9.0661831368979917E-4</v>
      </c>
      <c r="W82">
        <v>5.6994818652849446E-3</v>
      </c>
      <c r="X82">
        <v>4.8104956268221741E-2</v>
      </c>
      <c r="Y82" s="18">
        <v>3302.422</v>
      </c>
      <c r="Z82" s="18">
        <v>2442.8709999999996</v>
      </c>
      <c r="AA82" s="18">
        <v>859.55099999999982</v>
      </c>
      <c r="AB82">
        <f t="shared" si="21"/>
        <v>6.7826280227057459E-2</v>
      </c>
      <c r="AC82">
        <f t="shared" si="22"/>
        <v>3.5062023332382473E-2</v>
      </c>
      <c r="AD82">
        <f t="shared" si="23"/>
        <v>0.16094332971516562</v>
      </c>
    </row>
    <row r="83" spans="1:30" x14ac:dyDescent="0.3">
      <c r="A83" s="5" t="s">
        <v>89</v>
      </c>
      <c r="B83" s="7">
        <v>17445.800000000003</v>
      </c>
      <c r="C83" s="7">
        <v>8511.4309999999987</v>
      </c>
      <c r="D83" s="7">
        <v>451.952</v>
      </c>
      <c r="E83" s="7">
        <v>408.43599999999998</v>
      </c>
      <c r="F83" s="7">
        <v>8890.8529999999992</v>
      </c>
      <c r="G83" s="7">
        <v>3069.5039999999995</v>
      </c>
      <c r="H83" s="7">
        <v>5821.3490000000011</v>
      </c>
      <c r="I83" s="14">
        <f>[1]Sheet0!$F$26</f>
        <v>28727</v>
      </c>
      <c r="J83">
        <f t="shared" si="13"/>
        <v>0.15823464673445728</v>
      </c>
      <c r="K83">
        <f t="shared" si="14"/>
        <v>2.0146553499640729E-2</v>
      </c>
      <c r="L83">
        <f t="shared" si="15"/>
        <v>-0.82260063015541474</v>
      </c>
      <c r="M83">
        <f t="shared" si="16"/>
        <v>0.96590653125581527</v>
      </c>
      <c r="N83">
        <f t="shared" si="17"/>
        <v>0.37739247291570344</v>
      </c>
      <c r="O83">
        <f t="shared" si="18"/>
        <v>7.4999087800504752E-2</v>
      </c>
      <c r="P83">
        <f t="shared" si="19"/>
        <v>0.53683965692488078</v>
      </c>
      <c r="Q83">
        <f t="shared" si="20"/>
        <v>0.11393123713423214</v>
      </c>
      <c r="R83" s="9">
        <v>21237.073</v>
      </c>
      <c r="S83">
        <v>9.5627054487498978E-3</v>
      </c>
      <c r="T83">
        <v>1.4913575042158612E-2</v>
      </c>
      <c r="U83">
        <v>5.3380782918148731E-3</v>
      </c>
      <c r="V83">
        <v>3.2667876588021637E-2</v>
      </c>
      <c r="W83">
        <v>5.5899021123132379E-2</v>
      </c>
      <c r="X83">
        <v>0.13351877607788587</v>
      </c>
      <c r="Y83" s="19">
        <v>3526.4129999999996</v>
      </c>
      <c r="Z83" s="19">
        <v>2528.5230000000001</v>
      </c>
      <c r="AA83" s="19">
        <v>997.8900000000001</v>
      </c>
      <c r="AB83">
        <f t="shared" si="21"/>
        <v>3.454728643525317E-2</v>
      </c>
      <c r="AC83">
        <f t="shared" si="22"/>
        <v>2.8578343958113261E-2</v>
      </c>
      <c r="AD83">
        <f t="shared" si="23"/>
        <v>4.9671807513854235E-2</v>
      </c>
    </row>
    <row r="84" spans="1:30" x14ac:dyDescent="0.3">
      <c r="A84" s="5" t="s">
        <v>90</v>
      </c>
      <c r="B84" s="6">
        <v>20206.329999999998</v>
      </c>
      <c r="C84" s="6">
        <v>8682.9069999999992</v>
      </c>
      <c r="D84" s="6">
        <v>80.175999999999988</v>
      </c>
      <c r="E84" s="6">
        <v>802.94700000000012</v>
      </c>
      <c r="F84" s="6">
        <v>12246.194</v>
      </c>
      <c r="G84" s="6">
        <v>3299.7139999999999</v>
      </c>
      <c r="H84" s="6">
        <v>8946.48</v>
      </c>
      <c r="I84" s="14">
        <f>[1]Sheet0!$F$26</f>
        <v>28727</v>
      </c>
      <c r="J84">
        <f t="shared" si="13"/>
        <v>2.4650889102573452E-2</v>
      </c>
      <c r="K84">
        <f t="shared" si="14"/>
        <v>5.8767415106484602E-2</v>
      </c>
      <c r="L84">
        <f t="shared" si="15"/>
        <v>0.80167381760127743</v>
      </c>
      <c r="M84">
        <f t="shared" si="16"/>
        <v>-0.25161187475636643</v>
      </c>
      <c r="N84">
        <f t="shared" si="17"/>
        <v>-2.273971815243157E-2</v>
      </c>
      <c r="O84">
        <f t="shared" si="18"/>
        <v>-7.3982775476904919E-2</v>
      </c>
      <c r="P84">
        <f t="shared" si="19"/>
        <v>-3.8398342141265792E-3</v>
      </c>
      <c r="Q84">
        <f t="shared" si="20"/>
        <v>2.2035336465167317E-2</v>
      </c>
      <c r="R84" s="8">
        <v>23656.638999999999</v>
      </c>
      <c r="S84">
        <v>-1.5096201282683724E-2</v>
      </c>
      <c r="T84">
        <v>-1.1319383145542438E-2</v>
      </c>
      <c r="U84">
        <v>-2.3008849557522051E-2</v>
      </c>
      <c r="V84">
        <v>1.0105448154657427E-2</v>
      </c>
      <c r="W84">
        <v>-7.4408392290802636E-2</v>
      </c>
      <c r="X84">
        <v>-0.23312883435582821</v>
      </c>
      <c r="Y84" s="18">
        <v>3648.241</v>
      </c>
      <c r="Z84" s="18">
        <v>2600.7840000000006</v>
      </c>
      <c r="AA84" s="18">
        <v>1047.4570000000001</v>
      </c>
      <c r="AB84">
        <f t="shared" si="21"/>
        <v>-0.10653709554823824</v>
      </c>
      <c r="AC84">
        <f t="shared" si="22"/>
        <v>-5.6932832561258674E-2</v>
      </c>
      <c r="AD84">
        <f t="shared" si="23"/>
        <v>-0.22970203072775305</v>
      </c>
    </row>
    <row r="85" spans="1:30" x14ac:dyDescent="0.3">
      <c r="A85" s="5" t="s">
        <v>91</v>
      </c>
      <c r="B85" s="7">
        <v>20704.434000000001</v>
      </c>
      <c r="C85" s="7">
        <v>9193.1790000000001</v>
      </c>
      <c r="D85" s="7">
        <v>144.45099999999999</v>
      </c>
      <c r="E85" s="7">
        <v>600.91599999999994</v>
      </c>
      <c r="F85" s="7">
        <v>11967.719000000001</v>
      </c>
      <c r="G85" s="7">
        <v>3055.5920000000001</v>
      </c>
      <c r="H85" s="7">
        <v>8912.1270000000004</v>
      </c>
      <c r="I85" s="14">
        <f>[1]Sheet0!$F$26</f>
        <v>28727</v>
      </c>
      <c r="J85">
        <f t="shared" si="13"/>
        <v>-0.24112907409108611</v>
      </c>
      <c r="K85">
        <f t="shared" si="14"/>
        <v>-9.0110504755754245E-2</v>
      </c>
      <c r="L85">
        <f t="shared" si="15"/>
        <v>0.11559629216827857</v>
      </c>
      <c r="M85">
        <f t="shared" si="16"/>
        <v>-0.47527474557175875</v>
      </c>
      <c r="N85">
        <f t="shared" si="17"/>
        <v>-0.37319861863484594</v>
      </c>
      <c r="O85">
        <f t="shared" si="18"/>
        <v>1.6445258398369879E-3</v>
      </c>
      <c r="P85">
        <f t="shared" si="19"/>
        <v>-0.50171650370444687</v>
      </c>
      <c r="Q85">
        <f t="shared" si="20"/>
        <v>-0.24788905547338</v>
      </c>
      <c r="R85" s="9">
        <v>24177.920999999998</v>
      </c>
      <c r="S85">
        <v>1.0018032458425166E-2</v>
      </c>
      <c r="T85">
        <v>-1.3969854524447198E-2</v>
      </c>
      <c r="U85">
        <v>-1.6633728590250366E-2</v>
      </c>
      <c r="V85">
        <v>-9.1344062635929646E-3</v>
      </c>
      <c r="W85">
        <v>-7.801792303637313E-2</v>
      </c>
      <c r="X85">
        <v>1.6E-2</v>
      </c>
      <c r="Y85" s="19">
        <v>3259.5679999999998</v>
      </c>
      <c r="Z85" s="19">
        <v>2452.7139999999999</v>
      </c>
      <c r="AA85" s="19">
        <v>806.85400000000004</v>
      </c>
      <c r="AB85">
        <f t="shared" si="21"/>
        <v>2.0799382003995771E-2</v>
      </c>
      <c r="AC85">
        <f t="shared" si="22"/>
        <v>3.9478716230262004E-3</v>
      </c>
      <c r="AD85">
        <f t="shared" si="23"/>
        <v>7.2025422195341166E-2</v>
      </c>
    </row>
    <row r="86" spans="1:30" x14ac:dyDescent="0.3">
      <c r="A86" s="5" t="s">
        <v>92</v>
      </c>
      <c r="B86" s="6">
        <v>15711.992999999999</v>
      </c>
      <c r="C86" s="6">
        <v>8364.777</v>
      </c>
      <c r="D86" s="6">
        <v>161.149</v>
      </c>
      <c r="E86" s="6">
        <v>315.31580099000098</v>
      </c>
      <c r="F86" s="6">
        <v>7501.3828009900008</v>
      </c>
      <c r="G86" s="6">
        <v>3060.6169999999993</v>
      </c>
      <c r="H86" s="6">
        <v>4440.7658009899997</v>
      </c>
      <c r="I86" s="14">
        <f>[1]Sheet0!$F$27</f>
        <v>29470</v>
      </c>
      <c r="J86">
        <f t="shared" si="13"/>
        <v>0.22155394290208763</v>
      </c>
      <c r="K86">
        <f t="shared" si="14"/>
        <v>7.6436945061416531E-2</v>
      </c>
      <c r="L86">
        <f t="shared" si="15"/>
        <v>2.1209129439214642</v>
      </c>
      <c r="M86">
        <f t="shared" si="16"/>
        <v>0.60467848165670035</v>
      </c>
      <c r="N86">
        <f t="shared" si="17"/>
        <v>0.35867489383822815</v>
      </c>
      <c r="O86">
        <f t="shared" si="18"/>
        <v>6.0531258893223597E-2</v>
      </c>
      <c r="P86">
        <f t="shared" si="19"/>
        <v>0.56415825379183138</v>
      </c>
      <c r="Q86">
        <f t="shared" si="20"/>
        <v>0.20125410246837433</v>
      </c>
      <c r="R86" s="8">
        <v>18184.478999999999</v>
      </c>
      <c r="S86">
        <v>9.5219202539177823E-3</v>
      </c>
      <c r="T86">
        <v>5.3262316910785616E-4</v>
      </c>
      <c r="U86">
        <v>-5.6941885781275781E-3</v>
      </c>
      <c r="V86">
        <v>1.1120866256950575E-2</v>
      </c>
      <c r="W86">
        <v>7.7758719268153198E-2</v>
      </c>
      <c r="X86">
        <v>8.3464566929133815E-2</v>
      </c>
      <c r="Y86" s="18">
        <v>3327.3650000000002</v>
      </c>
      <c r="Z86" s="18">
        <v>2462.396999999999</v>
      </c>
      <c r="AA86" s="18">
        <v>864.96799999999985</v>
      </c>
      <c r="AB86">
        <f t="shared" si="21"/>
        <v>6.1958336401326267E-2</v>
      </c>
      <c r="AC86">
        <f t="shared" si="22"/>
        <v>3.2106114489256175E-2</v>
      </c>
      <c r="AD86">
        <f t="shared" si="23"/>
        <v>0.14694185218412709</v>
      </c>
    </row>
    <row r="87" spans="1:30" x14ac:dyDescent="0.3">
      <c r="A87" s="5" t="s">
        <v>93</v>
      </c>
      <c r="B87" s="7">
        <v>19193.046999999999</v>
      </c>
      <c r="C87" s="7">
        <v>9004.1550000000007</v>
      </c>
      <c r="D87" s="7">
        <v>502.93200000000002</v>
      </c>
      <c r="E87" s="7">
        <v>505.98048077500107</v>
      </c>
      <c r="F87" s="7">
        <v>10191.940480775</v>
      </c>
      <c r="G87" s="7">
        <v>3245.8800000000006</v>
      </c>
      <c r="H87" s="7">
        <v>6946.0604807750015</v>
      </c>
      <c r="I87" s="14">
        <f>[1]Sheet0!$F$27</f>
        <v>29470</v>
      </c>
      <c r="J87">
        <f t="shared" si="13"/>
        <v>9.2048177655168636E-2</v>
      </c>
      <c r="K87">
        <f t="shared" si="14"/>
        <v>1.6787805185494699E-2</v>
      </c>
      <c r="L87">
        <f t="shared" si="15"/>
        <v>-0.84531904909610056</v>
      </c>
      <c r="M87">
        <f t="shared" si="16"/>
        <v>0.7650122605199744</v>
      </c>
      <c r="N87">
        <f t="shared" si="17"/>
        <v>0.23820235959541847</v>
      </c>
      <c r="O87">
        <f t="shared" si="18"/>
        <v>-2.8959789024860603E-3</v>
      </c>
      <c r="P87">
        <f t="shared" si="19"/>
        <v>0.35086712505917356</v>
      </c>
      <c r="Q87">
        <f t="shared" si="20"/>
        <v>0.1226303299093854</v>
      </c>
      <c r="R87" s="9">
        <v>21844.18</v>
      </c>
      <c r="S87">
        <v>1.0807624287679533E-3</v>
      </c>
      <c r="T87">
        <v>1.8631887143997869E-2</v>
      </c>
      <c r="U87">
        <v>2.2233451237998872E-2</v>
      </c>
      <c r="V87">
        <v>1.2590448625180963E-2</v>
      </c>
      <c r="W87">
        <v>9.5490716180371953E-3</v>
      </c>
      <c r="X87">
        <v>3.1976744186046555E-2</v>
      </c>
      <c r="Y87" s="19">
        <v>3533.5229999999992</v>
      </c>
      <c r="Z87" s="19">
        <v>2541.4549999999999</v>
      </c>
      <c r="AA87" s="19">
        <v>992.06799999999987</v>
      </c>
      <c r="AB87">
        <f t="shared" si="21"/>
        <v>3.4022701988921746E-2</v>
      </c>
      <c r="AC87">
        <f t="shared" si="22"/>
        <v>3.6904056928019742E-2</v>
      </c>
      <c r="AD87">
        <f t="shared" si="23"/>
        <v>2.664131894184691E-2</v>
      </c>
    </row>
    <row r="88" spans="1:30" x14ac:dyDescent="0.3">
      <c r="A88" s="5" t="s">
        <v>94</v>
      </c>
      <c r="B88" s="6">
        <v>20959.732</v>
      </c>
      <c r="C88" s="6">
        <v>9155.3149999999987</v>
      </c>
      <c r="D88" s="6">
        <v>77.793999999999997</v>
      </c>
      <c r="E88" s="6">
        <v>893.06175215166809</v>
      </c>
      <c r="F88" s="6">
        <v>12619.684752151668</v>
      </c>
      <c r="G88" s="6">
        <v>3236.4799999999991</v>
      </c>
      <c r="H88" s="6">
        <v>9383.204752151667</v>
      </c>
      <c r="I88" s="14">
        <f>[1]Sheet0!$F$27</f>
        <v>29470</v>
      </c>
      <c r="J88">
        <f t="shared" si="13"/>
        <v>2.5566739116702417E-2</v>
      </c>
      <c r="K88">
        <f t="shared" si="14"/>
        <v>9.3766517045017178E-2</v>
      </c>
      <c r="L88">
        <f t="shared" si="15"/>
        <v>0.79242615111705239</v>
      </c>
      <c r="M88">
        <f t="shared" si="16"/>
        <v>-0.424102365861945</v>
      </c>
      <c r="N88">
        <f t="shared" si="17"/>
        <v>-6.0460036596258426E-2</v>
      </c>
      <c r="O88">
        <f t="shared" si="18"/>
        <v>2.1783233636543615E-2</v>
      </c>
      <c r="P88">
        <f t="shared" si="19"/>
        <v>-8.8827604636593796E-2</v>
      </c>
      <c r="Q88">
        <f t="shared" si="20"/>
        <v>2.0260622105694681E-2</v>
      </c>
      <c r="R88" s="8">
        <v>24522.938999999998</v>
      </c>
      <c r="S88">
        <v>8.5386200804788807E-3</v>
      </c>
      <c r="T88">
        <v>-1.2803762738437419E-2</v>
      </c>
      <c r="U88">
        <v>-1.66419508980063E-2</v>
      </c>
      <c r="V88">
        <v>-6.1454909246821034E-3</v>
      </c>
      <c r="W88">
        <v>-8.2764056752496054E-2</v>
      </c>
      <c r="X88">
        <v>-0.19577464788732393</v>
      </c>
      <c r="Y88" s="18">
        <v>3653.7429999999999</v>
      </c>
      <c r="Z88" s="18">
        <v>2635.2450000000003</v>
      </c>
      <c r="AA88" s="18">
        <v>1018.498</v>
      </c>
      <c r="AB88">
        <f t="shared" si="21"/>
        <v>-0.10499780635912274</v>
      </c>
      <c r="AC88">
        <f t="shared" si="22"/>
        <v>-5.7304349310975035E-2</v>
      </c>
      <c r="AD88">
        <f t="shared" si="23"/>
        <v>-0.22839907393043482</v>
      </c>
    </row>
    <row r="89" spans="1:30" x14ac:dyDescent="0.3">
      <c r="A89" s="5" t="s">
        <v>95</v>
      </c>
      <c r="B89" s="7">
        <v>21495.603999999999</v>
      </c>
      <c r="C89" s="7">
        <v>10013.777</v>
      </c>
      <c r="D89" s="7">
        <v>139.43999999999997</v>
      </c>
      <c r="E89" s="7">
        <v>514.31215020333173</v>
      </c>
      <c r="F89" s="7">
        <v>11856.698150203334</v>
      </c>
      <c r="G89" s="7">
        <v>3306.9809999999998</v>
      </c>
      <c r="H89" s="7">
        <v>8549.7171502033307</v>
      </c>
      <c r="I89" s="14">
        <f>[1]Sheet0!$F$27</f>
        <v>29470</v>
      </c>
      <c r="J89">
        <f t="shared" si="13"/>
        <v>-0.21185522397974962</v>
      </c>
      <c r="K89">
        <f t="shared" si="14"/>
        <v>-8.636122014700344E-2</v>
      </c>
      <c r="L89">
        <f t="shared" si="15"/>
        <v>0.61406339644291508</v>
      </c>
      <c r="M89">
        <f t="shared" si="16"/>
        <v>-0.33761821519223939</v>
      </c>
      <c r="N89">
        <f t="shared" si="17"/>
        <v>-0.33301169517717888</v>
      </c>
      <c r="O89">
        <f t="shared" si="18"/>
        <v>-7.5267139424145243E-2</v>
      </c>
      <c r="P89">
        <f t="shared" si="19"/>
        <v>-0.43270579426307071</v>
      </c>
      <c r="Q89">
        <f t="shared" si="20"/>
        <v>-0.24923891244646396</v>
      </c>
      <c r="R89" s="9">
        <v>25019.789000000001</v>
      </c>
      <c r="S89">
        <v>-9.8287271311793597E-3</v>
      </c>
      <c r="T89">
        <v>-2.3345685547908897E-2</v>
      </c>
      <c r="U89">
        <v>-3.5271447721179551E-2</v>
      </c>
      <c r="V89">
        <v>-2.8760425654299686E-3</v>
      </c>
      <c r="W89">
        <v>-4.5832139788026353E-2</v>
      </c>
      <c r="X89">
        <v>3.8528896672504302E-2</v>
      </c>
      <c r="Y89" s="19">
        <v>3270.1079999999997</v>
      </c>
      <c r="Z89" s="19">
        <v>2484.2339999999999</v>
      </c>
      <c r="AA89" s="19">
        <v>785.87400000000002</v>
      </c>
      <c r="AB89">
        <f t="shared" si="21"/>
        <v>2.6950791839291097E-2</v>
      </c>
      <c r="AC89">
        <f t="shared" si="22"/>
        <v>6.6905935592219152E-3</v>
      </c>
      <c r="AD89">
        <f t="shared" si="23"/>
        <v>9.0995503095916239E-2</v>
      </c>
    </row>
    <row r="90" spans="1:30" x14ac:dyDescent="0.3">
      <c r="A90" s="5" t="s">
        <v>96</v>
      </c>
      <c r="B90" s="6">
        <v>16941.647999999997</v>
      </c>
      <c r="C90" s="6">
        <v>9148.9750000000004</v>
      </c>
      <c r="D90" s="6">
        <v>225.06500000000003</v>
      </c>
      <c r="E90" s="6">
        <v>340.67099999999994</v>
      </c>
      <c r="F90" s="6">
        <v>7908.2790000000005</v>
      </c>
      <c r="G90" s="6">
        <v>3058.0740000000005</v>
      </c>
      <c r="H90" s="6">
        <v>4850.2050000000008</v>
      </c>
      <c r="I90" s="14">
        <f>[1]Sheet0!$F$28</f>
        <v>30570</v>
      </c>
      <c r="J90">
        <f t="shared" si="13"/>
        <v>0.16080271529664664</v>
      </c>
      <c r="K90">
        <f t="shared" si="14"/>
        <v>6.1189477509775672E-2</v>
      </c>
      <c r="L90">
        <f t="shared" si="15"/>
        <v>1.1365605491746822</v>
      </c>
      <c r="M90">
        <f t="shared" si="16"/>
        <v>0.75572913456091129</v>
      </c>
      <c r="N90">
        <f t="shared" si="17"/>
        <v>0.27390245083664827</v>
      </c>
      <c r="O90">
        <f t="shared" si="18"/>
        <v>1.9903704096107162E-2</v>
      </c>
      <c r="P90">
        <f t="shared" si="19"/>
        <v>0.43404969480671418</v>
      </c>
      <c r="Q90">
        <f t="shared" si="20"/>
        <v>0.20481120943889997</v>
      </c>
      <c r="R90" s="8">
        <v>18783.883999999998</v>
      </c>
      <c r="S90">
        <v>-1.7002457002456957E-2</v>
      </c>
      <c r="T90">
        <v>1.2033172529676306E-2</v>
      </c>
      <c r="U90">
        <v>1.9105514546244424E-3</v>
      </c>
      <c r="V90">
        <v>2.884338044418806E-2</v>
      </c>
      <c r="W90">
        <v>7.9555688982287598E-2</v>
      </c>
      <c r="X90">
        <v>0.21585160202360873</v>
      </c>
      <c r="Y90" s="18">
        <v>3358.2400000000002</v>
      </c>
      <c r="Z90" s="18">
        <v>2500.855</v>
      </c>
      <c r="AA90" s="18">
        <v>857.3850000000001</v>
      </c>
      <c r="AB90">
        <f t="shared" si="21"/>
        <v>6.8148494449473504E-2</v>
      </c>
      <c r="AC90">
        <f t="shared" si="22"/>
        <v>3.706412406956839E-2</v>
      </c>
      <c r="AD90">
        <f t="shared" si="23"/>
        <v>0.15881663430080978</v>
      </c>
    </row>
    <row r="91" spans="1:30" x14ac:dyDescent="0.3">
      <c r="A91" s="5" t="s">
        <v>97</v>
      </c>
      <c r="B91" s="7">
        <v>19665.911</v>
      </c>
      <c r="C91" s="7">
        <v>9708.7960000000003</v>
      </c>
      <c r="D91" s="7">
        <v>480.8649999999999</v>
      </c>
      <c r="E91" s="7">
        <v>598.12600000000009</v>
      </c>
      <c r="F91" s="7">
        <v>10074.375999999998</v>
      </c>
      <c r="G91" s="7">
        <v>3118.9409999999993</v>
      </c>
      <c r="H91" s="7">
        <v>6955.4350000000004</v>
      </c>
      <c r="I91" s="14">
        <f>[1]Sheet0!$F$28</f>
        <v>30570</v>
      </c>
      <c r="J91">
        <f t="shared" si="13"/>
        <v>0.14597299865742275</v>
      </c>
      <c r="K91">
        <f t="shared" si="14"/>
        <v>2.3108529626124575E-2</v>
      </c>
      <c r="L91">
        <f t="shared" si="15"/>
        <v>-0.74667734187349877</v>
      </c>
      <c r="M91">
        <f t="shared" si="16"/>
        <v>0.91737192497901743</v>
      </c>
      <c r="N91">
        <f t="shared" si="17"/>
        <v>0.35278522461341533</v>
      </c>
      <c r="O91">
        <f t="shared" si="18"/>
        <v>0.14568919386419965</v>
      </c>
      <c r="P91">
        <f t="shared" si="19"/>
        <v>0.44565077525704699</v>
      </c>
      <c r="Q91">
        <f t="shared" si="20"/>
        <v>0.10587395167185026</v>
      </c>
      <c r="R91" s="9">
        <v>22631.034</v>
      </c>
      <c r="S91">
        <v>1.7196560687862357E-2</v>
      </c>
      <c r="T91">
        <v>-7.1233463660221492E-3</v>
      </c>
      <c r="U91">
        <v>-6.5008234376354333E-3</v>
      </c>
      <c r="V91">
        <v>-8.2702551163442353E-3</v>
      </c>
      <c r="W91">
        <v>-2.558398220244729E-2</v>
      </c>
      <c r="X91">
        <v>-0.16504854368932029</v>
      </c>
      <c r="Y91" s="19">
        <v>3587.0990000000002</v>
      </c>
      <c r="Z91" s="19">
        <v>2593.5470000000005</v>
      </c>
      <c r="AA91" s="19">
        <v>993.55199999999991</v>
      </c>
      <c r="AB91">
        <f t="shared" si="21"/>
        <v>8.7764513887124557E-3</v>
      </c>
      <c r="AC91">
        <f t="shared" si="22"/>
        <v>3.1588014406524832E-2</v>
      </c>
      <c r="AD91">
        <f t="shared" si="23"/>
        <v>-5.0770367328534377E-2</v>
      </c>
    </row>
    <row r="92" spans="1:30" x14ac:dyDescent="0.3">
      <c r="A92" s="5" t="s">
        <v>98</v>
      </c>
      <c r="B92" s="6">
        <v>22536.602999999996</v>
      </c>
      <c r="C92" s="6">
        <v>9933.152</v>
      </c>
      <c r="D92" s="6">
        <v>121.81399999999999</v>
      </c>
      <c r="E92" s="6">
        <v>1146.83</v>
      </c>
      <c r="F92" s="6">
        <v>13628.466999999999</v>
      </c>
      <c r="G92" s="6">
        <v>3573.337</v>
      </c>
      <c r="H92" s="6">
        <v>10055.129999999999</v>
      </c>
      <c r="I92" s="14">
        <f>[1]Sheet0!$F$28</f>
        <v>30570</v>
      </c>
      <c r="J92">
        <f t="shared" si="13"/>
        <v>1.8746347885704118E-2</v>
      </c>
      <c r="K92">
        <f t="shared" si="14"/>
        <v>6.2784904529800817E-2</v>
      </c>
      <c r="L92">
        <f t="shared" si="15"/>
        <v>0.56519776052013726</v>
      </c>
      <c r="M92">
        <f t="shared" si="16"/>
        <v>-0.42020264555339498</v>
      </c>
      <c r="N92">
        <f t="shared" si="17"/>
        <v>-5.5172969931247505E-2</v>
      </c>
      <c r="O92">
        <f t="shared" si="18"/>
        <v>6.3733423407867765E-2</v>
      </c>
      <c r="P92">
        <f t="shared" si="19"/>
        <v>-9.7429272421142132E-2</v>
      </c>
      <c r="Q92">
        <f t="shared" si="20"/>
        <v>3.2497570330942825E-2</v>
      </c>
      <c r="R92" s="8">
        <v>25027.071</v>
      </c>
      <c r="S92">
        <v>1.3760566149007051E-3</v>
      </c>
      <c r="T92">
        <v>-1.1867515373826734E-2</v>
      </c>
      <c r="U92">
        <v>-4.5367300645611985E-3</v>
      </c>
      <c r="V92">
        <v>-2.34628975265018E-2</v>
      </c>
      <c r="W92">
        <v>-0.10673515981735154</v>
      </c>
      <c r="X92">
        <v>-4.9833887043189369E-2</v>
      </c>
      <c r="Y92" s="18">
        <v>3618.5809999999992</v>
      </c>
      <c r="Z92" s="18">
        <v>2675.4719999999998</v>
      </c>
      <c r="AA92" s="18">
        <v>943.10899999999992</v>
      </c>
      <c r="AB92">
        <f t="shared" si="21"/>
        <v>-9.0968807938802396E-2</v>
      </c>
      <c r="AC92">
        <f t="shared" si="22"/>
        <v>-5.2725276138191543E-2</v>
      </c>
      <c r="AD92">
        <f t="shared" si="23"/>
        <v>-0.19946050774618837</v>
      </c>
    </row>
    <row r="93" spans="1:30" x14ac:dyDescent="0.3">
      <c r="A93" s="5" t="s">
        <v>99</v>
      </c>
      <c r="B93" s="7">
        <v>22959.081999999999</v>
      </c>
      <c r="C93" s="7">
        <v>10556.804</v>
      </c>
      <c r="D93" s="7">
        <v>190.66299999999998</v>
      </c>
      <c r="E93" s="7">
        <v>664.92899999999997</v>
      </c>
      <c r="F93" s="7">
        <v>12876.544</v>
      </c>
      <c r="G93" s="7">
        <v>3801.078</v>
      </c>
      <c r="H93" s="7">
        <v>9075.4660000000003</v>
      </c>
      <c r="I93" s="14">
        <f>[1]Sheet0!$F$28</f>
        <v>30570</v>
      </c>
      <c r="J93">
        <f t="shared" si="13"/>
        <v>-0.21161747669179448</v>
      </c>
      <c r="K93">
        <f t="shared" si="14"/>
        <v>-5.5832712248896625E-2</v>
      </c>
      <c r="L93">
        <f t="shared" si="15"/>
        <v>0.10652302754073929</v>
      </c>
      <c r="M93">
        <f t="shared" si="16"/>
        <v>-0.41771070727385645</v>
      </c>
      <c r="N93">
        <f t="shared" si="17"/>
        <v>-0.35469035502669816</v>
      </c>
      <c r="O93">
        <f t="shared" si="18"/>
        <v>-0.1092884702708023</v>
      </c>
      <c r="P93">
        <f t="shared" si="19"/>
        <v>-0.45747204197304009</v>
      </c>
      <c r="Q93">
        <f t="shared" si="20"/>
        <v>-0.25291986692151314</v>
      </c>
      <c r="R93" s="9">
        <v>25840.39</v>
      </c>
      <c r="S93">
        <v>-1.8649391440910875E-2</v>
      </c>
      <c r="T93">
        <v>2.2546129490118985E-2</v>
      </c>
      <c r="U93">
        <v>-1.665205959684567E-3</v>
      </c>
      <c r="V93">
        <v>6.2237661021855552E-2</v>
      </c>
      <c r="W93">
        <v>4.472843450479233E-2</v>
      </c>
      <c r="X93">
        <v>6.9930069930069921E-2</v>
      </c>
      <c r="Y93" s="19">
        <v>3289.4029999999998</v>
      </c>
      <c r="Z93" s="19">
        <v>2534.4070000000002</v>
      </c>
      <c r="AA93" s="19">
        <v>754.99599999999998</v>
      </c>
      <c r="AB93">
        <f t="shared" si="21"/>
        <v>3.3115127577861558E-2</v>
      </c>
      <c r="AC93">
        <f t="shared" si="22"/>
        <v>-3.2765061018220601E-3</v>
      </c>
      <c r="AD93">
        <f t="shared" si="23"/>
        <v>0.15527631934473834</v>
      </c>
    </row>
    <row r="94" spans="1:30" x14ac:dyDescent="0.3">
      <c r="A94" s="5" t="s">
        <v>100</v>
      </c>
      <c r="B94" s="6">
        <v>18100.539000000001</v>
      </c>
      <c r="C94" s="6">
        <v>9967.3889999999992</v>
      </c>
      <c r="D94" s="6">
        <v>210.97299999999996</v>
      </c>
      <c r="E94" s="6">
        <v>387.18103712310187</v>
      </c>
      <c r="F94" s="6">
        <v>8309.3580371231001</v>
      </c>
      <c r="G94" s="6">
        <v>3385.6639999999993</v>
      </c>
      <c r="H94" s="6">
        <v>4923.6940371231021</v>
      </c>
      <c r="I94" s="14">
        <f>[1]Sheet0!$F$29</f>
        <v>31586</v>
      </c>
      <c r="J94">
        <f t="shared" si="13"/>
        <v>0.18675449388551338</v>
      </c>
      <c r="K94">
        <f t="shared" si="14"/>
        <v>7.0411418677448781E-2</v>
      </c>
      <c r="L94">
        <f t="shared" si="15"/>
        <v>1.2573931261346241</v>
      </c>
      <c r="M94">
        <f t="shared" si="16"/>
        <v>0.68668177295004862</v>
      </c>
      <c r="N94">
        <f t="shared" si="17"/>
        <v>0.32242360349078358</v>
      </c>
      <c r="O94">
        <f t="shared" si="18"/>
        <v>5.351978223474059E-2</v>
      </c>
      <c r="P94">
        <f t="shared" si="19"/>
        <v>0.5073290789782432</v>
      </c>
      <c r="Q94">
        <f t="shared" si="20"/>
        <v>0.20470221926706256</v>
      </c>
      <c r="R94" s="8">
        <v>19304.842000000001</v>
      </c>
      <c r="S94">
        <v>2.4504900980196042E-2</v>
      </c>
      <c r="T94">
        <v>2.5465805349420771E-2</v>
      </c>
      <c r="U94">
        <v>1.3168290755859891E-3</v>
      </c>
      <c r="V94">
        <v>6.3223872462188274E-2</v>
      </c>
      <c r="W94">
        <v>0.12385321100917432</v>
      </c>
      <c r="X94">
        <v>0.19281045751633982</v>
      </c>
      <c r="Y94" s="18">
        <v>3398.3320000000003</v>
      </c>
      <c r="Z94" s="18">
        <v>2526.1029999999996</v>
      </c>
      <c r="AA94" s="18">
        <v>872.22900000000004</v>
      </c>
      <c r="AB94">
        <f t="shared" si="21"/>
        <v>6.5011599808376452E-2</v>
      </c>
      <c r="AC94">
        <f t="shared" si="22"/>
        <v>2.534496811887732E-2</v>
      </c>
      <c r="AD94">
        <f t="shared" si="23"/>
        <v>0.17989197790947092</v>
      </c>
    </row>
    <row r="95" spans="1:30" x14ac:dyDescent="0.3">
      <c r="A95" s="5" t="s">
        <v>101</v>
      </c>
      <c r="B95" s="7">
        <v>21480.895999999997</v>
      </c>
      <c r="C95" s="7">
        <v>10669.206999999997</v>
      </c>
      <c r="D95" s="7">
        <v>476.24899999999997</v>
      </c>
      <c r="E95" s="7">
        <v>653.05119814743205</v>
      </c>
      <c r="F95" s="7">
        <v>10988.491198147434</v>
      </c>
      <c r="G95" s="7">
        <v>3566.864</v>
      </c>
      <c r="H95" s="7">
        <v>7421.6271981474338</v>
      </c>
      <c r="I95" s="14">
        <f>[1]Sheet0!$F$29</f>
        <v>31586</v>
      </c>
      <c r="J95">
        <f t="shared" si="13"/>
        <v>0.12559801974740731</v>
      </c>
      <c r="K95">
        <f t="shared" si="14"/>
        <v>4.3656384209248396E-2</v>
      </c>
      <c r="L95">
        <f t="shared" si="15"/>
        <v>-0.765635203433498</v>
      </c>
      <c r="M95">
        <f t="shared" si="16"/>
        <v>0.89014682003947565</v>
      </c>
      <c r="N95">
        <f t="shared" si="17"/>
        <v>0.28922291423318508</v>
      </c>
      <c r="O95">
        <f t="shared" si="18"/>
        <v>4.0201981348321529E-2</v>
      </c>
      <c r="P95">
        <f t="shared" si="19"/>
        <v>0.40890338012551014</v>
      </c>
      <c r="Q95">
        <f t="shared" si="20"/>
        <v>0.1103118918658138</v>
      </c>
      <c r="R95" s="9">
        <v>23256.585999999999</v>
      </c>
      <c r="S95">
        <v>1.4448891926193454E-2</v>
      </c>
      <c r="T95">
        <v>1.5982923781757623E-2</v>
      </c>
      <c r="U95">
        <v>2.4636156408907713E-2</v>
      </c>
      <c r="V95">
        <v>3.07574009996167E-3</v>
      </c>
      <c r="W95">
        <v>-3.8095238095237475E-3</v>
      </c>
      <c r="X95">
        <v>-6.0273972602739805E-2</v>
      </c>
      <c r="Y95" s="19">
        <v>3619.2629999999999</v>
      </c>
      <c r="Z95" s="19">
        <v>2590.127</v>
      </c>
      <c r="AA95" s="19">
        <v>1029.136</v>
      </c>
      <c r="AB95">
        <f t="shared" si="21"/>
        <v>2.6963224280744446E-2</v>
      </c>
      <c r="AC95">
        <f t="shared" si="22"/>
        <v>3.4935738672273536E-2</v>
      </c>
      <c r="AD95">
        <f t="shared" si="23"/>
        <v>6.8980193094014403E-3</v>
      </c>
    </row>
    <row r="96" spans="1:30" x14ac:dyDescent="0.3">
      <c r="A96" s="5" t="s">
        <v>102</v>
      </c>
      <c r="B96" s="6">
        <v>24178.853999999999</v>
      </c>
      <c r="C96" s="6">
        <v>11134.985999999999</v>
      </c>
      <c r="D96" s="6">
        <v>111.616</v>
      </c>
      <c r="E96" s="6">
        <v>1234.3626455013382</v>
      </c>
      <c r="F96" s="6">
        <v>14166.614645501339</v>
      </c>
      <c r="G96" s="6">
        <v>3710.2589999999996</v>
      </c>
      <c r="H96" s="6">
        <v>10456.355645501339</v>
      </c>
      <c r="I96" s="14">
        <f>[1]Sheet0!$F$29</f>
        <v>31586</v>
      </c>
      <c r="J96">
        <f t="shared" si="13"/>
        <v>1.4852192746604136E-2</v>
      </c>
      <c r="K96">
        <f t="shared" si="14"/>
        <v>6.4077224704189278E-2</v>
      </c>
      <c r="L96">
        <f t="shared" si="15"/>
        <v>0.65103569380733928</v>
      </c>
      <c r="M96">
        <f t="shared" si="16"/>
        <v>-0.53312605085835507</v>
      </c>
      <c r="N96">
        <f t="shared" si="17"/>
        <v>-7.6597472979741579E-2</v>
      </c>
      <c r="O96">
        <f t="shared" si="18"/>
        <v>3.2560799663851142E-2</v>
      </c>
      <c r="P96">
        <f t="shared" si="19"/>
        <v>-0.11533041945087566</v>
      </c>
      <c r="Q96">
        <f t="shared" si="20"/>
        <v>2.365531275888719E-2</v>
      </c>
      <c r="R96" s="8">
        <v>25822.063999999998</v>
      </c>
      <c r="S96">
        <v>-1.9439899913386519E-2</v>
      </c>
      <c r="T96">
        <v>-7.1227261081220038E-3</v>
      </c>
      <c r="U96">
        <v>-1.0438949259861423E-2</v>
      </c>
      <c r="V96">
        <v>-2.0442059537498693E-3</v>
      </c>
      <c r="W96">
        <v>-8.1125375580442624E-2</v>
      </c>
      <c r="X96">
        <v>-6.8513119533527636E-2</v>
      </c>
      <c r="Y96" s="18">
        <v>3716.85</v>
      </c>
      <c r="Z96" s="18">
        <v>2680.6149999999998</v>
      </c>
      <c r="AA96" s="18">
        <v>1036.2350000000001</v>
      </c>
      <c r="AB96">
        <f t="shared" si="21"/>
        <v>-9.416064678423941E-2</v>
      </c>
      <c r="AC96">
        <f t="shared" si="22"/>
        <v>-5.2215629622306754E-2</v>
      </c>
      <c r="AD96">
        <f t="shared" si="23"/>
        <v>-0.20266734862265781</v>
      </c>
    </row>
    <row r="97" spans="1:30" x14ac:dyDescent="0.3">
      <c r="A97" s="5" t="s">
        <v>103</v>
      </c>
      <c r="B97" s="7">
        <v>24537.963</v>
      </c>
      <c r="C97" s="7">
        <v>11848.485000000001</v>
      </c>
      <c r="D97" s="7">
        <v>184.28199999999998</v>
      </c>
      <c r="E97" s="7">
        <v>576.29176297813808</v>
      </c>
      <c r="F97" s="7">
        <v>13081.487762978139</v>
      </c>
      <c r="G97" s="7">
        <v>3831.0680000000002</v>
      </c>
      <c r="H97" s="7">
        <v>9250.4197629781374</v>
      </c>
      <c r="I97" s="14">
        <f>[1]Sheet0!$F$29</f>
        <v>31586</v>
      </c>
      <c r="J97">
        <f t="shared" si="13"/>
        <v>-0.21084085097039226</v>
      </c>
      <c r="K97">
        <f t="shared" si="14"/>
        <v>-6.5910356474505757E-2</v>
      </c>
      <c r="L97">
        <f t="shared" si="15"/>
        <v>0.20078192644400616</v>
      </c>
      <c r="M97">
        <f t="shared" si="16"/>
        <v>-0.16680919137444769</v>
      </c>
      <c r="N97">
        <f t="shared" si="17"/>
        <v>-0.3459697121679649</v>
      </c>
      <c r="O97">
        <f t="shared" si="18"/>
        <v>-4.9435562093912214E-2</v>
      </c>
      <c r="P97">
        <f t="shared" si="19"/>
        <v>-0.46877954376096437</v>
      </c>
      <c r="Q97">
        <f t="shared" si="20"/>
        <v>-0.2498627373099116</v>
      </c>
      <c r="R97" s="9">
        <v>26432.893</v>
      </c>
      <c r="S97">
        <v>8.2441849052899974E-3</v>
      </c>
      <c r="T97">
        <v>-3.7778695293146071E-2</v>
      </c>
      <c r="U97">
        <v>-4.1245136186770469E-2</v>
      </c>
      <c r="V97">
        <v>-3.2646268083472027E-2</v>
      </c>
      <c r="W97">
        <v>-1.4863258026159336E-2</v>
      </c>
      <c r="X97">
        <v>1.721439749608766E-2</v>
      </c>
      <c r="Y97" s="19">
        <v>3366.8689999999997</v>
      </c>
      <c r="Z97" s="19">
        <v>2540.645</v>
      </c>
      <c r="AA97" s="19">
        <v>826.22400000000027</v>
      </c>
      <c r="AB97">
        <f t="shared" si="21"/>
        <v>2.1429405183272677E-2</v>
      </c>
      <c r="AC97">
        <f t="shared" si="22"/>
        <v>7.3091675539086196E-3</v>
      </c>
      <c r="AD97">
        <f t="shared" si="23"/>
        <v>6.4849241852088013E-2</v>
      </c>
    </row>
    <row r="98" spans="1:30" x14ac:dyDescent="0.3">
      <c r="A98" s="5" t="s">
        <v>104</v>
      </c>
      <c r="B98" s="6">
        <v>19364.358</v>
      </c>
      <c r="C98" s="6">
        <v>11067.547129967166</v>
      </c>
      <c r="D98" s="6">
        <v>221.28249496895432</v>
      </c>
      <c r="E98" s="6">
        <v>480.161</v>
      </c>
      <c r="F98" s="6">
        <v>8555.6892068918369</v>
      </c>
      <c r="G98" s="6">
        <v>3641.6770000000001</v>
      </c>
      <c r="H98" s="6">
        <v>4914.0122068918381</v>
      </c>
      <c r="I98" s="14">
        <f>[1]Sheet0!$F$30</f>
        <v>33225</v>
      </c>
      <c r="J98">
        <f t="shared" si="13"/>
        <v>0.1868852558912617</v>
      </c>
      <c r="K98">
        <f t="shared" si="14"/>
        <v>6.9170644743325363E-2</v>
      </c>
      <c r="L98">
        <f t="shared" si="15"/>
        <v>1.3928299094459256</v>
      </c>
      <c r="M98">
        <f t="shared" si="16"/>
        <v>0.69319457431986353</v>
      </c>
      <c r="N98">
        <f t="shared" si="17"/>
        <v>0.33638424555174212</v>
      </c>
      <c r="O98">
        <f t="shared" si="18"/>
        <v>2.386922288824626E-2</v>
      </c>
      <c r="P98">
        <f t="shared" si="19"/>
        <v>0.5679829315688405</v>
      </c>
      <c r="Q98">
        <f t="shared" si="20"/>
        <v>0.20344000276776164</v>
      </c>
      <c r="R98" s="8">
        <v>19828.297999999999</v>
      </c>
      <c r="S98">
        <v>8.6634868100847768E-3</v>
      </c>
      <c r="T98">
        <v>8.2600300364727864E-3</v>
      </c>
      <c r="U98">
        <v>-1.7676767676767596E-2</v>
      </c>
      <c r="V98">
        <v>4.6320804658549493E-2</v>
      </c>
      <c r="W98">
        <v>7.6041038020519147E-2</v>
      </c>
      <c r="X98">
        <v>2.7692307692307648E-2</v>
      </c>
      <c r="Y98" s="18">
        <v>3439.0189999999998</v>
      </c>
      <c r="Z98" s="18">
        <v>2559.2150000000001</v>
      </c>
      <c r="AA98" s="18">
        <v>879.80399999999986</v>
      </c>
      <c r="AB98">
        <f t="shared" si="21"/>
        <v>5.4224475061056737E-2</v>
      </c>
      <c r="AC98">
        <f t="shared" si="22"/>
        <v>2.6762503345752323E-2</v>
      </c>
      <c r="AD98">
        <f t="shared" si="23"/>
        <v>0.1341071420452738</v>
      </c>
    </row>
    <row r="99" spans="1:30" x14ac:dyDescent="0.3">
      <c r="A99" s="5" t="s">
        <v>105</v>
      </c>
      <c r="B99" s="7">
        <v>22983.271000000001</v>
      </c>
      <c r="C99" s="7">
        <v>11833.096500674135</v>
      </c>
      <c r="D99" s="7">
        <v>529.49137239853144</v>
      </c>
      <c r="E99" s="7">
        <v>813.00599999999997</v>
      </c>
      <c r="F99" s="7">
        <v>11433.688265927331</v>
      </c>
      <c r="G99" s="7">
        <v>3728.6010000000001</v>
      </c>
      <c r="H99" s="7">
        <v>7705.0872659273318</v>
      </c>
      <c r="I99" s="14">
        <f>[1]Sheet0!$F$30</f>
        <v>33225</v>
      </c>
      <c r="J99">
        <f t="shared" si="13"/>
        <v>0.1543311219712809</v>
      </c>
      <c r="K99">
        <f t="shared" si="14"/>
        <v>2.9946473160798716E-2</v>
      </c>
      <c r="L99">
        <f t="shared" si="15"/>
        <v>-0.71687480795161918</v>
      </c>
      <c r="M99">
        <f t="shared" si="16"/>
        <v>0.68591498709726639</v>
      </c>
      <c r="N99">
        <f t="shared" si="17"/>
        <v>0.36120513091175643</v>
      </c>
      <c r="O99">
        <f t="shared" si="18"/>
        <v>1.4886548600936588E-2</v>
      </c>
      <c r="P99">
        <f t="shared" si="19"/>
        <v>0.52879360431333478</v>
      </c>
      <c r="Q99">
        <f t="shared" si="20"/>
        <v>0.11367148675139187</v>
      </c>
      <c r="R99" s="9">
        <v>23862.167000000001</v>
      </c>
      <c r="S99">
        <v>-2.3451071221771924E-2</v>
      </c>
      <c r="T99">
        <v>1.9310564953718457E-2</v>
      </c>
      <c r="U99">
        <v>2.2126331252295177E-2</v>
      </c>
      <c r="V99">
        <v>1.5431317986339402E-2</v>
      </c>
      <c r="W99">
        <v>2.8883903533370593E-2</v>
      </c>
      <c r="X99">
        <v>0.17964071856287425</v>
      </c>
      <c r="Y99" s="19">
        <v>3625.498</v>
      </c>
      <c r="Z99" s="19">
        <v>2627.7059999999997</v>
      </c>
      <c r="AA99" s="19">
        <v>997.79199999999992</v>
      </c>
      <c r="AB99">
        <f t="shared" si="21"/>
        <v>1.5494423110976679E-2</v>
      </c>
      <c r="AC99">
        <f t="shared" si="22"/>
        <v>2.0421234339001421E-2</v>
      </c>
      <c r="AD99">
        <f t="shared" si="23"/>
        <v>2.5195631955356392E-3</v>
      </c>
    </row>
    <row r="100" spans="1:30" x14ac:dyDescent="0.3">
      <c r="A100" s="5" t="s">
        <v>106</v>
      </c>
      <c r="B100" s="6">
        <v>26530.305000000004</v>
      </c>
      <c r="C100" s="6">
        <v>12187.456007440715</v>
      </c>
      <c r="D100" s="6">
        <v>149.91234649829494</v>
      </c>
      <c r="E100" s="6">
        <v>1370.6590000000001</v>
      </c>
      <c r="F100" s="6">
        <v>15563.595132825825</v>
      </c>
      <c r="G100" s="6">
        <v>3784.1070000000009</v>
      </c>
      <c r="H100" s="6">
        <v>11779.488132825823</v>
      </c>
      <c r="I100" s="14">
        <f>[1]Sheet0!$F$30</f>
        <v>33225</v>
      </c>
      <c r="J100">
        <f t="shared" si="13"/>
        <v>-6.7412342225239364E-3</v>
      </c>
      <c r="K100">
        <f t="shared" si="14"/>
        <v>7.8974315228023076E-2</v>
      </c>
      <c r="L100">
        <f t="shared" si="15"/>
        <v>0.46340478632101828</v>
      </c>
      <c r="M100">
        <f t="shared" si="16"/>
        <v>-0.2102455825993193</v>
      </c>
      <c r="N100">
        <f t="shared" si="17"/>
        <v>-9.6313580855009004E-2</v>
      </c>
      <c r="O100">
        <f t="shared" si="18"/>
        <v>7.1851298073759409E-2</v>
      </c>
      <c r="P100">
        <f t="shared" si="19"/>
        <v>-0.15033578354607338</v>
      </c>
      <c r="Q100">
        <f t="shared" si="20"/>
        <v>2.0015492228203442E-2</v>
      </c>
      <c r="R100" s="8">
        <v>26574.615000000002</v>
      </c>
      <c r="S100">
        <v>-3.5576638007708498E-3</v>
      </c>
      <c r="T100">
        <v>-1.4404258650383545E-2</v>
      </c>
      <c r="U100">
        <v>-1.0778765831312315E-2</v>
      </c>
      <c r="V100">
        <v>-1.94319880418534E-2</v>
      </c>
      <c r="W100">
        <v>-9.8391932406650229E-2</v>
      </c>
      <c r="X100">
        <v>-4.3147208121827305E-2</v>
      </c>
      <c r="Y100" s="18">
        <v>3681.6729999999998</v>
      </c>
      <c r="Z100" s="18">
        <v>2681.3669999999997</v>
      </c>
      <c r="AA100" s="18">
        <v>1000.3059999999998</v>
      </c>
      <c r="AB100">
        <f t="shared" si="21"/>
        <v>-9.272577982889843E-2</v>
      </c>
      <c r="AC100">
        <f t="shared" si="22"/>
        <v>-4.6957764453728124E-2</v>
      </c>
      <c r="AD100">
        <f t="shared" si="23"/>
        <v>-0.21540908482004489</v>
      </c>
    </row>
    <row r="101" spans="1:30" x14ac:dyDescent="0.3">
      <c r="A101" s="5" t="s">
        <v>107</v>
      </c>
      <c r="B101" s="7">
        <v>26351.458000000006</v>
      </c>
      <c r="C101" s="7">
        <v>13149.952000000001</v>
      </c>
      <c r="D101" s="7">
        <v>219.38244539421976</v>
      </c>
      <c r="E101" s="7">
        <v>1082.4839999999997</v>
      </c>
      <c r="F101" s="7">
        <v>14064.60955460578</v>
      </c>
      <c r="G101" s="7">
        <v>4056.0000000000005</v>
      </c>
      <c r="H101" s="7">
        <v>10008.60955460578</v>
      </c>
      <c r="I101" s="14">
        <f>[1]Sheet0!$F$30</f>
        <v>33225</v>
      </c>
      <c r="J101">
        <f t="shared" si="13"/>
        <v>-0.18283329901518183</v>
      </c>
      <c r="K101">
        <f t="shared" si="14"/>
        <v>-8.4399851801740644E-2</v>
      </c>
      <c r="L101">
        <f t="shared" si="15"/>
        <v>0.60204705243594747</v>
      </c>
      <c r="M101">
        <f t="shared" si="16"/>
        <v>-0.31246058923549469</v>
      </c>
      <c r="N101">
        <f t="shared" si="17"/>
        <v>-0.29708497252349736</v>
      </c>
      <c r="O101">
        <f t="shared" si="18"/>
        <v>-5.4381410256410342E-2</v>
      </c>
      <c r="P101">
        <f t="shared" si="19"/>
        <v>-0.39544085734291251</v>
      </c>
      <c r="Q101">
        <f t="shared" si="20"/>
        <v>-0.2312306497193535</v>
      </c>
      <c r="R101" s="9">
        <v>27106.519</v>
      </c>
      <c r="S101">
        <v>3.1934939998016512E-2</v>
      </c>
      <c r="T101">
        <v>-1.9274556526343706E-2</v>
      </c>
      <c r="U101">
        <v>-2.2700444928720604E-2</v>
      </c>
      <c r="V101">
        <v>-1.4481707317073286E-2</v>
      </c>
      <c r="W101">
        <v>4.8065296251511416E-2</v>
      </c>
      <c r="X101">
        <v>-2.1220159151193744E-2</v>
      </c>
      <c r="Y101" s="19">
        <v>3340.2869999999998</v>
      </c>
      <c r="Z101" s="19">
        <v>2555.4560000000001</v>
      </c>
      <c r="AA101" s="19">
        <v>784.83100000000002</v>
      </c>
      <c r="AB101">
        <f t="shared" si="21"/>
        <v>3.0890758788092221E-2</v>
      </c>
      <c r="AC101">
        <f t="shared" si="22"/>
        <v>6.7048698940617877E-3</v>
      </c>
      <c r="AD101">
        <f t="shared" si="23"/>
        <v>0.1096414387301216</v>
      </c>
    </row>
    <row r="102" spans="1:30" x14ac:dyDescent="0.3">
      <c r="A102" s="5" t="s">
        <v>108</v>
      </c>
      <c r="B102" s="6">
        <v>21533.534</v>
      </c>
      <c r="C102" s="6">
        <v>12040.097999999998</v>
      </c>
      <c r="D102" s="6">
        <v>351.46099999999996</v>
      </c>
      <c r="E102" s="6">
        <v>744.25041152200458</v>
      </c>
      <c r="F102" s="6">
        <v>9886.2254115220039</v>
      </c>
      <c r="G102" s="6">
        <v>3835.4290000000001</v>
      </c>
      <c r="H102" s="6">
        <v>6050.7964115220047</v>
      </c>
      <c r="I102" s="14">
        <f>[1]Sheet0!$F$31</f>
        <v>39941</v>
      </c>
      <c r="J102">
        <f t="shared" si="13"/>
        <v>0.19894532871380963</v>
      </c>
      <c r="K102">
        <f t="shared" si="14"/>
        <v>8.2898826903236383E-2</v>
      </c>
      <c r="L102">
        <f t="shared" si="15"/>
        <v>0.96197871172050431</v>
      </c>
      <c r="M102">
        <f t="shared" si="16"/>
        <v>0.33795496615649107</v>
      </c>
      <c r="N102">
        <f t="shared" si="17"/>
        <v>0.32361300592126968</v>
      </c>
      <c r="O102">
        <f t="shared" si="18"/>
        <v>5.1112665623584679E-2</v>
      </c>
      <c r="P102">
        <f t="shared" si="19"/>
        <v>0.49634327754260643</v>
      </c>
      <c r="Q102">
        <f t="shared" si="20"/>
        <v>0.1946916838850635</v>
      </c>
      <c r="R102" s="8">
        <v>20838.661</v>
      </c>
      <c r="S102">
        <v>6.6314271984623651E-3</v>
      </c>
      <c r="T102">
        <v>2.2245019167431591E-2</v>
      </c>
      <c r="U102">
        <v>6.50376289138716E-3</v>
      </c>
      <c r="V102">
        <v>4.4083526682134631E-2</v>
      </c>
      <c r="W102">
        <v>0.13296798384770703</v>
      </c>
      <c r="X102">
        <v>-3.3875338753387538E-2</v>
      </c>
      <c r="Y102" s="18">
        <v>3443.471</v>
      </c>
      <c r="Z102" s="18">
        <v>2572.5899999999997</v>
      </c>
      <c r="AA102" s="18">
        <v>870.88100000000009</v>
      </c>
      <c r="AB102">
        <f t="shared" si="21"/>
        <v>5.5060431756213474E-2</v>
      </c>
      <c r="AC102">
        <f t="shared" si="22"/>
        <v>3.7817141479987278E-2</v>
      </c>
      <c r="AD102">
        <f t="shared" si="23"/>
        <v>0.10599726024565918</v>
      </c>
    </row>
    <row r="103" spans="1:30" x14ac:dyDescent="0.3">
      <c r="A103" s="5" t="s">
        <v>109</v>
      </c>
      <c r="B103" s="7">
        <v>25817.529999999995</v>
      </c>
      <c r="C103" s="7">
        <v>13038.208000000001</v>
      </c>
      <c r="D103" s="7">
        <v>689.55900000000008</v>
      </c>
      <c r="E103" s="7">
        <v>995.77353415987818</v>
      </c>
      <c r="F103" s="7">
        <v>13085.536534159881</v>
      </c>
      <c r="G103" s="7">
        <v>4031.4679999999998</v>
      </c>
      <c r="H103" s="7">
        <v>9054.0685341598783</v>
      </c>
      <c r="I103" s="14">
        <f>[1]Sheet0!$F$31</f>
        <v>39941</v>
      </c>
      <c r="J103">
        <f t="shared" si="13"/>
        <v>7.4268723615311061E-2</v>
      </c>
      <c r="K103">
        <f t="shared" si="14"/>
        <v>1.0444380086588545E-2</v>
      </c>
      <c r="L103">
        <f t="shared" si="15"/>
        <v>-0.61158943614687078</v>
      </c>
      <c r="M103">
        <f t="shared" si="16"/>
        <v>0.70416120370166879</v>
      </c>
      <c r="N103">
        <f t="shared" si="17"/>
        <v>0.22193748669356619</v>
      </c>
      <c r="O103">
        <f t="shared" si="18"/>
        <v>3.5170067082263896E-2</v>
      </c>
      <c r="P103">
        <f t="shared" si="19"/>
        <v>0.30509865040298201</v>
      </c>
      <c r="Q103">
        <f t="shared" si="20"/>
        <v>0.10398093652437</v>
      </c>
      <c r="R103" s="9">
        <v>24895.775000000001</v>
      </c>
      <c r="S103">
        <v>-2.3582203551651752E-2</v>
      </c>
      <c r="T103">
        <v>2.028204721914123E-2</v>
      </c>
      <c r="U103">
        <v>3.8862734237976683E-2</v>
      </c>
      <c r="V103">
        <v>-4.5679012345679572E-3</v>
      </c>
      <c r="W103">
        <v>-8.9103869653767813E-3</v>
      </c>
      <c r="X103">
        <v>0.13464235624123436</v>
      </c>
      <c r="Y103" s="19">
        <v>3633.07</v>
      </c>
      <c r="Z103" s="19">
        <v>2669.8780000000002</v>
      </c>
      <c r="AA103" s="19">
        <v>963.19200000000001</v>
      </c>
      <c r="AB103">
        <f t="shared" si="21"/>
        <v>1.435838010277808E-2</v>
      </c>
      <c r="AC103">
        <f t="shared" si="22"/>
        <v>3.1398438430520016E-2</v>
      </c>
      <c r="AD103">
        <f t="shared" si="23"/>
        <v>-3.2875065407519957E-2</v>
      </c>
    </row>
    <row r="104" spans="1:30" x14ac:dyDescent="0.3">
      <c r="A104" s="5" t="s">
        <v>110</v>
      </c>
      <c r="B104" s="6">
        <v>27734.964999999997</v>
      </c>
      <c r="C104" s="6">
        <v>13174.384</v>
      </c>
      <c r="D104" s="6">
        <v>267.83199999999999</v>
      </c>
      <c r="E104" s="6">
        <v>1696.9586245881628</v>
      </c>
      <c r="F104" s="6">
        <v>15989.707624588164</v>
      </c>
      <c r="G104" s="6">
        <v>4173.2550000000001</v>
      </c>
      <c r="H104" s="6">
        <v>11816.452624588163</v>
      </c>
      <c r="I104" s="14">
        <f>[1]Sheet0!$F$31</f>
        <v>39941</v>
      </c>
      <c r="J104">
        <f t="shared" si="13"/>
        <v>3.8852654041568284E-2</v>
      </c>
      <c r="K104">
        <f t="shared" si="14"/>
        <v>7.1660428297824041E-2</v>
      </c>
      <c r="L104">
        <f t="shared" si="15"/>
        <v>8.5464022222885933E-2</v>
      </c>
      <c r="M104">
        <f t="shared" si="16"/>
        <v>-0.44965879122495572</v>
      </c>
      <c r="N104">
        <f t="shared" si="17"/>
        <v>-4.080420850771381E-2</v>
      </c>
      <c r="O104">
        <f t="shared" si="18"/>
        <v>2.6536121085339905E-2</v>
      </c>
      <c r="P104">
        <f t="shared" si="19"/>
        <v>-6.4587011697825381E-2</v>
      </c>
      <c r="Q104">
        <f t="shared" si="20"/>
        <v>2.173479043303787E-2</v>
      </c>
      <c r="R104" s="8">
        <v>27484.460999999999</v>
      </c>
      <c r="S104">
        <v>-1.2515889312603957E-2</v>
      </c>
      <c r="T104">
        <v>-1.397732567168815E-2</v>
      </c>
      <c r="U104">
        <v>-8.8857295183934596E-4</v>
      </c>
      <c r="V104">
        <v>-3.2246062259704826E-2</v>
      </c>
      <c r="W104">
        <v>-7.3465193937837195E-2</v>
      </c>
      <c r="X104">
        <v>6.0568603213844142E-2</v>
      </c>
      <c r="Y104" s="18">
        <v>3685.2350000000001</v>
      </c>
      <c r="Z104" s="18">
        <v>2753.7080000000001</v>
      </c>
      <c r="AA104" s="18">
        <v>931.52700000000004</v>
      </c>
      <c r="AB104">
        <f t="shared" si="21"/>
        <v>-8.4871928113132572E-2</v>
      </c>
      <c r="AC104">
        <f t="shared" si="22"/>
        <v>-5.996605304556616E-2</v>
      </c>
      <c r="AD104">
        <f t="shared" si="23"/>
        <v>-0.15849674781299952</v>
      </c>
    </row>
    <row r="105" spans="1:30" x14ac:dyDescent="0.3">
      <c r="A105" s="5" t="s">
        <v>111</v>
      </c>
      <c r="B105" s="7">
        <v>28812.542000000001</v>
      </c>
      <c r="C105" s="7">
        <v>14118.466</v>
      </c>
      <c r="D105" s="7">
        <v>290.72199999999998</v>
      </c>
      <c r="E105" s="7">
        <v>933.90626069708605</v>
      </c>
      <c r="F105" s="7">
        <v>15337.260260697087</v>
      </c>
      <c r="G105" s="7">
        <v>4283.9970000000003</v>
      </c>
      <c r="H105" s="7">
        <v>11053.263260697087</v>
      </c>
      <c r="I105" s="14">
        <f>[1]Sheet0!$F$31</f>
        <v>39941</v>
      </c>
      <c r="J105">
        <f t="shared" si="13"/>
        <v>-0.23294123094033148</v>
      </c>
      <c r="K105">
        <f t="shared" si="14"/>
        <v>-8.1500903918475087E-2</v>
      </c>
      <c r="L105">
        <f t="shared" si="15"/>
        <v>0.36521831853110542</v>
      </c>
      <c r="M105">
        <f t="shared" si="16"/>
        <v>-0.31541523287060363</v>
      </c>
      <c r="N105">
        <f t="shared" si="17"/>
        <v>-0.38870739743734833</v>
      </c>
      <c r="O105">
        <f t="shared" si="18"/>
        <v>-9.7948481289786227E-2</v>
      </c>
      <c r="P105">
        <f t="shared" si="19"/>
        <v>-0.50139903384562212</v>
      </c>
      <c r="Q105">
        <f t="shared" si="20"/>
        <v>-0.26424332032492187</v>
      </c>
      <c r="R105" s="9">
        <v>28081.83</v>
      </c>
      <c r="S105">
        <v>-5.3470640657490619E-3</v>
      </c>
      <c r="T105">
        <v>-3.486113298682212E-2</v>
      </c>
      <c r="U105">
        <v>-3.8776236214870273E-2</v>
      </c>
      <c r="V105">
        <v>-2.9219530949634698E-2</v>
      </c>
      <c r="W105">
        <v>-7.6517881896312631E-2</v>
      </c>
      <c r="X105">
        <v>-6.5268065268065209E-2</v>
      </c>
      <c r="Y105" s="19">
        <v>3372.462</v>
      </c>
      <c r="Z105" s="19">
        <v>2588.5790000000002</v>
      </c>
      <c r="AA105" s="19">
        <v>783.88300000000004</v>
      </c>
      <c r="AB105">
        <f t="shared" si="21"/>
        <v>7.6178767914952946E-3</v>
      </c>
      <c r="AC105">
        <f t="shared" si="22"/>
        <v>-5.5034055363966461E-3</v>
      </c>
      <c r="AD105">
        <f t="shared" si="23"/>
        <v>5.0947654177983207E-2</v>
      </c>
    </row>
    <row r="106" spans="1:30" x14ac:dyDescent="0.3">
      <c r="A106" s="5" t="s">
        <v>112</v>
      </c>
      <c r="B106" s="6">
        <v>22100.913</v>
      </c>
      <c r="C106" s="6">
        <v>12967.798259057743</v>
      </c>
      <c r="D106" s="6">
        <v>396.899</v>
      </c>
      <c r="E106" s="6">
        <v>639.33799999999997</v>
      </c>
      <c r="F106" s="6">
        <v>9375.5537409422559</v>
      </c>
      <c r="G106" s="6">
        <v>3864.386</v>
      </c>
      <c r="H106" s="6">
        <v>5511.1677409422564</v>
      </c>
      <c r="I106" s="14">
        <f>[1]Sheet0!$F$32</f>
        <v>6649</v>
      </c>
      <c r="J106">
        <f t="shared" si="13"/>
        <v>0.10844117616317485</v>
      </c>
      <c r="K106">
        <f t="shared" si="14"/>
        <v>5.719236395811077E-4</v>
      </c>
      <c r="L106">
        <f t="shared" si="15"/>
        <v>0.48351595746021009</v>
      </c>
      <c r="M106">
        <f t="shared" si="16"/>
        <v>0.73076213208037055</v>
      </c>
      <c r="N106">
        <f t="shared" si="17"/>
        <v>0.2841996839063009</v>
      </c>
      <c r="O106">
        <f t="shared" si="18"/>
        <v>5.140997819575998E-2</v>
      </c>
      <c r="P106">
        <f t="shared" si="19"/>
        <v>0.44742993237232398</v>
      </c>
      <c r="Q106">
        <f t="shared" si="20"/>
        <v>9.7499084524500165E-2</v>
      </c>
      <c r="R106" s="8">
        <v>20661.394</v>
      </c>
      <c r="S106">
        <v>7.6754604280736591E-2</v>
      </c>
      <c r="T106">
        <v>-2.0127291519338519E-2</v>
      </c>
      <c r="U106">
        <v>-3.8860103626943004E-2</v>
      </c>
      <c r="V106">
        <v>6.7326732673267629E-3</v>
      </c>
      <c r="W106">
        <v>-2.5517862503752625E-2</v>
      </c>
      <c r="X106">
        <v>-0.199501246882793</v>
      </c>
      <c r="Y106" s="18">
        <v>3398.1529999999998</v>
      </c>
      <c r="Z106" s="18">
        <v>2574.3330000000001</v>
      </c>
      <c r="AA106" s="18">
        <v>823.82</v>
      </c>
      <c r="AB106">
        <f t="shared" si="21"/>
        <v>3.3424628025871803E-2</v>
      </c>
      <c r="AC106">
        <f t="shared" si="22"/>
        <v>-1.0669559843268178E-2</v>
      </c>
      <c r="AD106">
        <f t="shared" si="23"/>
        <v>0.17121337185307467</v>
      </c>
    </row>
    <row r="107" spans="1:30" x14ac:dyDescent="0.3">
      <c r="A107" s="5" t="s">
        <v>113</v>
      </c>
      <c r="B107" s="7">
        <v>24497.562000000002</v>
      </c>
      <c r="C107" s="7">
        <v>12975.214849435417</v>
      </c>
      <c r="D107" s="7">
        <v>588.80599999999993</v>
      </c>
      <c r="E107" s="7">
        <v>1106.5419999999999</v>
      </c>
      <c r="F107" s="7">
        <v>12040.083150564582</v>
      </c>
      <c r="G107" s="7">
        <v>4063.0540000000001</v>
      </c>
      <c r="H107" s="7">
        <v>7977.0291505645837</v>
      </c>
      <c r="I107" s="14">
        <f>[1]Sheet0!$F$32</f>
        <v>6649</v>
      </c>
      <c r="J107">
        <f t="shared" si="13"/>
        <v>0.15593604784018913</v>
      </c>
      <c r="K107">
        <f t="shared" si="14"/>
        <v>5.4267289534185331E-2</v>
      </c>
      <c r="L107">
        <f t="shared" si="15"/>
        <v>-0.43884573187093867</v>
      </c>
      <c r="M107">
        <f t="shared" si="16"/>
        <v>0.49926527867898385</v>
      </c>
      <c r="N107">
        <f t="shared" si="17"/>
        <v>0.32614195515861516</v>
      </c>
      <c r="O107">
        <f t="shared" si="18"/>
        <v>4.1805499016257269E-2</v>
      </c>
      <c r="P107">
        <f t="shared" si="19"/>
        <v>0.47096709665797443</v>
      </c>
      <c r="Q107">
        <f t="shared" si="20"/>
        <v>0.18718085280201713</v>
      </c>
      <c r="R107" s="9">
        <v>22675.861000000001</v>
      </c>
      <c r="S107">
        <v>-6.8417159763312354E-3</v>
      </c>
      <c r="T107">
        <v>1.7931493921056991E-2</v>
      </c>
      <c r="U107">
        <v>1.2899499422410561E-2</v>
      </c>
      <c r="V107">
        <v>2.4652504589561964E-2</v>
      </c>
      <c r="W107">
        <v>8.8108441158348622E-2</v>
      </c>
      <c r="X107">
        <v>0.13084112149532695</v>
      </c>
      <c r="Y107" s="19">
        <v>3511.7350000000001</v>
      </c>
      <c r="Z107" s="19">
        <v>2546.866</v>
      </c>
      <c r="AA107" s="19">
        <v>964.86900000000003</v>
      </c>
      <c r="AB107">
        <f t="shared" si="21"/>
        <v>2.1947271078256149E-2</v>
      </c>
      <c r="AC107">
        <f t="shared" si="22"/>
        <v>3.985761323917323E-2</v>
      </c>
      <c r="AD107">
        <f t="shared" si="23"/>
        <v>-2.5328827022113962E-2</v>
      </c>
    </row>
    <row r="108" spans="1:30" x14ac:dyDescent="0.3">
      <c r="A108" s="5" t="s">
        <v>114</v>
      </c>
      <c r="B108" s="6">
        <v>28317.615000000002</v>
      </c>
      <c r="C108" s="6">
        <v>13679.34459043799</v>
      </c>
      <c r="D108" s="6">
        <v>330.41100000000006</v>
      </c>
      <c r="E108" s="6">
        <v>1659</v>
      </c>
      <c r="F108" s="6">
        <v>15966.859409562014</v>
      </c>
      <c r="G108" s="6">
        <v>4232.9120000000003</v>
      </c>
      <c r="H108" s="6">
        <v>11733.947409562013</v>
      </c>
      <c r="I108" s="14">
        <f>[1]Sheet0!$F$32</f>
        <v>6649</v>
      </c>
      <c r="J108">
        <f t="shared" si="13"/>
        <v>4.5353042620291065E-2</v>
      </c>
      <c r="K108">
        <f t="shared" si="14"/>
        <v>9.3099475916883681E-2</v>
      </c>
      <c r="L108">
        <f t="shared" si="15"/>
        <v>3.1733205008307529E-2</v>
      </c>
      <c r="M108">
        <f t="shared" si="16"/>
        <v>6.3180831826401454E-2</v>
      </c>
      <c r="N108">
        <f t="shared" si="17"/>
        <v>6.5812684290831236E-3</v>
      </c>
      <c r="O108">
        <f t="shared" si="18"/>
        <v>0.15184676648132536</v>
      </c>
      <c r="P108">
        <f t="shared" si="19"/>
        <v>-4.5821904043825017E-2</v>
      </c>
      <c r="Q108">
        <f t="shared" si="20"/>
        <v>3.9015468893640985E-3</v>
      </c>
      <c r="R108" s="8">
        <v>26920.348000000002</v>
      </c>
      <c r="S108">
        <v>-1.9456339601564038E-2</v>
      </c>
      <c r="T108">
        <v>8.2351657940663917E-3</v>
      </c>
      <c r="U108">
        <v>2.7656339099030515E-2</v>
      </c>
      <c r="V108">
        <v>-1.791656002047607E-2</v>
      </c>
      <c r="W108">
        <v>-4.7565118912797313E-2</v>
      </c>
      <c r="X108">
        <v>-0.15289256198347101</v>
      </c>
      <c r="Y108" s="18">
        <v>3588.808</v>
      </c>
      <c r="Z108" s="18">
        <v>2648.3780000000002</v>
      </c>
      <c r="AA108" s="18">
        <v>940.43</v>
      </c>
      <c r="AB108">
        <f t="shared" si="21"/>
        <v>-7.8189192623288786E-2</v>
      </c>
      <c r="AC108">
        <f t="shared" si="22"/>
        <v>-4.712469292525466E-2</v>
      </c>
      <c r="AD108">
        <f t="shared" si="23"/>
        <v>-0.16567102282998195</v>
      </c>
    </row>
    <row r="109" spans="1:30" x14ac:dyDescent="0.3">
      <c r="A109" s="5" t="s">
        <v>115</v>
      </c>
      <c r="B109" s="7">
        <v>29601.904999999995</v>
      </c>
      <c r="C109" s="7">
        <v>14952.884402694224</v>
      </c>
      <c r="D109" s="7">
        <v>340.89599999999996</v>
      </c>
      <c r="E109" s="7">
        <v>1763.817</v>
      </c>
      <c r="F109" s="7">
        <v>16071.941597305773</v>
      </c>
      <c r="G109" s="7">
        <v>4875.6660000000002</v>
      </c>
      <c r="H109" s="7">
        <v>11196.275597305774</v>
      </c>
      <c r="I109" s="14">
        <f>[1]Sheet0!$F$32</f>
        <v>6649</v>
      </c>
      <c r="J109">
        <f t="shared" si="13"/>
        <v>-0.17589320687300344</v>
      </c>
      <c r="K109">
        <f t="shared" si="14"/>
        <v>-5.9867375797233474E-2</v>
      </c>
      <c r="L109">
        <f t="shared" si="15"/>
        <v>9.4779639538158614E-2</v>
      </c>
      <c r="M109">
        <f t="shared" si="16"/>
        <v>-0.38614096587117602</v>
      </c>
      <c r="N109">
        <f t="shared" si="17"/>
        <v>-0.31265519600031899</v>
      </c>
      <c r="O109">
        <f t="shared" si="18"/>
        <v>-0.1689743974643669</v>
      </c>
      <c r="P109">
        <f t="shared" si="19"/>
        <v>-0.37522417960439952</v>
      </c>
      <c r="Q109">
        <f t="shared" si="20"/>
        <v>-0.20726710252611077</v>
      </c>
      <c r="R109" s="9">
        <v>27025.379000000001</v>
      </c>
      <c r="S109">
        <v>-1.319662014620703E-2</v>
      </c>
      <c r="T109">
        <v>-2.0554984583761562E-2</v>
      </c>
      <c r="U109">
        <v>-3.5975215018958534E-2</v>
      </c>
      <c r="V109">
        <v>1.1727912431586881E-3</v>
      </c>
      <c r="W109">
        <v>-3.4185493460166472E-2</v>
      </c>
      <c r="X109">
        <v>-6.1788617886178815E-2</v>
      </c>
      <c r="Y109" s="19">
        <v>3308.2020000000002</v>
      </c>
      <c r="Z109" s="19">
        <v>2523.5740000000001</v>
      </c>
      <c r="AA109" s="19">
        <v>784.62800000000004</v>
      </c>
      <c r="AB109">
        <f t="shared" si="21"/>
        <v>1.6734165567881293E-3</v>
      </c>
      <c r="AC109">
        <f t="shared" si="22"/>
        <v>1.4328884352113255E-3</v>
      </c>
      <c r="AD109">
        <f t="shared" si="23"/>
        <v>2.4470194792945944E-3</v>
      </c>
    </row>
    <row r="110" spans="1:30" x14ac:dyDescent="0.3">
      <c r="A110" s="5" t="s">
        <v>116</v>
      </c>
      <c r="B110" s="6">
        <v>24395.131000000001</v>
      </c>
      <c r="C110" s="6">
        <v>14057.694452905538</v>
      </c>
      <c r="D110" s="6">
        <v>373.20600000000007</v>
      </c>
      <c r="E110" s="6">
        <v>1082.7349999999999</v>
      </c>
      <c r="F110" s="6">
        <v>11046.965547094456</v>
      </c>
      <c r="G110" s="6">
        <v>4051.8032754125002</v>
      </c>
      <c r="H110" s="6">
        <v>6995.1622716819566</v>
      </c>
      <c r="I110" s="14">
        <f>[1]Sheet0!$F$33</f>
        <v>26755</v>
      </c>
      <c r="J110">
        <f t="shared" si="13"/>
        <v>0.15172777715356386</v>
      </c>
      <c r="K110">
        <f t="shared" si="14"/>
        <v>5.0285172647056488E-2</v>
      </c>
      <c r="L110">
        <f t="shared" si="15"/>
        <v>0.76746890457280958</v>
      </c>
      <c r="M110">
        <f t="shared" si="16"/>
        <v>0.25914374246699362</v>
      </c>
      <c r="N110">
        <f t="shared" si="17"/>
        <v>0.27054356191073303</v>
      </c>
      <c r="O110">
        <f t="shared" si="18"/>
        <v>6.3530231480400184E-2</v>
      </c>
      <c r="P110">
        <f t="shared" si="19"/>
        <v>0.39045175813474908</v>
      </c>
      <c r="Q110">
        <f t="shared" si="20"/>
        <v>0.13319610657383837</v>
      </c>
      <c r="R110" s="8">
        <v>21423.906999999999</v>
      </c>
      <c r="S110">
        <v>1.1352703482778481E-2</v>
      </c>
      <c r="T110">
        <v>-4.2524990335229716E-3</v>
      </c>
      <c r="U110">
        <v>-2.0913277052954784E-2</v>
      </c>
      <c r="V110">
        <v>1.8352206169465084E-2</v>
      </c>
      <c r="W110">
        <v>1.0772545398584181E-2</v>
      </c>
      <c r="X110">
        <v>8.4922010398613496E-2</v>
      </c>
      <c r="Y110" s="18">
        <v>3313.7379999999998</v>
      </c>
      <c r="Z110" s="18">
        <v>2527.19</v>
      </c>
      <c r="AA110" s="18">
        <v>786.548</v>
      </c>
      <c r="AB110">
        <f t="shared" si="21"/>
        <v>6.0320701274512403E-2</v>
      </c>
      <c r="AC110">
        <f t="shared" si="22"/>
        <v>3.0057098991369876E-2</v>
      </c>
      <c r="AD110">
        <f t="shared" si="23"/>
        <v>0.15755808927109347</v>
      </c>
    </row>
    <row r="111" spans="1:30" x14ac:dyDescent="0.3">
      <c r="A111" s="5" t="s">
        <v>117</v>
      </c>
      <c r="B111" s="7">
        <v>28096.55</v>
      </c>
      <c r="C111" s="7">
        <v>14764.588045489461</v>
      </c>
      <c r="D111" s="7">
        <v>659.63000000000011</v>
      </c>
      <c r="E111" s="7">
        <v>1363.3190000000002</v>
      </c>
      <c r="F111" s="7">
        <v>14035.65095451054</v>
      </c>
      <c r="G111" s="7">
        <v>4309.2152754125</v>
      </c>
      <c r="H111" s="7">
        <v>9726.4356790980419</v>
      </c>
      <c r="I111" s="14">
        <f>[1]Sheet0!$F$33</f>
        <v>26755</v>
      </c>
      <c r="J111">
        <f t="shared" si="13"/>
        <v>0.18438160557079064</v>
      </c>
      <c r="K111">
        <f t="shared" si="14"/>
        <v>5.9118158470581182E-2</v>
      </c>
      <c r="L111">
        <f t="shared" si="15"/>
        <v>-0.51390021678819997</v>
      </c>
      <c r="M111">
        <f t="shared" si="16"/>
        <v>0.40563947249323123</v>
      </c>
      <c r="N111">
        <f t="shared" si="17"/>
        <v>0.37045889506841401</v>
      </c>
      <c r="O111">
        <f t="shared" si="18"/>
        <v>5.2093707474039234E-2</v>
      </c>
      <c r="P111">
        <f t="shared" si="19"/>
        <v>0.51150790570336224</v>
      </c>
      <c r="Q111">
        <f t="shared" si="20"/>
        <v>0.20383505080921052</v>
      </c>
      <c r="R111" s="9">
        <v>24277.488000000001</v>
      </c>
      <c r="S111">
        <v>3.4531963470319588E-2</v>
      </c>
      <c r="T111">
        <v>2.4403771491958355E-3</v>
      </c>
      <c r="U111">
        <v>3.4293552812070215E-3</v>
      </c>
      <c r="V111">
        <v>1.1503067484662287E-3</v>
      </c>
      <c r="W111">
        <v>-8.2216808769792604E-3</v>
      </c>
      <c r="X111">
        <v>2.875399361022371E-2</v>
      </c>
      <c r="Y111" s="19">
        <v>3513.625</v>
      </c>
      <c r="Z111" s="19">
        <v>2603.15</v>
      </c>
      <c r="AA111" s="19">
        <v>910.47500000000002</v>
      </c>
      <c r="AB111">
        <f t="shared" si="21"/>
        <v>4.0936354904123243E-2</v>
      </c>
      <c r="AC111">
        <f t="shared" si="22"/>
        <v>3.9370378195647607E-2</v>
      </c>
      <c r="AD111">
        <f t="shared" si="23"/>
        <v>4.5413657706142349E-2</v>
      </c>
    </row>
    <row r="112" spans="1:30" x14ac:dyDescent="0.3">
      <c r="A112" s="5" t="s">
        <v>118</v>
      </c>
      <c r="B112" s="6">
        <v>33277.036999999997</v>
      </c>
      <c r="C112" s="6">
        <v>15637.443301315556</v>
      </c>
      <c r="D112" s="6">
        <v>320.64599999999973</v>
      </c>
      <c r="E112" s="6">
        <v>1916.3349999999998</v>
      </c>
      <c r="F112" s="6">
        <v>19235.282698684445</v>
      </c>
      <c r="G112" s="6">
        <v>4533.6982754125002</v>
      </c>
      <c r="H112" s="6">
        <v>14701.584423271941</v>
      </c>
      <c r="I112" s="14">
        <f>[1]Sheet0!$F$33</f>
        <v>26755</v>
      </c>
      <c r="J112">
        <f t="shared" si="13"/>
        <v>7.5986482810954478E-2</v>
      </c>
      <c r="K112">
        <f t="shared" si="14"/>
        <v>7.8691728410852105E-2</v>
      </c>
      <c r="L112">
        <f t="shared" si="15"/>
        <v>0.15561086057521609</v>
      </c>
      <c r="M112">
        <f t="shared" si="16"/>
        <v>8.4075592211174166E-2</v>
      </c>
      <c r="N112">
        <f t="shared" si="17"/>
        <v>7.3265809542230734E-2</v>
      </c>
      <c r="O112">
        <f t="shared" si="18"/>
        <v>0.11444431642350358</v>
      </c>
      <c r="P112">
        <f t="shared" si="19"/>
        <v>6.0567115288830124E-2</v>
      </c>
      <c r="Q112">
        <f t="shared" si="20"/>
        <v>1.9947347731176235E-2</v>
      </c>
      <c r="R112" s="8">
        <v>29226.091</v>
      </c>
      <c r="S112">
        <v>-1.314942528735628E-2</v>
      </c>
      <c r="T112">
        <v>-1.5547194865552802E-2</v>
      </c>
      <c r="U112">
        <v>-2.8610487257103755E-2</v>
      </c>
      <c r="V112">
        <v>1.5319800842589627E-3</v>
      </c>
      <c r="W112">
        <v>-6.1406202026401179E-4</v>
      </c>
      <c r="X112">
        <v>-0.23602484472049692</v>
      </c>
      <c r="Y112" s="18">
        <v>3657.46</v>
      </c>
      <c r="Z112" s="18">
        <v>2705.6370000000002</v>
      </c>
      <c r="AA112" s="18">
        <v>951.82299999999998</v>
      </c>
      <c r="AB112">
        <f t="shared" si="21"/>
        <v>-8.4413226665500052E-2</v>
      </c>
      <c r="AC112">
        <f t="shared" si="22"/>
        <v>-5.5094234740284839E-2</v>
      </c>
      <c r="AD112">
        <f t="shared" si="23"/>
        <v>-0.16775492922528665</v>
      </c>
    </row>
    <row r="113" spans="1:30" x14ac:dyDescent="0.3">
      <c r="A113" s="5" t="s">
        <v>119</v>
      </c>
      <c r="B113" s="7">
        <v>35805.641999999993</v>
      </c>
      <c r="C113" s="7">
        <v>16867.980742622778</v>
      </c>
      <c r="D113" s="7">
        <v>370.54200000000043</v>
      </c>
      <c r="E113" s="7">
        <v>2077.4520000000002</v>
      </c>
      <c r="F113" s="7">
        <v>20644.571257377225</v>
      </c>
      <c r="G113" s="7">
        <v>5052.5542754125008</v>
      </c>
      <c r="H113" s="7">
        <v>15592.016981964722</v>
      </c>
      <c r="I113" s="14">
        <f>[1]Sheet0!$F$33</f>
        <v>26755</v>
      </c>
      <c r="J113">
        <f t="shared" si="13"/>
        <v>-0.16131217532700551</v>
      </c>
      <c r="K113">
        <f t="shared" si="14"/>
        <v>-8.0756776012952156E-2</v>
      </c>
      <c r="L113">
        <f t="shared" si="15"/>
        <v>0.4617992022496768</v>
      </c>
      <c r="M113">
        <f t="shared" si="16"/>
        <v>-0.45498331610068488</v>
      </c>
      <c r="N113">
        <f t="shared" si="17"/>
        <v>-0.26786723678754565</v>
      </c>
      <c r="O113">
        <f t="shared" si="18"/>
        <v>-0.11306266974556398</v>
      </c>
      <c r="P113">
        <f t="shared" si="19"/>
        <v>-0.31803127123966735</v>
      </c>
      <c r="Q113">
        <f t="shared" si="20"/>
        <v>-0.24540500654263872</v>
      </c>
      <c r="R113" s="9">
        <v>29809.074000000001</v>
      </c>
      <c r="S113">
        <v>-7.3518449496831992E-2</v>
      </c>
      <c r="T113">
        <v>-5.1031304445568457E-2</v>
      </c>
      <c r="U113">
        <v>-4.9055086449537551E-2</v>
      </c>
      <c r="V113">
        <v>-5.3537284894837479E-2</v>
      </c>
      <c r="W113">
        <v>-0.10660522273425496</v>
      </c>
      <c r="X113">
        <v>-0.22764227642276427</v>
      </c>
      <c r="Y113" s="19">
        <v>3348.7220000000002</v>
      </c>
      <c r="Z113" s="19">
        <v>2556.5720000000001</v>
      </c>
      <c r="AA113" s="19">
        <v>792.15</v>
      </c>
      <c r="AB113">
        <f t="shared" si="21"/>
        <v>-7.2827783255822289E-3</v>
      </c>
      <c r="AC113">
        <f t="shared" si="22"/>
        <v>2.8006252121960174E-4</v>
      </c>
      <c r="AD113">
        <f t="shared" si="23"/>
        <v>-3.1690967619768751E-2</v>
      </c>
    </row>
    <row r="114" spans="1:30" x14ac:dyDescent="0.3">
      <c r="A114" s="5" t="s">
        <v>120</v>
      </c>
      <c r="B114" s="6">
        <v>30029.756000000001</v>
      </c>
      <c r="C114" s="6">
        <v>15505.777</v>
      </c>
      <c r="D114" s="6">
        <v>541.65800000000036</v>
      </c>
      <c r="E114" s="6">
        <v>1132.2460000000001</v>
      </c>
      <c r="F114" s="6">
        <v>15114.567000000001</v>
      </c>
      <c r="G114" s="6">
        <v>4481.299</v>
      </c>
      <c r="H114" s="6">
        <v>10633.268</v>
      </c>
      <c r="I114" s="14">
        <f>[1]Sheet0!$F$34</f>
        <v>13175</v>
      </c>
      <c r="J114">
        <f t="shared" si="13"/>
        <v>0.16206921561400622</v>
      </c>
      <c r="K114">
        <f t="shared" si="14"/>
        <v>0.11597245336367193</v>
      </c>
      <c r="L114">
        <f t="shared" si="15"/>
        <v>0.80437286996591839</v>
      </c>
      <c r="M114">
        <f t="shared" si="16"/>
        <v>-0.25849417882686287</v>
      </c>
      <c r="N114">
        <f t="shared" si="17"/>
        <v>0.15483619213173627</v>
      </c>
      <c r="O114">
        <f t="shared" si="18"/>
        <v>9.425392057079738E-3</v>
      </c>
      <c r="P114">
        <f t="shared" si="19"/>
        <v>0.21611831846991894</v>
      </c>
      <c r="Q114">
        <f t="shared" si="20"/>
        <v>0.12451300977541435</v>
      </c>
      <c r="R114" s="8">
        <v>22493.777999999998</v>
      </c>
      <c r="S114">
        <v>5.0286633812732578E-3</v>
      </c>
      <c r="T114">
        <v>1.8359490672194254E-2</v>
      </c>
      <c r="U114">
        <v>2.9704016913319264E-2</v>
      </c>
      <c r="V114">
        <v>3.9057239057238751E-3</v>
      </c>
      <c r="W114">
        <v>-1.5818431911967065E-2</v>
      </c>
      <c r="X114">
        <v>0.24736842105263154</v>
      </c>
      <c r="Y114" s="18">
        <v>3324.3339999999998</v>
      </c>
      <c r="Z114" s="18">
        <v>2557.2879999999996</v>
      </c>
      <c r="AA114" s="18">
        <v>767.04600000000016</v>
      </c>
      <c r="AB114">
        <f t="shared" si="21"/>
        <v>4.7040098858899385E-2</v>
      </c>
      <c r="AC114">
        <f t="shared" si="22"/>
        <v>2.098082030651257E-2</v>
      </c>
      <c r="AD114">
        <f t="shared" si="23"/>
        <v>0.1339202603233702</v>
      </c>
    </row>
    <row r="115" spans="1:30" x14ac:dyDescent="0.3">
      <c r="A115" s="5" t="s">
        <v>121</v>
      </c>
      <c r="B115" s="7">
        <v>34896.654999999999</v>
      </c>
      <c r="C115" s="7">
        <v>17304.019999999997</v>
      </c>
      <c r="D115" s="7">
        <v>977.35300000000007</v>
      </c>
      <c r="E115" s="7">
        <v>839.56699999999989</v>
      </c>
      <c r="F115" s="7">
        <v>17454.849000000002</v>
      </c>
      <c r="G115" s="7">
        <v>4523.5369999999994</v>
      </c>
      <c r="H115" s="7">
        <v>12931.311999999998</v>
      </c>
      <c r="I115" s="14">
        <f>[1]Sheet0!$F$34</f>
        <v>13175</v>
      </c>
      <c r="J115">
        <f t="shared" si="13"/>
        <v>0.16008955586144299</v>
      </c>
      <c r="K115">
        <f t="shared" si="14"/>
        <v>2.9440557743229748E-2</v>
      </c>
      <c r="L115">
        <f t="shared" si="15"/>
        <v>-0.47490620072788514</v>
      </c>
      <c r="M115">
        <f t="shared" si="16"/>
        <v>0.9429420165394784</v>
      </c>
      <c r="N115">
        <f t="shared" si="17"/>
        <v>0.36281975283773599</v>
      </c>
      <c r="O115">
        <f t="shared" si="18"/>
        <v>3.9572131276918998E-2</v>
      </c>
      <c r="P115">
        <f t="shared" si="19"/>
        <v>0.4758958719733935</v>
      </c>
      <c r="Q115">
        <f t="shared" si="20"/>
        <v>0.19321125589682467</v>
      </c>
      <c r="R115" s="9">
        <v>25294.545999999998</v>
      </c>
      <c r="S115">
        <v>3.7025918142700345E-3</v>
      </c>
      <c r="T115">
        <v>1.2503634777551615E-2</v>
      </c>
      <c r="U115">
        <v>2.1455702699928116E-2</v>
      </c>
      <c r="V115">
        <v>8.0493694660587975E-4</v>
      </c>
      <c r="W115">
        <v>9.4339622641509441E-2</v>
      </c>
      <c r="X115">
        <v>0.13924050632911394</v>
      </c>
      <c r="Y115" s="19">
        <v>3480.7110000000002</v>
      </c>
      <c r="Z115" s="19">
        <v>2610.9420000000005</v>
      </c>
      <c r="AA115" s="19">
        <v>869.76900000000001</v>
      </c>
      <c r="AB115">
        <f t="shared" si="21"/>
        <v>4.3525015435064859E-2</v>
      </c>
      <c r="AC115">
        <f t="shared" si="22"/>
        <v>3.7542005912042285E-2</v>
      </c>
      <c r="AD115">
        <f t="shared" si="23"/>
        <v>6.1485290922072486E-2</v>
      </c>
    </row>
    <row r="116" spans="1:30" x14ac:dyDescent="0.3">
      <c r="A116" s="5" t="s">
        <v>122</v>
      </c>
      <c r="B116" s="6">
        <v>40483.245000000003</v>
      </c>
      <c r="C116" s="6">
        <v>17813.46</v>
      </c>
      <c r="D116" s="6">
        <v>513.20199999999932</v>
      </c>
      <c r="E116" s="6">
        <v>1631.23</v>
      </c>
      <c r="F116" s="6">
        <v>23787.813000000006</v>
      </c>
      <c r="G116" s="6">
        <v>4702.5429999999997</v>
      </c>
      <c r="H116" s="6">
        <v>19085.270000000004</v>
      </c>
      <c r="I116" s="14">
        <f>[1]Sheet0!$F$34</f>
        <v>13175</v>
      </c>
      <c r="J116">
        <f t="shared" ref="J116:P116" si="24">(B117-B116)/B116</f>
        <v>8.0790880276519234E-2</v>
      </c>
      <c r="K116">
        <f t="shared" si="24"/>
        <v>0.10480170612559295</v>
      </c>
      <c r="L116">
        <f t="shared" si="24"/>
        <v>-3.2737596501961105E-2</v>
      </c>
      <c r="M116">
        <f t="shared" si="24"/>
        <v>-0.51232015105166051</v>
      </c>
      <c r="N116">
        <f t="shared" si="24"/>
        <v>2.4587590292558251E-2</v>
      </c>
      <c r="O116">
        <f t="shared" si="24"/>
        <v>0.11444446122023771</v>
      </c>
      <c r="P116">
        <f t="shared" si="24"/>
        <v>2.4471752299021422E-3</v>
      </c>
      <c r="Q116">
        <f>(Q117-R116)/R116</f>
        <v>2.3099101287642868E-2</v>
      </c>
      <c r="R116" s="8">
        <v>30181.737000000001</v>
      </c>
      <c r="S116">
        <v>2.6919242273180911E-3</v>
      </c>
      <c r="T116">
        <v>6.8925904652501172E-4</v>
      </c>
      <c r="U116">
        <v>-2.1105527638190954E-2</v>
      </c>
      <c r="V116">
        <v>2.9758713136729283E-2</v>
      </c>
      <c r="W116">
        <v>-2.7139208173690935E-2</v>
      </c>
      <c r="X116">
        <v>-0.19444444444444445</v>
      </c>
      <c r="Y116" s="18">
        <v>3632.2090000000003</v>
      </c>
      <c r="Z116" s="18">
        <v>2708.962</v>
      </c>
      <c r="AA116" s="18">
        <v>923.24700000000007</v>
      </c>
      <c r="AB116">
        <f t="shared" si="21"/>
        <v>-7.785812985981809E-2</v>
      </c>
      <c r="AC116">
        <f t="shared" si="22"/>
        <v>-5.5268401697772154E-2</v>
      </c>
      <c r="AD116">
        <f t="shared" si="23"/>
        <v>-0.14414019216959287</v>
      </c>
    </row>
    <row r="117" spans="1:30" x14ac:dyDescent="0.3">
      <c r="A117" s="5" t="s">
        <v>123</v>
      </c>
      <c r="B117" s="7">
        <v>43753.921999999999</v>
      </c>
      <c r="C117" s="7">
        <v>19680.341000000004</v>
      </c>
      <c r="D117" s="7">
        <v>496.4009999999999</v>
      </c>
      <c r="E117" s="7">
        <v>795.51799999999992</v>
      </c>
      <c r="F117" s="7">
        <v>24372.697999999997</v>
      </c>
      <c r="G117" s="7">
        <v>5240.723</v>
      </c>
      <c r="H117" s="7">
        <v>19131.974999999999</v>
      </c>
      <c r="I117" s="15"/>
      <c r="Q117" s="9">
        <v>30878.907999999999</v>
      </c>
      <c r="S117">
        <v>8.2529581386098783E-3</v>
      </c>
      <c r="T117">
        <v>2.1811502697738228E-3</v>
      </c>
      <c r="U117">
        <v>1.0780287474332649E-2</v>
      </c>
      <c r="V117">
        <v>-8.7216870606613445E-3</v>
      </c>
      <c r="W117">
        <v>-0.13357400722021656</v>
      </c>
      <c r="X117">
        <v>-0.10574712643678164</v>
      </c>
      <c r="Y117" s="19">
        <v>3349.4120000000003</v>
      </c>
      <c r="Z117" s="19">
        <v>2559.2419999999997</v>
      </c>
      <c r="AA117" s="19">
        <v>790.17</v>
      </c>
      <c r="AB117">
        <f t="shared" si="21"/>
        <v>1.5548400734218551E-2</v>
      </c>
      <c r="AC117">
        <f t="shared" si="22"/>
        <v>1.686319621200346E-2</v>
      </c>
      <c r="AD117">
        <f t="shared" si="23"/>
        <v>1.12899755748765E-2</v>
      </c>
    </row>
    <row r="118" spans="1:30" x14ac:dyDescent="0.3">
      <c r="S118">
        <v>3.8461538461538238E-3</v>
      </c>
      <c r="T118">
        <v>-1.3573883161512054E-2</v>
      </c>
      <c r="U118">
        <v>-2.7425088877603308E-3</v>
      </c>
      <c r="V118">
        <v>-2.757715036112935E-2</v>
      </c>
      <c r="W118">
        <v>2.462121212121212E-2</v>
      </c>
      <c r="X118">
        <v>0.14652956298200523</v>
      </c>
      <c r="Y118" s="18">
        <v>3401.4900000000007</v>
      </c>
      <c r="Z118" s="18">
        <v>2602.3989999999999</v>
      </c>
      <c r="AA118" s="18">
        <v>799.09100000000012</v>
      </c>
      <c r="AB118">
        <f t="shared" si="21"/>
        <v>3.5611746616923429E-2</v>
      </c>
      <c r="AC118">
        <f t="shared" si="22"/>
        <v>1.7899253727041906E-2</v>
      </c>
      <c r="AD118">
        <f t="shared" si="23"/>
        <v>9.329600758862272E-2</v>
      </c>
    </row>
    <row r="119" spans="1:30" x14ac:dyDescent="0.3">
      <c r="S119">
        <v>4.1261420571765848E-3</v>
      </c>
      <c r="T119">
        <v>-1.2773616675376216E-3</v>
      </c>
      <c r="U119">
        <v>7.2316154002852141E-3</v>
      </c>
      <c r="V119">
        <v>-1.2559081701552944E-2</v>
      </c>
      <c r="W119">
        <v>8.576709796672824E-2</v>
      </c>
      <c r="X119">
        <v>0.20403587443946192</v>
      </c>
      <c r="Y119" s="19">
        <v>3522.6229999999996</v>
      </c>
      <c r="Z119" s="19">
        <v>2648.98</v>
      </c>
      <c r="AA119" s="19">
        <v>873.64300000000026</v>
      </c>
      <c r="AB119">
        <f t="shared" si="21"/>
        <v>2.4960661416223252E-2</v>
      </c>
      <c r="AC119">
        <f t="shared" si="22"/>
        <v>3.2351320130767261E-2</v>
      </c>
      <c r="AD119">
        <f t="shared" si="23"/>
        <v>2.551385405708984E-3</v>
      </c>
    </row>
    <row r="120" spans="1:30" x14ac:dyDescent="0.3">
      <c r="S120">
        <v>-4.9897270325800049E-3</v>
      </c>
      <c r="T120">
        <v>-1.0464507877448986E-2</v>
      </c>
      <c r="U120">
        <v>-2.3258165638588332E-2</v>
      </c>
      <c r="V120">
        <v>6.8380743982494529E-3</v>
      </c>
      <c r="W120">
        <v>-4.187946884576102E-2</v>
      </c>
      <c r="X120">
        <v>-9.497206703910617E-2</v>
      </c>
      <c r="Y120" s="18">
        <v>3610.55</v>
      </c>
      <c r="Z120" s="18">
        <v>2734.6779999999999</v>
      </c>
      <c r="AA120" s="18">
        <v>875.87200000000007</v>
      </c>
      <c r="AB120">
        <f t="shared" si="21"/>
        <v>-6.1598094473141275E-2</v>
      </c>
      <c r="AC120">
        <f t="shared" si="22"/>
        <v>-4.8163988593903667E-2</v>
      </c>
      <c r="AD120">
        <f t="shared" si="23"/>
        <v>-0.10354252676190147</v>
      </c>
    </row>
    <row r="121" spans="1:30" x14ac:dyDescent="0.3">
      <c r="Y121" s="19">
        <v>3388.1469999999999</v>
      </c>
      <c r="Z121" s="19">
        <v>2602.9650000000006</v>
      </c>
      <c r="AA121" s="19">
        <v>785.1819999999999</v>
      </c>
      <c r="AB121">
        <f t="shared" si="21"/>
        <v>1.093193418113211E-2</v>
      </c>
      <c r="AC121">
        <f t="shared" si="22"/>
        <v>8.0081752924068498E-3</v>
      </c>
      <c r="AD121">
        <f t="shared" si="23"/>
        <v>2.0624517627760429E-2</v>
      </c>
    </row>
    <row r="122" spans="1:30" x14ac:dyDescent="0.3">
      <c r="Y122" s="18">
        <v>3425.1860000000001</v>
      </c>
      <c r="Z122" s="18">
        <v>2623.8100000000004</v>
      </c>
      <c r="AA122" s="18">
        <v>801.37600000000009</v>
      </c>
      <c r="AB122">
        <f t="shared" si="21"/>
        <v>-1</v>
      </c>
      <c r="AC122">
        <f t="shared" si="22"/>
        <v>-1</v>
      </c>
      <c r="AD122">
        <f t="shared" si="23"/>
        <v>-1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Стойчо Робертов Русинов</cp:lastModifiedBy>
  <dcterms:created xsi:type="dcterms:W3CDTF">2024-07-29T11:13:12Z</dcterms:created>
  <dcterms:modified xsi:type="dcterms:W3CDTF">2024-08-10T13:30:30Z</dcterms:modified>
</cp:coreProperties>
</file>