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Panel\domains\fin.loc\database\seeds\"/>
    </mc:Choice>
  </mc:AlternateContent>
  <bookViews>
    <workbookView xWindow="0" yWindow="0" windowWidth="28800" windowHeight="11985" activeTab="1"/>
  </bookViews>
  <sheets>
    <sheet name="версия - ежемесячная" sheetId="1" r:id="rId1"/>
    <sheet name="версия - годовая" sheetId="3" r:id="rId2"/>
  </sheets>
  <definedNames>
    <definedName name="_xlnm._FilterDatabase" localSheetId="1" hidden="1">'версия - годовая'!$A$380:$P$470</definedName>
    <definedName name="_xlnm._FilterDatabase" localSheetId="0" hidden="1">'версия - ежемесячная'!$A$4:$BI$4</definedName>
    <definedName name="_xlnm.Print_Area" localSheetId="0">'версия - ежемесячная'!$A$1:$BI$94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41" i="1" l="1"/>
  <c r="AY48" i="1" l="1"/>
  <c r="AY53" i="1"/>
  <c r="AY51" i="1" l="1"/>
  <c r="AY21" i="1"/>
  <c r="AY16" i="1"/>
  <c r="F150" i="3" l="1"/>
  <c r="F175" i="3"/>
  <c r="F177" i="3"/>
  <c r="I273" i="3" l="1"/>
  <c r="H273" i="3"/>
  <c r="G273" i="3"/>
  <c r="F273" i="3"/>
  <c r="I268" i="3"/>
  <c r="H268" i="3"/>
  <c r="G268" i="3"/>
  <c r="F268" i="3"/>
  <c r="I263" i="3"/>
  <c r="H263" i="3"/>
  <c r="G263" i="3"/>
  <c r="F263" i="3"/>
  <c r="I258" i="3"/>
  <c r="H258" i="3"/>
  <c r="G258" i="3"/>
  <c r="F258" i="3"/>
  <c r="I253" i="3"/>
  <c r="H253" i="3"/>
  <c r="G253" i="3"/>
  <c r="F253" i="3"/>
  <c r="I248" i="3"/>
  <c r="H248" i="3"/>
  <c r="G248" i="3"/>
  <c r="F248" i="3"/>
  <c r="I243" i="3"/>
  <c r="H243" i="3"/>
  <c r="G243" i="3"/>
  <c r="F243" i="3"/>
  <c r="I238" i="3"/>
  <c r="H238" i="3"/>
  <c r="G238" i="3"/>
  <c r="F238" i="3"/>
  <c r="I233" i="3"/>
  <c r="H233" i="3"/>
  <c r="G233" i="3"/>
  <c r="F233" i="3"/>
  <c r="I228" i="3"/>
  <c r="H228" i="3"/>
  <c r="G228" i="3"/>
  <c r="F228" i="3"/>
  <c r="I223" i="3"/>
  <c r="H223" i="3"/>
  <c r="G223" i="3"/>
  <c r="F223" i="3"/>
  <c r="I218" i="3"/>
  <c r="H218" i="3"/>
  <c r="G218" i="3"/>
  <c r="F218" i="3"/>
  <c r="I213" i="3"/>
  <c r="H213" i="3"/>
  <c r="G213" i="3"/>
  <c r="F213" i="3"/>
  <c r="I208" i="3"/>
  <c r="H208" i="3"/>
  <c r="G208" i="3"/>
  <c r="F208" i="3"/>
  <c r="I203" i="3"/>
  <c r="H203" i="3"/>
  <c r="G203" i="3"/>
  <c r="F203" i="3"/>
  <c r="I198" i="3"/>
  <c r="H198" i="3"/>
  <c r="G198" i="3"/>
  <c r="F198" i="3"/>
  <c r="I179" i="3"/>
  <c r="H179" i="3"/>
  <c r="G179" i="3"/>
  <c r="F179" i="3"/>
  <c r="I174" i="3"/>
  <c r="H174" i="3"/>
  <c r="G174" i="3"/>
  <c r="F174" i="3"/>
  <c r="I169" i="3"/>
  <c r="H169" i="3"/>
  <c r="G169" i="3"/>
  <c r="F169" i="3"/>
  <c r="I164" i="3"/>
  <c r="H164" i="3"/>
  <c r="G164" i="3"/>
  <c r="F164" i="3"/>
  <c r="I159" i="3"/>
  <c r="H159" i="3"/>
  <c r="G159" i="3"/>
  <c r="F159" i="3"/>
  <c r="I154" i="3"/>
  <c r="H154" i="3"/>
  <c r="G154" i="3"/>
  <c r="F154" i="3"/>
  <c r="I149" i="3"/>
  <c r="H149" i="3"/>
  <c r="G149" i="3"/>
  <c r="F149" i="3"/>
  <c r="I144" i="3"/>
  <c r="H144" i="3"/>
  <c r="G144" i="3"/>
  <c r="F144" i="3"/>
  <c r="I139" i="3"/>
  <c r="H139" i="3"/>
  <c r="G139" i="3"/>
  <c r="F139" i="3"/>
  <c r="I134" i="3"/>
  <c r="H134" i="3"/>
  <c r="G134" i="3"/>
  <c r="F134" i="3"/>
  <c r="I129" i="3"/>
  <c r="H129" i="3"/>
  <c r="G129" i="3"/>
  <c r="F129" i="3"/>
  <c r="I124" i="3"/>
  <c r="H124" i="3"/>
  <c r="G124" i="3"/>
  <c r="F124" i="3"/>
  <c r="I119" i="3"/>
  <c r="H119" i="3"/>
  <c r="G119" i="3"/>
  <c r="F119" i="3"/>
  <c r="I114" i="3"/>
  <c r="H114" i="3"/>
  <c r="G114" i="3"/>
  <c r="F114" i="3"/>
  <c r="I109" i="3"/>
  <c r="H109" i="3"/>
  <c r="G109" i="3"/>
  <c r="F109" i="3"/>
  <c r="I104" i="3"/>
  <c r="H104" i="3"/>
  <c r="G104" i="3"/>
  <c r="F104" i="3"/>
  <c r="F99" i="3"/>
  <c r="G99" i="3"/>
  <c r="H99" i="3"/>
  <c r="H415" i="3"/>
  <c r="F415" i="3"/>
  <c r="O465" i="3"/>
  <c r="N465" i="3"/>
  <c r="M465" i="3"/>
  <c r="L465" i="3"/>
  <c r="I465" i="3"/>
  <c r="H465" i="3"/>
  <c r="G465" i="3"/>
  <c r="F465" i="3"/>
  <c r="D465" i="3"/>
  <c r="C465" i="3"/>
  <c r="O464" i="3"/>
  <c r="N464" i="3"/>
  <c r="M464" i="3"/>
  <c r="L464" i="3"/>
  <c r="I464" i="3"/>
  <c r="H464" i="3"/>
  <c r="G464" i="3"/>
  <c r="F464" i="3"/>
  <c r="D464" i="3"/>
  <c r="C464" i="3"/>
  <c r="O463" i="3"/>
  <c r="N463" i="3"/>
  <c r="M463" i="3"/>
  <c r="L463" i="3"/>
  <c r="I463" i="3"/>
  <c r="H463" i="3"/>
  <c r="G463" i="3"/>
  <c r="F463" i="3"/>
  <c r="D463" i="3"/>
  <c r="C463" i="3"/>
  <c r="O462" i="3"/>
  <c r="N462" i="3"/>
  <c r="M462" i="3"/>
  <c r="L462" i="3"/>
  <c r="I462" i="3"/>
  <c r="H462" i="3"/>
  <c r="G462" i="3"/>
  <c r="F462" i="3"/>
  <c r="D462" i="3"/>
  <c r="C462" i="3"/>
  <c r="O460" i="3"/>
  <c r="N460" i="3"/>
  <c r="M460" i="3"/>
  <c r="L460" i="3"/>
  <c r="I460" i="3"/>
  <c r="H460" i="3"/>
  <c r="G460" i="3"/>
  <c r="F460" i="3"/>
  <c r="D460" i="3"/>
  <c r="C460" i="3"/>
  <c r="O459" i="3"/>
  <c r="N459" i="3"/>
  <c r="M459" i="3"/>
  <c r="L459" i="3"/>
  <c r="I459" i="3"/>
  <c r="H459" i="3"/>
  <c r="G459" i="3"/>
  <c r="F459" i="3"/>
  <c r="D459" i="3"/>
  <c r="C459" i="3"/>
  <c r="O458" i="3"/>
  <c r="N458" i="3"/>
  <c r="M458" i="3"/>
  <c r="L458" i="3"/>
  <c r="I458" i="3"/>
  <c r="H458" i="3"/>
  <c r="G458" i="3"/>
  <c r="F458" i="3"/>
  <c r="D458" i="3"/>
  <c r="C458" i="3"/>
  <c r="O457" i="3"/>
  <c r="N457" i="3"/>
  <c r="M457" i="3"/>
  <c r="L457" i="3"/>
  <c r="I457" i="3"/>
  <c r="H457" i="3"/>
  <c r="G457" i="3"/>
  <c r="F457" i="3"/>
  <c r="D457" i="3"/>
  <c r="C457" i="3"/>
  <c r="O455" i="3"/>
  <c r="N455" i="3"/>
  <c r="M455" i="3"/>
  <c r="L455" i="3"/>
  <c r="I455" i="3"/>
  <c r="H455" i="3"/>
  <c r="G455" i="3"/>
  <c r="F455" i="3"/>
  <c r="D455" i="3"/>
  <c r="C455" i="3"/>
  <c r="O454" i="3"/>
  <c r="N454" i="3"/>
  <c r="M454" i="3"/>
  <c r="L454" i="3"/>
  <c r="I454" i="3"/>
  <c r="H454" i="3"/>
  <c r="G454" i="3"/>
  <c r="F454" i="3"/>
  <c r="D454" i="3"/>
  <c r="C454" i="3"/>
  <c r="O453" i="3"/>
  <c r="N453" i="3"/>
  <c r="M453" i="3"/>
  <c r="L453" i="3"/>
  <c r="I453" i="3"/>
  <c r="H453" i="3"/>
  <c r="G453" i="3"/>
  <c r="F453" i="3"/>
  <c r="D453" i="3"/>
  <c r="C453" i="3"/>
  <c r="O452" i="3"/>
  <c r="N452" i="3"/>
  <c r="M452" i="3"/>
  <c r="L452" i="3"/>
  <c r="I452" i="3"/>
  <c r="H452" i="3"/>
  <c r="G452" i="3"/>
  <c r="F452" i="3"/>
  <c r="D452" i="3"/>
  <c r="C452" i="3"/>
  <c r="O450" i="3"/>
  <c r="N450" i="3"/>
  <c r="M450" i="3"/>
  <c r="L450" i="3"/>
  <c r="I450" i="3"/>
  <c r="H450" i="3"/>
  <c r="G450" i="3"/>
  <c r="F450" i="3"/>
  <c r="D450" i="3"/>
  <c r="C450" i="3"/>
  <c r="O449" i="3"/>
  <c r="N449" i="3"/>
  <c r="M449" i="3"/>
  <c r="L449" i="3"/>
  <c r="I449" i="3"/>
  <c r="H449" i="3"/>
  <c r="G449" i="3"/>
  <c r="F449" i="3"/>
  <c r="D449" i="3"/>
  <c r="C449" i="3"/>
  <c r="O448" i="3"/>
  <c r="N448" i="3"/>
  <c r="M448" i="3"/>
  <c r="L448" i="3"/>
  <c r="I448" i="3"/>
  <c r="H448" i="3"/>
  <c r="G448" i="3"/>
  <c r="F448" i="3"/>
  <c r="D448" i="3"/>
  <c r="C448" i="3"/>
  <c r="O447" i="3"/>
  <c r="N447" i="3"/>
  <c r="M447" i="3"/>
  <c r="L447" i="3"/>
  <c r="I447" i="3"/>
  <c r="H447" i="3"/>
  <c r="G447" i="3"/>
  <c r="F447" i="3"/>
  <c r="D447" i="3"/>
  <c r="C447" i="3"/>
  <c r="O445" i="3"/>
  <c r="N445" i="3"/>
  <c r="M445" i="3"/>
  <c r="L445" i="3"/>
  <c r="I445" i="3"/>
  <c r="H445" i="3"/>
  <c r="G445" i="3"/>
  <c r="F445" i="3"/>
  <c r="D445" i="3"/>
  <c r="C445" i="3"/>
  <c r="O444" i="3"/>
  <c r="N444" i="3"/>
  <c r="M444" i="3"/>
  <c r="L444" i="3"/>
  <c r="I444" i="3"/>
  <c r="H444" i="3"/>
  <c r="G444" i="3"/>
  <c r="F444" i="3"/>
  <c r="D444" i="3"/>
  <c r="C444" i="3"/>
  <c r="O443" i="3"/>
  <c r="N443" i="3"/>
  <c r="M443" i="3"/>
  <c r="L443" i="3"/>
  <c r="I443" i="3"/>
  <c r="H443" i="3"/>
  <c r="G443" i="3"/>
  <c r="F443" i="3"/>
  <c r="D443" i="3"/>
  <c r="C443" i="3"/>
  <c r="O442" i="3"/>
  <c r="N442" i="3"/>
  <c r="M442" i="3"/>
  <c r="L442" i="3"/>
  <c r="I442" i="3"/>
  <c r="H442" i="3"/>
  <c r="G442" i="3"/>
  <c r="F442" i="3"/>
  <c r="D442" i="3"/>
  <c r="C442" i="3"/>
  <c r="O440" i="3"/>
  <c r="N440" i="3"/>
  <c r="M440" i="3"/>
  <c r="L440" i="3"/>
  <c r="I440" i="3"/>
  <c r="H440" i="3"/>
  <c r="G440" i="3"/>
  <c r="F440" i="3"/>
  <c r="D440" i="3"/>
  <c r="C440" i="3"/>
  <c r="O439" i="3"/>
  <c r="N439" i="3"/>
  <c r="M439" i="3"/>
  <c r="L439" i="3"/>
  <c r="I439" i="3"/>
  <c r="H439" i="3"/>
  <c r="G439" i="3"/>
  <c r="F439" i="3"/>
  <c r="D439" i="3"/>
  <c r="C439" i="3"/>
  <c r="O438" i="3"/>
  <c r="N438" i="3"/>
  <c r="M438" i="3"/>
  <c r="L438" i="3"/>
  <c r="I438" i="3"/>
  <c r="H438" i="3"/>
  <c r="G438" i="3"/>
  <c r="F438" i="3"/>
  <c r="D438" i="3"/>
  <c r="C438" i="3"/>
  <c r="O437" i="3"/>
  <c r="N437" i="3"/>
  <c r="M437" i="3"/>
  <c r="L437" i="3"/>
  <c r="I437" i="3"/>
  <c r="H437" i="3"/>
  <c r="G437" i="3"/>
  <c r="F437" i="3"/>
  <c r="D437" i="3"/>
  <c r="C437" i="3"/>
  <c r="O435" i="3"/>
  <c r="N435" i="3"/>
  <c r="M435" i="3"/>
  <c r="L435" i="3"/>
  <c r="I435" i="3"/>
  <c r="H435" i="3"/>
  <c r="G435" i="3"/>
  <c r="F435" i="3"/>
  <c r="D435" i="3"/>
  <c r="C435" i="3"/>
  <c r="O434" i="3"/>
  <c r="N434" i="3"/>
  <c r="M434" i="3"/>
  <c r="L434" i="3"/>
  <c r="I434" i="3"/>
  <c r="H434" i="3"/>
  <c r="G434" i="3"/>
  <c r="F434" i="3"/>
  <c r="D434" i="3"/>
  <c r="C434" i="3"/>
  <c r="O433" i="3"/>
  <c r="N433" i="3"/>
  <c r="M433" i="3"/>
  <c r="L433" i="3"/>
  <c r="I433" i="3"/>
  <c r="H433" i="3"/>
  <c r="G433" i="3"/>
  <c r="F433" i="3"/>
  <c r="D433" i="3"/>
  <c r="C433" i="3"/>
  <c r="O432" i="3"/>
  <c r="N432" i="3"/>
  <c r="M432" i="3"/>
  <c r="L432" i="3"/>
  <c r="I432" i="3"/>
  <c r="H432" i="3"/>
  <c r="G432" i="3"/>
  <c r="F432" i="3"/>
  <c r="D432" i="3"/>
  <c r="C432" i="3"/>
  <c r="O430" i="3"/>
  <c r="N430" i="3"/>
  <c r="M430" i="3"/>
  <c r="L430" i="3"/>
  <c r="I430" i="3"/>
  <c r="H430" i="3"/>
  <c r="G430" i="3"/>
  <c r="F430" i="3"/>
  <c r="D430" i="3"/>
  <c r="C430" i="3"/>
  <c r="O429" i="3"/>
  <c r="N429" i="3"/>
  <c r="M429" i="3"/>
  <c r="L429" i="3"/>
  <c r="I429" i="3"/>
  <c r="H429" i="3"/>
  <c r="G429" i="3"/>
  <c r="F429" i="3"/>
  <c r="D429" i="3"/>
  <c r="C429" i="3"/>
  <c r="O428" i="3"/>
  <c r="N428" i="3"/>
  <c r="M428" i="3"/>
  <c r="L428" i="3"/>
  <c r="I428" i="3"/>
  <c r="H428" i="3"/>
  <c r="G428" i="3"/>
  <c r="F428" i="3"/>
  <c r="D428" i="3"/>
  <c r="C428" i="3"/>
  <c r="O427" i="3"/>
  <c r="N427" i="3"/>
  <c r="M427" i="3"/>
  <c r="L427" i="3"/>
  <c r="I427" i="3"/>
  <c r="H427" i="3"/>
  <c r="G427" i="3"/>
  <c r="F427" i="3"/>
  <c r="D427" i="3"/>
  <c r="C427" i="3"/>
  <c r="O425" i="3"/>
  <c r="N425" i="3"/>
  <c r="M425" i="3"/>
  <c r="L425" i="3"/>
  <c r="I425" i="3"/>
  <c r="H425" i="3"/>
  <c r="G425" i="3"/>
  <c r="F425" i="3"/>
  <c r="D425" i="3"/>
  <c r="C425" i="3"/>
  <c r="O424" i="3"/>
  <c r="N424" i="3"/>
  <c r="M424" i="3"/>
  <c r="L424" i="3"/>
  <c r="I424" i="3"/>
  <c r="H424" i="3"/>
  <c r="G424" i="3"/>
  <c r="F424" i="3"/>
  <c r="D424" i="3"/>
  <c r="C424" i="3"/>
  <c r="O423" i="3"/>
  <c r="N423" i="3"/>
  <c r="M423" i="3"/>
  <c r="L423" i="3"/>
  <c r="I423" i="3"/>
  <c r="H423" i="3"/>
  <c r="G423" i="3"/>
  <c r="F423" i="3"/>
  <c r="D423" i="3"/>
  <c r="C423" i="3"/>
  <c r="O422" i="3"/>
  <c r="N422" i="3"/>
  <c r="M422" i="3"/>
  <c r="L422" i="3"/>
  <c r="I422" i="3"/>
  <c r="H422" i="3"/>
  <c r="G422" i="3"/>
  <c r="F422" i="3"/>
  <c r="D422" i="3"/>
  <c r="C422" i="3"/>
  <c r="O420" i="3"/>
  <c r="N420" i="3"/>
  <c r="M420" i="3"/>
  <c r="L420" i="3"/>
  <c r="I420" i="3"/>
  <c r="H420" i="3"/>
  <c r="G420" i="3"/>
  <c r="F420" i="3"/>
  <c r="D420" i="3"/>
  <c r="C420" i="3"/>
  <c r="O419" i="3"/>
  <c r="N419" i="3"/>
  <c r="M419" i="3"/>
  <c r="L419" i="3"/>
  <c r="I419" i="3"/>
  <c r="H419" i="3"/>
  <c r="G419" i="3"/>
  <c r="F419" i="3"/>
  <c r="D419" i="3"/>
  <c r="C419" i="3"/>
  <c r="O418" i="3"/>
  <c r="N418" i="3"/>
  <c r="M418" i="3"/>
  <c r="L418" i="3"/>
  <c r="I418" i="3"/>
  <c r="H418" i="3"/>
  <c r="G418" i="3"/>
  <c r="F418" i="3"/>
  <c r="D418" i="3"/>
  <c r="C418" i="3"/>
  <c r="O417" i="3"/>
  <c r="N417" i="3"/>
  <c r="M417" i="3"/>
  <c r="L417" i="3"/>
  <c r="I417" i="3"/>
  <c r="H417" i="3"/>
  <c r="G417" i="3"/>
  <c r="F417" i="3"/>
  <c r="D417" i="3"/>
  <c r="C417" i="3"/>
  <c r="O415" i="3"/>
  <c r="N415" i="3"/>
  <c r="M415" i="3"/>
  <c r="L415" i="3"/>
  <c r="I415" i="3"/>
  <c r="G415" i="3"/>
  <c r="D415" i="3"/>
  <c r="C415" i="3"/>
  <c r="O414" i="3"/>
  <c r="N414" i="3"/>
  <c r="M414" i="3"/>
  <c r="L414" i="3"/>
  <c r="I414" i="3"/>
  <c r="H414" i="3"/>
  <c r="G414" i="3"/>
  <c r="F414" i="3"/>
  <c r="D414" i="3"/>
  <c r="C414" i="3"/>
  <c r="O413" i="3"/>
  <c r="N413" i="3"/>
  <c r="M413" i="3"/>
  <c r="L413" i="3"/>
  <c r="I413" i="3"/>
  <c r="H413" i="3"/>
  <c r="G413" i="3"/>
  <c r="F413" i="3"/>
  <c r="D413" i="3"/>
  <c r="C413" i="3"/>
  <c r="O412" i="3"/>
  <c r="N412" i="3"/>
  <c r="M412" i="3"/>
  <c r="L412" i="3"/>
  <c r="I412" i="3"/>
  <c r="H412" i="3"/>
  <c r="G412" i="3"/>
  <c r="F412" i="3"/>
  <c r="D412" i="3"/>
  <c r="C412" i="3"/>
  <c r="O410" i="3"/>
  <c r="N410" i="3"/>
  <c r="M410" i="3"/>
  <c r="L410" i="3"/>
  <c r="I410" i="3"/>
  <c r="H410" i="3"/>
  <c r="G410" i="3"/>
  <c r="F410" i="3"/>
  <c r="D410" i="3"/>
  <c r="C410" i="3"/>
  <c r="O409" i="3"/>
  <c r="N409" i="3"/>
  <c r="M409" i="3"/>
  <c r="L409" i="3"/>
  <c r="I409" i="3"/>
  <c r="H409" i="3"/>
  <c r="G409" i="3"/>
  <c r="F409" i="3"/>
  <c r="D409" i="3"/>
  <c r="C409" i="3"/>
  <c r="O408" i="3"/>
  <c r="N408" i="3"/>
  <c r="M408" i="3"/>
  <c r="L408" i="3"/>
  <c r="I408" i="3"/>
  <c r="H408" i="3"/>
  <c r="G408" i="3"/>
  <c r="F408" i="3"/>
  <c r="D408" i="3"/>
  <c r="C408" i="3"/>
  <c r="O407" i="3"/>
  <c r="N407" i="3"/>
  <c r="M407" i="3"/>
  <c r="L407" i="3"/>
  <c r="I407" i="3"/>
  <c r="H407" i="3"/>
  <c r="G407" i="3"/>
  <c r="F407" i="3"/>
  <c r="D407" i="3"/>
  <c r="C407" i="3"/>
  <c r="O405" i="3"/>
  <c r="N405" i="3"/>
  <c r="M405" i="3"/>
  <c r="L405" i="3"/>
  <c r="I405" i="3"/>
  <c r="H405" i="3"/>
  <c r="G405" i="3"/>
  <c r="F405" i="3"/>
  <c r="D405" i="3"/>
  <c r="C405" i="3"/>
  <c r="O404" i="3"/>
  <c r="N404" i="3"/>
  <c r="M404" i="3"/>
  <c r="L404" i="3"/>
  <c r="I404" i="3"/>
  <c r="H404" i="3"/>
  <c r="G404" i="3"/>
  <c r="F404" i="3"/>
  <c r="D404" i="3"/>
  <c r="C404" i="3"/>
  <c r="O403" i="3"/>
  <c r="N403" i="3"/>
  <c r="M403" i="3"/>
  <c r="L403" i="3"/>
  <c r="I403" i="3"/>
  <c r="H403" i="3"/>
  <c r="G403" i="3"/>
  <c r="F403" i="3"/>
  <c r="D403" i="3"/>
  <c r="C403" i="3"/>
  <c r="O402" i="3"/>
  <c r="N402" i="3"/>
  <c r="M402" i="3"/>
  <c r="L402" i="3"/>
  <c r="I402" i="3"/>
  <c r="H402" i="3"/>
  <c r="G402" i="3"/>
  <c r="F402" i="3"/>
  <c r="D402" i="3"/>
  <c r="C402" i="3"/>
  <c r="O400" i="3"/>
  <c r="N400" i="3"/>
  <c r="M400" i="3"/>
  <c r="L400" i="3"/>
  <c r="I400" i="3"/>
  <c r="H400" i="3"/>
  <c r="G400" i="3"/>
  <c r="F400" i="3"/>
  <c r="D400" i="3"/>
  <c r="C400" i="3"/>
  <c r="O399" i="3"/>
  <c r="N399" i="3"/>
  <c r="M399" i="3"/>
  <c r="L399" i="3"/>
  <c r="I399" i="3"/>
  <c r="H399" i="3"/>
  <c r="G399" i="3"/>
  <c r="F399" i="3"/>
  <c r="D399" i="3"/>
  <c r="C399" i="3"/>
  <c r="O398" i="3"/>
  <c r="N398" i="3"/>
  <c r="M398" i="3"/>
  <c r="L398" i="3"/>
  <c r="I398" i="3"/>
  <c r="H398" i="3"/>
  <c r="G398" i="3"/>
  <c r="F398" i="3"/>
  <c r="D398" i="3"/>
  <c r="C398" i="3"/>
  <c r="O397" i="3"/>
  <c r="N397" i="3"/>
  <c r="M397" i="3"/>
  <c r="L397" i="3"/>
  <c r="I397" i="3"/>
  <c r="H397" i="3"/>
  <c r="G397" i="3"/>
  <c r="F397" i="3"/>
  <c r="D397" i="3"/>
  <c r="C397" i="3"/>
  <c r="O395" i="3"/>
  <c r="N395" i="3"/>
  <c r="M395" i="3"/>
  <c r="L395" i="3"/>
  <c r="I395" i="3"/>
  <c r="H395" i="3"/>
  <c r="G395" i="3"/>
  <c r="F395" i="3"/>
  <c r="D395" i="3"/>
  <c r="C395" i="3"/>
  <c r="O394" i="3"/>
  <c r="N394" i="3"/>
  <c r="M394" i="3"/>
  <c r="L394" i="3"/>
  <c r="I394" i="3"/>
  <c r="H394" i="3"/>
  <c r="G394" i="3"/>
  <c r="F394" i="3"/>
  <c r="D394" i="3"/>
  <c r="C394" i="3"/>
  <c r="O393" i="3"/>
  <c r="N393" i="3"/>
  <c r="M393" i="3"/>
  <c r="L393" i="3"/>
  <c r="I393" i="3"/>
  <c r="H393" i="3"/>
  <c r="G393" i="3"/>
  <c r="F393" i="3"/>
  <c r="D393" i="3"/>
  <c r="C393" i="3"/>
  <c r="O392" i="3"/>
  <c r="N392" i="3"/>
  <c r="M392" i="3"/>
  <c r="L392" i="3"/>
  <c r="I392" i="3"/>
  <c r="H392" i="3"/>
  <c r="G392" i="3"/>
  <c r="F392" i="3"/>
  <c r="D392" i="3"/>
  <c r="C392" i="3"/>
  <c r="O390" i="3"/>
  <c r="N390" i="3"/>
  <c r="M390" i="3"/>
  <c r="L390" i="3"/>
  <c r="I390" i="3"/>
  <c r="H390" i="3"/>
  <c r="G390" i="3"/>
  <c r="F390" i="3"/>
  <c r="D390" i="3"/>
  <c r="C390" i="3"/>
  <c r="O389" i="3"/>
  <c r="N389" i="3"/>
  <c r="M389" i="3"/>
  <c r="L389" i="3"/>
  <c r="I389" i="3"/>
  <c r="H389" i="3"/>
  <c r="G389" i="3"/>
  <c r="F389" i="3"/>
  <c r="D389" i="3"/>
  <c r="C389" i="3"/>
  <c r="O388" i="3"/>
  <c r="N388" i="3"/>
  <c r="M388" i="3"/>
  <c r="L388" i="3"/>
  <c r="I388" i="3"/>
  <c r="H388" i="3"/>
  <c r="G388" i="3"/>
  <c r="F388" i="3"/>
  <c r="D388" i="3"/>
  <c r="C388" i="3"/>
  <c r="O387" i="3"/>
  <c r="N387" i="3"/>
  <c r="M387" i="3"/>
  <c r="L387" i="3"/>
  <c r="I387" i="3"/>
  <c r="H387" i="3"/>
  <c r="G387" i="3"/>
  <c r="F387" i="3"/>
  <c r="D387" i="3"/>
  <c r="C387" i="3"/>
  <c r="O385" i="3"/>
  <c r="N385" i="3"/>
  <c r="M385" i="3"/>
  <c r="L385" i="3"/>
  <c r="I385" i="3"/>
  <c r="H385" i="3"/>
  <c r="G385" i="3"/>
  <c r="F385" i="3"/>
  <c r="D385" i="3"/>
  <c r="C385" i="3"/>
  <c r="O384" i="3"/>
  <c r="N384" i="3"/>
  <c r="M384" i="3"/>
  <c r="L384" i="3"/>
  <c r="I384" i="3"/>
  <c r="H384" i="3"/>
  <c r="G384" i="3"/>
  <c r="F384" i="3"/>
  <c r="D384" i="3"/>
  <c r="C384" i="3"/>
  <c r="O383" i="3"/>
  <c r="N383" i="3"/>
  <c r="M383" i="3"/>
  <c r="L383" i="3"/>
  <c r="I383" i="3"/>
  <c r="H383" i="3"/>
  <c r="G383" i="3"/>
  <c r="F383" i="3"/>
  <c r="D383" i="3"/>
  <c r="C383" i="3"/>
  <c r="O382" i="3"/>
  <c r="N382" i="3"/>
  <c r="M382" i="3"/>
  <c r="L382" i="3"/>
  <c r="I382" i="3"/>
  <c r="H382" i="3"/>
  <c r="G382" i="3"/>
  <c r="F382" i="3"/>
  <c r="D382" i="3"/>
  <c r="C382" i="3"/>
  <c r="L468" i="3" l="1"/>
  <c r="C469" i="3"/>
  <c r="N469" i="3"/>
  <c r="C467" i="3"/>
  <c r="L470" i="3"/>
  <c r="L467" i="3"/>
  <c r="C468" i="3"/>
  <c r="N467" i="3"/>
  <c r="N468" i="3"/>
  <c r="L469" i="3"/>
  <c r="C470" i="3"/>
  <c r="O467" i="3"/>
  <c r="O469" i="3"/>
  <c r="D467" i="3"/>
  <c r="K467" i="3" s="1"/>
  <c r="M467" i="3"/>
  <c r="D469" i="3"/>
  <c r="K469" i="3" s="1"/>
  <c r="M469" i="3"/>
  <c r="N470" i="3"/>
  <c r="D468" i="3"/>
  <c r="K468" i="3" s="1"/>
  <c r="M468" i="3"/>
  <c r="D470" i="3"/>
  <c r="K470" i="3" s="1"/>
  <c r="M470" i="3"/>
  <c r="O468" i="3"/>
  <c r="O470" i="3"/>
  <c r="G467" i="3"/>
  <c r="G469" i="3"/>
  <c r="H468" i="3"/>
  <c r="G468" i="3"/>
  <c r="H467" i="3"/>
  <c r="H469" i="3"/>
  <c r="G470" i="3"/>
  <c r="H470" i="3"/>
  <c r="I469" i="3"/>
  <c r="I468" i="3"/>
  <c r="I470" i="3"/>
  <c r="I467" i="3"/>
  <c r="F467" i="3"/>
  <c r="F469" i="3"/>
  <c r="F468" i="3"/>
  <c r="F470" i="3"/>
  <c r="J468" i="3" l="1"/>
  <c r="P468" i="3" s="1"/>
  <c r="J469" i="3"/>
  <c r="P469" i="3" s="1"/>
  <c r="J467" i="3"/>
  <c r="P467" i="3" s="1"/>
  <c r="J470" i="3"/>
  <c r="P470" i="3" s="1"/>
  <c r="U46" i="1"/>
  <c r="U6" i="1"/>
  <c r="AY81" i="1"/>
  <c r="U81" i="1"/>
  <c r="U26" i="1"/>
  <c r="AJ81" i="1"/>
  <c r="AJ16" i="1"/>
  <c r="AJ56" i="1"/>
  <c r="AJ13" i="1"/>
  <c r="AJ18" i="1"/>
  <c r="AJ33" i="1"/>
  <c r="AJ51" i="1"/>
  <c r="AJ46" i="1"/>
  <c r="U8" i="1" l="1"/>
  <c r="U83" i="1"/>
  <c r="U73" i="1"/>
  <c r="U71" i="1"/>
  <c r="U56" i="1"/>
  <c r="U41" i="1"/>
  <c r="U38" i="1"/>
  <c r="U21" i="1"/>
  <c r="AP20" i="1" l="1"/>
  <c r="AQ20" i="1"/>
  <c r="AR20" i="1"/>
  <c r="AS20" i="1"/>
  <c r="AY71" i="1" l="1"/>
  <c r="AY46" i="1"/>
  <c r="AY31" i="1"/>
  <c r="AJ71" i="1"/>
  <c r="U31" i="1"/>
  <c r="AW114" i="1" l="1"/>
  <c r="AV114" i="1"/>
  <c r="R20" i="1" l="1"/>
  <c r="S10" i="1" l="1"/>
  <c r="L6" i="1"/>
  <c r="AA5" i="1" l="1"/>
  <c r="O376" i="3" l="1"/>
  <c r="N376" i="3"/>
  <c r="M376" i="3"/>
  <c r="L376" i="3"/>
  <c r="I376" i="3"/>
  <c r="H376" i="3"/>
  <c r="G376" i="3"/>
  <c r="F376" i="3"/>
  <c r="D376" i="3"/>
  <c r="K376" i="3" s="1"/>
  <c r="C376" i="3"/>
  <c r="O375" i="3"/>
  <c r="N375" i="3"/>
  <c r="M375" i="3"/>
  <c r="L375" i="3"/>
  <c r="I375" i="3"/>
  <c r="H375" i="3"/>
  <c r="G375" i="3"/>
  <c r="F375" i="3"/>
  <c r="D375" i="3"/>
  <c r="K375" i="3" s="1"/>
  <c r="C375" i="3"/>
  <c r="O374" i="3"/>
  <c r="N374" i="3"/>
  <c r="M374" i="3"/>
  <c r="L374" i="3"/>
  <c r="I374" i="3"/>
  <c r="H374" i="3"/>
  <c r="G374" i="3"/>
  <c r="F374" i="3"/>
  <c r="D374" i="3"/>
  <c r="K374" i="3" s="1"/>
  <c r="C374" i="3"/>
  <c r="O373" i="3"/>
  <c r="N373" i="3"/>
  <c r="M373" i="3"/>
  <c r="L373" i="3"/>
  <c r="I373" i="3"/>
  <c r="H373" i="3"/>
  <c r="G373" i="3"/>
  <c r="F373" i="3"/>
  <c r="D373" i="3"/>
  <c r="K373" i="3" s="1"/>
  <c r="C373" i="3"/>
  <c r="K371" i="3"/>
  <c r="J371" i="3"/>
  <c r="E371" i="3"/>
  <c r="K370" i="3"/>
  <c r="J370" i="3"/>
  <c r="E370" i="3"/>
  <c r="K369" i="3"/>
  <c r="J369" i="3"/>
  <c r="E369" i="3"/>
  <c r="K368" i="3"/>
  <c r="J368" i="3"/>
  <c r="E368" i="3"/>
  <c r="I367" i="3"/>
  <c r="I461" i="3" s="1"/>
  <c r="H367" i="3"/>
  <c r="H461" i="3" s="1"/>
  <c r="G367" i="3"/>
  <c r="G461" i="3" s="1"/>
  <c r="F367" i="3"/>
  <c r="F461" i="3" s="1"/>
  <c r="K366" i="3"/>
  <c r="J366" i="3"/>
  <c r="E366" i="3"/>
  <c r="K365" i="3"/>
  <c r="J365" i="3"/>
  <c r="E365" i="3"/>
  <c r="K364" i="3"/>
  <c r="J364" i="3"/>
  <c r="E364" i="3"/>
  <c r="K363" i="3"/>
  <c r="J363" i="3"/>
  <c r="E363" i="3"/>
  <c r="I362" i="3"/>
  <c r="I456" i="3" s="1"/>
  <c r="H362" i="3"/>
  <c r="H456" i="3" s="1"/>
  <c r="G362" i="3"/>
  <c r="G456" i="3" s="1"/>
  <c r="F362" i="3"/>
  <c r="F456" i="3" s="1"/>
  <c r="K361" i="3"/>
  <c r="J361" i="3"/>
  <c r="E361" i="3"/>
  <c r="K360" i="3"/>
  <c r="J360" i="3"/>
  <c r="E360" i="3"/>
  <c r="K359" i="3"/>
  <c r="J359" i="3"/>
  <c r="E359" i="3"/>
  <c r="K358" i="3"/>
  <c r="J358" i="3"/>
  <c r="E358" i="3"/>
  <c r="I357" i="3"/>
  <c r="I451" i="3" s="1"/>
  <c r="H357" i="3"/>
  <c r="H451" i="3" s="1"/>
  <c r="G357" i="3"/>
  <c r="G451" i="3" s="1"/>
  <c r="F357" i="3"/>
  <c r="F451" i="3" s="1"/>
  <c r="K356" i="3"/>
  <c r="J356" i="3"/>
  <c r="E356" i="3"/>
  <c r="K355" i="3"/>
  <c r="J355" i="3"/>
  <c r="E355" i="3"/>
  <c r="K354" i="3"/>
  <c r="J354" i="3"/>
  <c r="E354" i="3"/>
  <c r="K353" i="3"/>
  <c r="J353" i="3"/>
  <c r="E353" i="3"/>
  <c r="I352" i="3"/>
  <c r="I446" i="3" s="1"/>
  <c r="H352" i="3"/>
  <c r="H446" i="3" s="1"/>
  <c r="G352" i="3"/>
  <c r="G446" i="3" s="1"/>
  <c r="F352" i="3"/>
  <c r="F446" i="3" s="1"/>
  <c r="K351" i="3"/>
  <c r="J351" i="3"/>
  <c r="E351" i="3"/>
  <c r="K350" i="3"/>
  <c r="J350" i="3"/>
  <c r="E350" i="3"/>
  <c r="K349" i="3"/>
  <c r="J349" i="3"/>
  <c r="E349" i="3"/>
  <c r="K348" i="3"/>
  <c r="J348" i="3"/>
  <c r="E348" i="3"/>
  <c r="I347" i="3"/>
  <c r="I441" i="3" s="1"/>
  <c r="H347" i="3"/>
  <c r="H441" i="3" s="1"/>
  <c r="G347" i="3"/>
  <c r="G441" i="3" s="1"/>
  <c r="F347" i="3"/>
  <c r="F441" i="3" s="1"/>
  <c r="K346" i="3"/>
  <c r="J346" i="3"/>
  <c r="E346" i="3"/>
  <c r="K345" i="3"/>
  <c r="J345" i="3"/>
  <c r="E345" i="3"/>
  <c r="K344" i="3"/>
  <c r="J344" i="3"/>
  <c r="E344" i="3"/>
  <c r="K343" i="3"/>
  <c r="J343" i="3"/>
  <c r="E343" i="3"/>
  <c r="I342" i="3"/>
  <c r="I436" i="3" s="1"/>
  <c r="H342" i="3"/>
  <c r="H436" i="3" s="1"/>
  <c r="G342" i="3"/>
  <c r="G436" i="3" s="1"/>
  <c r="F342" i="3"/>
  <c r="F436" i="3" s="1"/>
  <c r="K341" i="3"/>
  <c r="J341" i="3"/>
  <c r="E341" i="3"/>
  <c r="K340" i="3"/>
  <c r="J340" i="3"/>
  <c r="E340" i="3"/>
  <c r="K339" i="3"/>
  <c r="J339" i="3"/>
  <c r="E339" i="3"/>
  <c r="K338" i="3"/>
  <c r="J338" i="3"/>
  <c r="E338" i="3"/>
  <c r="I337" i="3"/>
  <c r="I431" i="3" s="1"/>
  <c r="H337" i="3"/>
  <c r="H431" i="3" s="1"/>
  <c r="G337" i="3"/>
  <c r="G431" i="3" s="1"/>
  <c r="F337" i="3"/>
  <c r="F431" i="3" s="1"/>
  <c r="K336" i="3"/>
  <c r="J336" i="3"/>
  <c r="E336" i="3"/>
  <c r="K335" i="3"/>
  <c r="J335" i="3"/>
  <c r="E335" i="3"/>
  <c r="K334" i="3"/>
  <c r="J334" i="3"/>
  <c r="E334" i="3"/>
  <c r="K333" i="3"/>
  <c r="J333" i="3"/>
  <c r="E333" i="3"/>
  <c r="I332" i="3"/>
  <c r="I426" i="3" s="1"/>
  <c r="H332" i="3"/>
  <c r="H426" i="3" s="1"/>
  <c r="G332" i="3"/>
  <c r="G426" i="3" s="1"/>
  <c r="F332" i="3"/>
  <c r="F426" i="3" s="1"/>
  <c r="K331" i="3"/>
  <c r="J331" i="3"/>
  <c r="E331" i="3"/>
  <c r="K330" i="3"/>
  <c r="J330" i="3"/>
  <c r="E330" i="3"/>
  <c r="K329" i="3"/>
  <c r="J329" i="3"/>
  <c r="E329" i="3"/>
  <c r="K328" i="3"/>
  <c r="J328" i="3"/>
  <c r="E328" i="3"/>
  <c r="I327" i="3"/>
  <c r="I421" i="3" s="1"/>
  <c r="H327" i="3"/>
  <c r="H421" i="3" s="1"/>
  <c r="G327" i="3"/>
  <c r="G421" i="3" s="1"/>
  <c r="F327" i="3"/>
  <c r="F421" i="3" s="1"/>
  <c r="K326" i="3"/>
  <c r="J326" i="3"/>
  <c r="E326" i="3"/>
  <c r="K325" i="3"/>
  <c r="J325" i="3"/>
  <c r="E325" i="3"/>
  <c r="K324" i="3"/>
  <c r="J324" i="3"/>
  <c r="E324" i="3"/>
  <c r="K323" i="3"/>
  <c r="J323" i="3"/>
  <c r="E323" i="3"/>
  <c r="I322" i="3"/>
  <c r="I416" i="3" s="1"/>
  <c r="H322" i="3"/>
  <c r="H416" i="3" s="1"/>
  <c r="G322" i="3"/>
  <c r="G416" i="3" s="1"/>
  <c r="F322" i="3"/>
  <c r="F416" i="3" s="1"/>
  <c r="K321" i="3"/>
  <c r="J321" i="3"/>
  <c r="E321" i="3"/>
  <c r="K320" i="3"/>
  <c r="J320" i="3"/>
  <c r="E320" i="3"/>
  <c r="K319" i="3"/>
  <c r="J319" i="3"/>
  <c r="E319" i="3"/>
  <c r="K318" i="3"/>
  <c r="J318" i="3"/>
  <c r="E318" i="3"/>
  <c r="I317" i="3"/>
  <c r="I411" i="3" s="1"/>
  <c r="H317" i="3"/>
  <c r="H411" i="3" s="1"/>
  <c r="G317" i="3"/>
  <c r="G411" i="3" s="1"/>
  <c r="F317" i="3"/>
  <c r="F411" i="3" s="1"/>
  <c r="K316" i="3"/>
  <c r="J316" i="3"/>
  <c r="E316" i="3"/>
  <c r="K315" i="3"/>
  <c r="J315" i="3"/>
  <c r="E315" i="3"/>
  <c r="K314" i="3"/>
  <c r="J314" i="3"/>
  <c r="E314" i="3"/>
  <c r="K313" i="3"/>
  <c r="J313" i="3"/>
  <c r="E313" i="3"/>
  <c r="I312" i="3"/>
  <c r="I406" i="3" s="1"/>
  <c r="H312" i="3"/>
  <c r="H406" i="3" s="1"/>
  <c r="G312" i="3"/>
  <c r="G406" i="3" s="1"/>
  <c r="F312" i="3"/>
  <c r="F406" i="3" s="1"/>
  <c r="K311" i="3"/>
  <c r="J311" i="3"/>
  <c r="E311" i="3"/>
  <c r="K310" i="3"/>
  <c r="J310" i="3"/>
  <c r="E310" i="3"/>
  <c r="K309" i="3"/>
  <c r="J309" i="3"/>
  <c r="E309" i="3"/>
  <c r="K308" i="3"/>
  <c r="J308" i="3"/>
  <c r="E308" i="3"/>
  <c r="I307" i="3"/>
  <c r="I401" i="3" s="1"/>
  <c r="H307" i="3"/>
  <c r="H401" i="3" s="1"/>
  <c r="G307" i="3"/>
  <c r="G401" i="3" s="1"/>
  <c r="F307" i="3"/>
  <c r="F401" i="3" s="1"/>
  <c r="K306" i="3"/>
  <c r="J306" i="3"/>
  <c r="E306" i="3"/>
  <c r="K305" i="3"/>
  <c r="J305" i="3"/>
  <c r="E305" i="3"/>
  <c r="K304" i="3"/>
  <c r="J304" i="3"/>
  <c r="E304" i="3"/>
  <c r="K303" i="3"/>
  <c r="J303" i="3"/>
  <c r="E303" i="3"/>
  <c r="I302" i="3"/>
  <c r="I396" i="3" s="1"/>
  <c r="H302" i="3"/>
  <c r="H396" i="3" s="1"/>
  <c r="G302" i="3"/>
  <c r="G396" i="3" s="1"/>
  <c r="F302" i="3"/>
  <c r="F396" i="3" s="1"/>
  <c r="K301" i="3"/>
  <c r="J301" i="3"/>
  <c r="E301" i="3"/>
  <c r="K300" i="3"/>
  <c r="J300" i="3"/>
  <c r="E300" i="3"/>
  <c r="K299" i="3"/>
  <c r="J299" i="3"/>
  <c r="E299" i="3"/>
  <c r="K298" i="3"/>
  <c r="J298" i="3"/>
  <c r="E298" i="3"/>
  <c r="I297" i="3"/>
  <c r="I391" i="3" s="1"/>
  <c r="H297" i="3"/>
  <c r="H391" i="3" s="1"/>
  <c r="G297" i="3"/>
  <c r="G391" i="3" s="1"/>
  <c r="F297" i="3"/>
  <c r="F391" i="3" s="1"/>
  <c r="K296" i="3"/>
  <c r="J296" i="3"/>
  <c r="E296" i="3"/>
  <c r="K295" i="3"/>
  <c r="J295" i="3"/>
  <c r="E295" i="3"/>
  <c r="K294" i="3"/>
  <c r="J294" i="3"/>
  <c r="E294" i="3"/>
  <c r="K293" i="3"/>
  <c r="J293" i="3"/>
  <c r="E293" i="3"/>
  <c r="I292" i="3"/>
  <c r="I386" i="3" s="1"/>
  <c r="H292" i="3"/>
  <c r="H386" i="3" s="1"/>
  <c r="G292" i="3"/>
  <c r="G386" i="3" s="1"/>
  <c r="F292" i="3"/>
  <c r="F386" i="3" s="1"/>
  <c r="K291" i="3"/>
  <c r="J291" i="3"/>
  <c r="E291" i="3"/>
  <c r="K290" i="3"/>
  <c r="J290" i="3"/>
  <c r="E290" i="3"/>
  <c r="K289" i="3"/>
  <c r="J289" i="3"/>
  <c r="E289" i="3"/>
  <c r="K288" i="3"/>
  <c r="J288" i="3"/>
  <c r="E288" i="3"/>
  <c r="I287" i="3"/>
  <c r="H287" i="3"/>
  <c r="G287" i="3"/>
  <c r="F287" i="3"/>
  <c r="O282" i="3"/>
  <c r="N282" i="3"/>
  <c r="M282" i="3"/>
  <c r="L282" i="3"/>
  <c r="I282" i="3"/>
  <c r="H282" i="3"/>
  <c r="G282" i="3"/>
  <c r="F282" i="3"/>
  <c r="D282" i="3"/>
  <c r="K282" i="3" s="1"/>
  <c r="C282" i="3"/>
  <c r="O281" i="3"/>
  <c r="N281" i="3"/>
  <c r="M281" i="3"/>
  <c r="L281" i="3"/>
  <c r="I281" i="3"/>
  <c r="H281" i="3"/>
  <c r="G281" i="3"/>
  <c r="F281" i="3"/>
  <c r="D281" i="3"/>
  <c r="K281" i="3" s="1"/>
  <c r="C281" i="3"/>
  <c r="O280" i="3"/>
  <c r="N280" i="3"/>
  <c r="M280" i="3"/>
  <c r="L280" i="3"/>
  <c r="I280" i="3"/>
  <c r="H280" i="3"/>
  <c r="G280" i="3"/>
  <c r="F280" i="3"/>
  <c r="D280" i="3"/>
  <c r="K280" i="3" s="1"/>
  <c r="C280" i="3"/>
  <c r="O279" i="3"/>
  <c r="N279" i="3"/>
  <c r="M279" i="3"/>
  <c r="L279" i="3"/>
  <c r="I279" i="3"/>
  <c r="H279" i="3"/>
  <c r="G279" i="3"/>
  <c r="F279" i="3"/>
  <c r="D279" i="3"/>
  <c r="K279" i="3" s="1"/>
  <c r="C279" i="3"/>
  <c r="K277" i="3"/>
  <c r="J277" i="3"/>
  <c r="E277" i="3"/>
  <c r="K276" i="3"/>
  <c r="J276" i="3"/>
  <c r="E276" i="3"/>
  <c r="K275" i="3"/>
  <c r="J275" i="3"/>
  <c r="E275" i="3"/>
  <c r="K274" i="3"/>
  <c r="J274" i="3"/>
  <c r="E274" i="3"/>
  <c r="K272" i="3"/>
  <c r="J272" i="3"/>
  <c r="E272" i="3"/>
  <c r="K271" i="3"/>
  <c r="J271" i="3"/>
  <c r="E271" i="3"/>
  <c r="K270" i="3"/>
  <c r="J270" i="3"/>
  <c r="E270" i="3"/>
  <c r="K269" i="3"/>
  <c r="J269" i="3"/>
  <c r="E269" i="3"/>
  <c r="K268" i="3"/>
  <c r="K267" i="3"/>
  <c r="J267" i="3"/>
  <c r="E267" i="3"/>
  <c r="K266" i="3"/>
  <c r="J266" i="3"/>
  <c r="E266" i="3"/>
  <c r="K265" i="3"/>
  <c r="J265" i="3"/>
  <c r="E265" i="3"/>
  <c r="K264" i="3"/>
  <c r="J264" i="3"/>
  <c r="E264" i="3"/>
  <c r="K263" i="3"/>
  <c r="K262" i="3"/>
  <c r="J262" i="3"/>
  <c r="E262" i="3"/>
  <c r="K261" i="3"/>
  <c r="J261" i="3"/>
  <c r="E261" i="3"/>
  <c r="K260" i="3"/>
  <c r="J260" i="3"/>
  <c r="E260" i="3"/>
  <c r="K259" i="3"/>
  <c r="J259" i="3"/>
  <c r="E259" i="3"/>
  <c r="K258" i="3"/>
  <c r="K257" i="3"/>
  <c r="J257" i="3"/>
  <c r="E257" i="3"/>
  <c r="K256" i="3"/>
  <c r="J256" i="3"/>
  <c r="E256" i="3"/>
  <c r="K255" i="3"/>
  <c r="J255" i="3"/>
  <c r="E255" i="3"/>
  <c r="K254" i="3"/>
  <c r="J254" i="3"/>
  <c r="E254" i="3"/>
  <c r="K253" i="3"/>
  <c r="K252" i="3"/>
  <c r="J252" i="3"/>
  <c r="E252" i="3"/>
  <c r="K251" i="3"/>
  <c r="J251" i="3"/>
  <c r="E251" i="3"/>
  <c r="K250" i="3"/>
  <c r="J250" i="3"/>
  <c r="E250" i="3"/>
  <c r="K249" i="3"/>
  <c r="J249" i="3"/>
  <c r="E249" i="3"/>
  <c r="K248" i="3"/>
  <c r="K247" i="3"/>
  <c r="J247" i="3"/>
  <c r="E247" i="3"/>
  <c r="K246" i="3"/>
  <c r="J246" i="3"/>
  <c r="E246" i="3"/>
  <c r="K245" i="3"/>
  <c r="J245" i="3"/>
  <c r="E245" i="3"/>
  <c r="K244" i="3"/>
  <c r="J244" i="3"/>
  <c r="E244" i="3"/>
  <c r="K243" i="3"/>
  <c r="K242" i="3"/>
  <c r="J242" i="3"/>
  <c r="E242" i="3"/>
  <c r="K241" i="3"/>
  <c r="J241" i="3"/>
  <c r="E241" i="3"/>
  <c r="K240" i="3"/>
  <c r="J240" i="3"/>
  <c r="E240" i="3"/>
  <c r="K239" i="3"/>
  <c r="J239" i="3"/>
  <c r="E239" i="3"/>
  <c r="K238" i="3"/>
  <c r="K237" i="3"/>
  <c r="J237" i="3"/>
  <c r="E237" i="3"/>
  <c r="K236" i="3"/>
  <c r="J236" i="3"/>
  <c r="E236" i="3"/>
  <c r="K235" i="3"/>
  <c r="J235" i="3"/>
  <c r="E235" i="3"/>
  <c r="K234" i="3"/>
  <c r="J234" i="3"/>
  <c r="E234" i="3"/>
  <c r="K233" i="3"/>
  <c r="K232" i="3"/>
  <c r="J232" i="3"/>
  <c r="E232" i="3"/>
  <c r="K231" i="3"/>
  <c r="J231" i="3"/>
  <c r="E231" i="3"/>
  <c r="K230" i="3"/>
  <c r="J230" i="3"/>
  <c r="E230" i="3"/>
  <c r="K229" i="3"/>
  <c r="J229" i="3"/>
  <c r="E229" i="3"/>
  <c r="K228" i="3"/>
  <c r="K227" i="3"/>
  <c r="J227" i="3"/>
  <c r="E227" i="3"/>
  <c r="K226" i="3"/>
  <c r="J226" i="3"/>
  <c r="E226" i="3"/>
  <c r="K225" i="3"/>
  <c r="J225" i="3"/>
  <c r="E225" i="3"/>
  <c r="K224" i="3"/>
  <c r="J224" i="3"/>
  <c r="E224" i="3"/>
  <c r="K223" i="3"/>
  <c r="K222" i="3"/>
  <c r="J222" i="3"/>
  <c r="E222" i="3"/>
  <c r="K221" i="3"/>
  <c r="J221" i="3"/>
  <c r="E221" i="3"/>
  <c r="K220" i="3"/>
  <c r="J220" i="3"/>
  <c r="E220" i="3"/>
  <c r="K219" i="3"/>
  <c r="J219" i="3"/>
  <c r="E219" i="3"/>
  <c r="K218" i="3"/>
  <c r="K217" i="3"/>
  <c r="J217" i="3"/>
  <c r="E217" i="3"/>
  <c r="K216" i="3"/>
  <c r="J216" i="3"/>
  <c r="E216" i="3"/>
  <c r="K215" i="3"/>
  <c r="J215" i="3"/>
  <c r="E215" i="3"/>
  <c r="K214" i="3"/>
  <c r="J214" i="3"/>
  <c r="E214" i="3"/>
  <c r="K213" i="3"/>
  <c r="K212" i="3"/>
  <c r="J212" i="3"/>
  <c r="E212" i="3"/>
  <c r="K211" i="3"/>
  <c r="J211" i="3"/>
  <c r="E211" i="3"/>
  <c r="K210" i="3"/>
  <c r="J210" i="3"/>
  <c r="E210" i="3"/>
  <c r="K209" i="3"/>
  <c r="J209" i="3"/>
  <c r="E209" i="3"/>
  <c r="K208" i="3"/>
  <c r="K207" i="3"/>
  <c r="J207" i="3"/>
  <c r="E207" i="3"/>
  <c r="K206" i="3"/>
  <c r="J206" i="3"/>
  <c r="E206" i="3"/>
  <c r="K205" i="3"/>
  <c r="J205" i="3"/>
  <c r="E205" i="3"/>
  <c r="K204" i="3"/>
  <c r="J204" i="3"/>
  <c r="E204" i="3"/>
  <c r="K203" i="3"/>
  <c r="K202" i="3"/>
  <c r="J202" i="3"/>
  <c r="E202" i="3"/>
  <c r="K201" i="3"/>
  <c r="J201" i="3"/>
  <c r="E201" i="3"/>
  <c r="K200" i="3"/>
  <c r="J200" i="3"/>
  <c r="E200" i="3"/>
  <c r="K199" i="3"/>
  <c r="J199" i="3"/>
  <c r="E199" i="3"/>
  <c r="K198" i="3"/>
  <c r="K197" i="3"/>
  <c r="J197" i="3"/>
  <c r="E197" i="3"/>
  <c r="K196" i="3"/>
  <c r="J196" i="3"/>
  <c r="E196" i="3"/>
  <c r="K195" i="3"/>
  <c r="J195" i="3"/>
  <c r="E195" i="3"/>
  <c r="K194" i="3"/>
  <c r="J194" i="3"/>
  <c r="E194" i="3"/>
  <c r="I193" i="3"/>
  <c r="H193" i="3"/>
  <c r="G193" i="3"/>
  <c r="F193" i="3"/>
  <c r="K193" i="3"/>
  <c r="O188" i="3"/>
  <c r="N188" i="3"/>
  <c r="M188" i="3"/>
  <c r="L188" i="3"/>
  <c r="I188" i="3"/>
  <c r="H188" i="3"/>
  <c r="G188" i="3"/>
  <c r="F188" i="3"/>
  <c r="D188" i="3"/>
  <c r="K188" i="3" s="1"/>
  <c r="C188" i="3"/>
  <c r="O187" i="3"/>
  <c r="N187" i="3"/>
  <c r="M187" i="3"/>
  <c r="L187" i="3"/>
  <c r="I187" i="3"/>
  <c r="H187" i="3"/>
  <c r="G187" i="3"/>
  <c r="F187" i="3"/>
  <c r="D187" i="3"/>
  <c r="K187" i="3" s="1"/>
  <c r="C187" i="3"/>
  <c r="O186" i="3"/>
  <c r="N186" i="3"/>
  <c r="M186" i="3"/>
  <c r="L186" i="3"/>
  <c r="I186" i="3"/>
  <c r="H186" i="3"/>
  <c r="G186" i="3"/>
  <c r="F186" i="3"/>
  <c r="D186" i="3"/>
  <c r="K186" i="3" s="1"/>
  <c r="C186" i="3"/>
  <c r="O185" i="3"/>
  <c r="N185" i="3"/>
  <c r="M185" i="3"/>
  <c r="L185" i="3"/>
  <c r="I185" i="3"/>
  <c r="H185" i="3"/>
  <c r="G185" i="3"/>
  <c r="F185" i="3"/>
  <c r="D185" i="3"/>
  <c r="K185" i="3" s="1"/>
  <c r="C185" i="3"/>
  <c r="K183" i="3"/>
  <c r="J183" i="3"/>
  <c r="E183" i="3"/>
  <c r="K182" i="3"/>
  <c r="J182" i="3"/>
  <c r="E182" i="3"/>
  <c r="K181" i="3"/>
  <c r="J181" i="3"/>
  <c r="E181" i="3"/>
  <c r="K180" i="3"/>
  <c r="J180" i="3"/>
  <c r="E180" i="3"/>
  <c r="K179" i="3"/>
  <c r="K178" i="3"/>
  <c r="J178" i="3"/>
  <c r="E178" i="3"/>
  <c r="K177" i="3"/>
  <c r="J177" i="3"/>
  <c r="E177" i="3"/>
  <c r="K176" i="3"/>
  <c r="J176" i="3"/>
  <c r="E176" i="3"/>
  <c r="K175" i="3"/>
  <c r="J175" i="3"/>
  <c r="E175" i="3"/>
  <c r="K174" i="3"/>
  <c r="K173" i="3"/>
  <c r="J173" i="3"/>
  <c r="E173" i="3"/>
  <c r="K172" i="3"/>
  <c r="J172" i="3"/>
  <c r="E172" i="3"/>
  <c r="K171" i="3"/>
  <c r="J171" i="3"/>
  <c r="E171" i="3"/>
  <c r="K170" i="3"/>
  <c r="J170" i="3"/>
  <c r="E170" i="3"/>
  <c r="K169" i="3"/>
  <c r="K168" i="3"/>
  <c r="J168" i="3"/>
  <c r="E168" i="3"/>
  <c r="K167" i="3"/>
  <c r="J167" i="3"/>
  <c r="E167" i="3"/>
  <c r="K166" i="3"/>
  <c r="J166" i="3"/>
  <c r="E166" i="3"/>
  <c r="K165" i="3"/>
  <c r="J165" i="3"/>
  <c r="E165" i="3"/>
  <c r="K164" i="3"/>
  <c r="K163" i="3"/>
  <c r="J163" i="3"/>
  <c r="E163" i="3"/>
  <c r="K162" i="3"/>
  <c r="J162" i="3"/>
  <c r="E162" i="3"/>
  <c r="K161" i="3"/>
  <c r="J161" i="3"/>
  <c r="E161" i="3"/>
  <c r="K160" i="3"/>
  <c r="J160" i="3"/>
  <c r="E160" i="3"/>
  <c r="K159" i="3"/>
  <c r="K158" i="3"/>
  <c r="J158" i="3"/>
  <c r="E158" i="3"/>
  <c r="K157" i="3"/>
  <c r="J157" i="3"/>
  <c r="E157" i="3"/>
  <c r="K156" i="3"/>
  <c r="J156" i="3"/>
  <c r="E156" i="3"/>
  <c r="K155" i="3"/>
  <c r="J155" i="3"/>
  <c r="E155" i="3"/>
  <c r="K154" i="3"/>
  <c r="K153" i="3"/>
  <c r="J153" i="3"/>
  <c r="E153" i="3"/>
  <c r="K152" i="3"/>
  <c r="J152" i="3"/>
  <c r="E152" i="3"/>
  <c r="K151" i="3"/>
  <c r="J151" i="3"/>
  <c r="E151" i="3"/>
  <c r="K150" i="3"/>
  <c r="J150" i="3"/>
  <c r="E150" i="3"/>
  <c r="K149" i="3"/>
  <c r="K148" i="3"/>
  <c r="J148" i="3"/>
  <c r="E148" i="3"/>
  <c r="K147" i="3"/>
  <c r="J147" i="3"/>
  <c r="E147" i="3"/>
  <c r="K146" i="3"/>
  <c r="J146" i="3"/>
  <c r="E146" i="3"/>
  <c r="K145" i="3"/>
  <c r="J145" i="3"/>
  <c r="E145" i="3"/>
  <c r="K144" i="3"/>
  <c r="K143" i="3"/>
  <c r="J143" i="3"/>
  <c r="E143" i="3"/>
  <c r="K142" i="3"/>
  <c r="J142" i="3"/>
  <c r="E142" i="3"/>
  <c r="K141" i="3"/>
  <c r="J141" i="3"/>
  <c r="E141" i="3"/>
  <c r="K140" i="3"/>
  <c r="J140" i="3"/>
  <c r="E140" i="3"/>
  <c r="K139" i="3"/>
  <c r="K138" i="3"/>
  <c r="J138" i="3"/>
  <c r="E138" i="3"/>
  <c r="K137" i="3"/>
  <c r="J137" i="3"/>
  <c r="E137" i="3"/>
  <c r="K136" i="3"/>
  <c r="J136" i="3"/>
  <c r="E136" i="3"/>
  <c r="K135" i="3"/>
  <c r="J135" i="3"/>
  <c r="E135" i="3"/>
  <c r="K134" i="3"/>
  <c r="K133" i="3"/>
  <c r="J133" i="3"/>
  <c r="E133" i="3"/>
  <c r="K132" i="3"/>
  <c r="J132" i="3"/>
  <c r="E132" i="3"/>
  <c r="K131" i="3"/>
  <c r="J131" i="3"/>
  <c r="E131" i="3"/>
  <c r="K130" i="3"/>
  <c r="J130" i="3"/>
  <c r="E130" i="3"/>
  <c r="K129" i="3"/>
  <c r="K128" i="3"/>
  <c r="J128" i="3"/>
  <c r="E128" i="3"/>
  <c r="K127" i="3"/>
  <c r="J127" i="3"/>
  <c r="E127" i="3"/>
  <c r="K126" i="3"/>
  <c r="J126" i="3"/>
  <c r="E126" i="3"/>
  <c r="K125" i="3"/>
  <c r="J125" i="3"/>
  <c r="E125" i="3"/>
  <c r="K124" i="3"/>
  <c r="K123" i="3"/>
  <c r="J123" i="3"/>
  <c r="E123" i="3"/>
  <c r="K122" i="3"/>
  <c r="J122" i="3"/>
  <c r="E122" i="3"/>
  <c r="K121" i="3"/>
  <c r="J121" i="3"/>
  <c r="E121" i="3"/>
  <c r="K120" i="3"/>
  <c r="J120" i="3"/>
  <c r="E120" i="3"/>
  <c r="K119" i="3"/>
  <c r="K118" i="3"/>
  <c r="J118" i="3"/>
  <c r="E118" i="3"/>
  <c r="K117" i="3"/>
  <c r="J117" i="3"/>
  <c r="E117" i="3"/>
  <c r="K116" i="3"/>
  <c r="J116" i="3"/>
  <c r="E116" i="3"/>
  <c r="K115" i="3"/>
  <c r="J115" i="3"/>
  <c r="E115" i="3"/>
  <c r="K114" i="3"/>
  <c r="K113" i="3"/>
  <c r="J113" i="3"/>
  <c r="E113" i="3"/>
  <c r="K112" i="3"/>
  <c r="J112" i="3"/>
  <c r="E112" i="3"/>
  <c r="K111" i="3"/>
  <c r="J111" i="3"/>
  <c r="E111" i="3"/>
  <c r="K110" i="3"/>
  <c r="J110" i="3"/>
  <c r="E110" i="3"/>
  <c r="K109" i="3"/>
  <c r="K108" i="3"/>
  <c r="J108" i="3"/>
  <c r="E108" i="3"/>
  <c r="K107" i="3"/>
  <c r="J107" i="3"/>
  <c r="E107" i="3"/>
  <c r="K106" i="3"/>
  <c r="J106" i="3"/>
  <c r="E106" i="3"/>
  <c r="K105" i="3"/>
  <c r="J105" i="3"/>
  <c r="E105" i="3"/>
  <c r="K104" i="3"/>
  <c r="K103" i="3"/>
  <c r="J103" i="3"/>
  <c r="E103" i="3"/>
  <c r="K102" i="3"/>
  <c r="J102" i="3"/>
  <c r="E102" i="3"/>
  <c r="K101" i="3"/>
  <c r="J101" i="3"/>
  <c r="E101" i="3"/>
  <c r="K100" i="3"/>
  <c r="J100" i="3"/>
  <c r="E100" i="3"/>
  <c r="I99" i="3"/>
  <c r="K99" i="3"/>
  <c r="O94" i="3"/>
  <c r="N94" i="3"/>
  <c r="M94" i="3"/>
  <c r="L94" i="3"/>
  <c r="I94" i="3"/>
  <c r="H94" i="3"/>
  <c r="G94" i="3"/>
  <c r="F94" i="3"/>
  <c r="D94" i="3"/>
  <c r="K94" i="3" s="1"/>
  <c r="C94" i="3"/>
  <c r="O93" i="3"/>
  <c r="N93" i="3"/>
  <c r="M93" i="3"/>
  <c r="L93" i="3"/>
  <c r="I93" i="3"/>
  <c r="H93" i="3"/>
  <c r="G93" i="3"/>
  <c r="F93" i="3"/>
  <c r="D93" i="3"/>
  <c r="K93" i="3" s="1"/>
  <c r="C93" i="3"/>
  <c r="O92" i="3"/>
  <c r="N92" i="3"/>
  <c r="M92" i="3"/>
  <c r="L92" i="3"/>
  <c r="I92" i="3"/>
  <c r="H92" i="3"/>
  <c r="G92" i="3"/>
  <c r="F92" i="3"/>
  <c r="D92" i="3"/>
  <c r="K92" i="3" s="1"/>
  <c r="C92" i="3"/>
  <c r="O91" i="3"/>
  <c r="N91" i="3"/>
  <c r="M91" i="3"/>
  <c r="L91" i="3"/>
  <c r="I91" i="3"/>
  <c r="H91" i="3"/>
  <c r="G91" i="3"/>
  <c r="F91" i="3"/>
  <c r="D91" i="3"/>
  <c r="K91" i="3" s="1"/>
  <c r="C91" i="3"/>
  <c r="T6" i="1"/>
  <c r="AX371" i="1"/>
  <c r="AX370" i="1"/>
  <c r="AX369" i="1"/>
  <c r="AX368" i="1"/>
  <c r="AX366" i="1"/>
  <c r="AX365" i="1"/>
  <c r="AX364" i="1"/>
  <c r="AX363" i="1"/>
  <c r="AX361" i="1"/>
  <c r="AX360" i="1"/>
  <c r="AX359" i="1"/>
  <c r="AX358" i="1"/>
  <c r="AX356" i="1"/>
  <c r="AX355" i="1"/>
  <c r="AX354" i="1"/>
  <c r="AX353" i="1"/>
  <c r="AX351" i="1"/>
  <c r="AX350" i="1"/>
  <c r="AX349" i="1"/>
  <c r="AX348" i="1"/>
  <c r="AX346" i="1"/>
  <c r="AX345" i="1"/>
  <c r="AX344" i="1"/>
  <c r="AX343" i="1"/>
  <c r="AX341" i="1"/>
  <c r="AX340" i="1"/>
  <c r="AX339" i="1"/>
  <c r="AX338" i="1"/>
  <c r="AX336" i="1"/>
  <c r="AX335" i="1"/>
  <c r="AX334" i="1"/>
  <c r="AX333" i="1"/>
  <c r="AX331" i="1"/>
  <c r="AX330" i="1"/>
  <c r="AX329" i="1"/>
  <c r="AX328" i="1"/>
  <c r="AX326" i="1"/>
  <c r="AX325" i="1"/>
  <c r="AX324" i="1"/>
  <c r="AX323" i="1"/>
  <c r="AX321" i="1"/>
  <c r="AX320" i="1"/>
  <c r="AX319" i="1"/>
  <c r="AX318" i="1"/>
  <c r="AX316" i="1"/>
  <c r="AX315" i="1"/>
  <c r="AX314" i="1"/>
  <c r="AX313" i="1"/>
  <c r="AX311" i="1"/>
  <c r="AX310" i="1"/>
  <c r="AX309" i="1"/>
  <c r="AX308" i="1"/>
  <c r="AX306" i="1"/>
  <c r="AX305" i="1"/>
  <c r="AX304" i="1"/>
  <c r="AX303" i="1"/>
  <c r="AX301" i="1"/>
  <c r="AX300" i="1"/>
  <c r="AX299" i="1"/>
  <c r="AX298" i="1"/>
  <c r="AX296" i="1"/>
  <c r="AX295" i="1"/>
  <c r="AX294" i="1"/>
  <c r="AX293" i="1"/>
  <c r="AX291" i="1"/>
  <c r="AX290" i="1"/>
  <c r="AX289" i="1"/>
  <c r="AX288" i="1"/>
  <c r="AX277" i="1"/>
  <c r="AX276" i="1"/>
  <c r="AX275" i="1"/>
  <c r="AX274" i="1"/>
  <c r="AX272" i="1"/>
  <c r="AX271" i="1"/>
  <c r="AX270" i="1"/>
  <c r="AX269" i="1"/>
  <c r="AX267" i="1"/>
  <c r="AX266" i="1"/>
  <c r="AX265" i="1"/>
  <c r="AX264" i="1"/>
  <c r="AX262" i="1"/>
  <c r="AX261" i="1"/>
  <c r="AX260" i="1"/>
  <c r="AX259" i="1"/>
  <c r="AX257" i="1"/>
  <c r="AX256" i="1"/>
  <c r="AX255" i="1"/>
  <c r="AX254" i="1"/>
  <c r="AX252" i="1"/>
  <c r="AX251" i="1"/>
  <c r="AX250" i="1"/>
  <c r="AX249" i="1"/>
  <c r="AX247" i="1"/>
  <c r="AX246" i="1"/>
  <c r="AX245" i="1"/>
  <c r="AX244" i="1"/>
  <c r="AX242" i="1"/>
  <c r="AX241" i="1"/>
  <c r="AX240" i="1"/>
  <c r="AX239" i="1"/>
  <c r="AX237" i="1"/>
  <c r="AX236" i="1"/>
  <c r="AX235" i="1"/>
  <c r="AX234" i="1"/>
  <c r="AX232" i="1"/>
  <c r="AX231" i="1"/>
  <c r="AX230" i="1"/>
  <c r="AX229" i="1"/>
  <c r="AX227" i="1"/>
  <c r="AX226" i="1"/>
  <c r="AX225" i="1"/>
  <c r="AX224" i="1"/>
  <c r="AX222" i="1"/>
  <c r="AX221" i="1"/>
  <c r="AX220" i="1"/>
  <c r="AX219" i="1"/>
  <c r="AX217" i="1"/>
  <c r="AX216" i="1"/>
  <c r="AX215" i="1"/>
  <c r="AX214" i="1"/>
  <c r="AX212" i="1"/>
  <c r="AX211" i="1"/>
  <c r="AX210" i="1"/>
  <c r="AX209" i="1"/>
  <c r="AX207" i="1"/>
  <c r="AX206" i="1"/>
  <c r="AX205" i="1"/>
  <c r="AX204" i="1"/>
  <c r="AX202" i="1"/>
  <c r="AX201" i="1"/>
  <c r="AX200" i="1"/>
  <c r="AX199" i="1"/>
  <c r="AX197" i="1"/>
  <c r="AX196" i="1"/>
  <c r="AX195" i="1"/>
  <c r="AX194" i="1"/>
  <c r="AX183" i="1"/>
  <c r="AX182" i="1"/>
  <c r="AX181" i="1"/>
  <c r="AX180" i="1"/>
  <c r="AX178" i="1"/>
  <c r="AX177" i="1"/>
  <c r="AX176" i="1"/>
  <c r="AX175" i="1"/>
  <c r="AX173" i="1"/>
  <c r="AX172" i="1"/>
  <c r="AX171" i="1"/>
  <c r="AX170" i="1"/>
  <c r="AX168" i="1"/>
  <c r="AX167" i="1"/>
  <c r="AX166" i="1"/>
  <c r="AX165" i="1"/>
  <c r="AX163" i="1"/>
  <c r="AX162" i="1"/>
  <c r="AX161" i="1"/>
  <c r="AX160" i="1"/>
  <c r="AX158" i="1"/>
  <c r="AX157" i="1"/>
  <c r="AX156" i="1"/>
  <c r="AX155" i="1"/>
  <c r="AX153" i="1"/>
  <c r="AX152" i="1"/>
  <c r="AX151" i="1"/>
  <c r="AX150" i="1"/>
  <c r="AX148" i="1"/>
  <c r="AX147" i="1"/>
  <c r="AX146" i="1"/>
  <c r="AX145" i="1"/>
  <c r="AX143" i="1"/>
  <c r="AX142" i="1"/>
  <c r="AX141" i="1"/>
  <c r="AX140" i="1"/>
  <c r="AX138" i="1"/>
  <c r="AX137" i="1"/>
  <c r="AX136" i="1"/>
  <c r="AX135" i="1"/>
  <c r="AX133" i="1"/>
  <c r="AX132" i="1"/>
  <c r="AX131" i="1"/>
  <c r="AX130" i="1"/>
  <c r="AX128" i="1"/>
  <c r="AX127" i="1"/>
  <c r="AX126" i="1"/>
  <c r="AX125" i="1"/>
  <c r="AX123" i="1"/>
  <c r="AX122" i="1"/>
  <c r="AX121" i="1"/>
  <c r="AX120" i="1"/>
  <c r="AX118" i="1"/>
  <c r="AX117" i="1"/>
  <c r="AX116" i="1"/>
  <c r="AX115" i="1"/>
  <c r="AX113" i="1"/>
  <c r="AX112" i="1"/>
  <c r="AX111" i="1"/>
  <c r="AX110" i="1"/>
  <c r="AX108" i="1"/>
  <c r="AX107" i="1"/>
  <c r="AX106" i="1"/>
  <c r="AX105" i="1"/>
  <c r="AX103" i="1"/>
  <c r="AX102" i="1"/>
  <c r="AX101" i="1"/>
  <c r="AX100" i="1"/>
  <c r="AX89" i="1"/>
  <c r="AX88" i="1"/>
  <c r="AX87" i="1"/>
  <c r="AX86" i="1"/>
  <c r="AX84" i="1"/>
  <c r="AX83" i="1"/>
  <c r="AX82" i="1"/>
  <c r="AX81" i="1"/>
  <c r="AX79" i="1"/>
  <c r="AX78" i="1"/>
  <c r="AX77" i="1"/>
  <c r="AX76" i="1"/>
  <c r="AX74" i="1"/>
  <c r="AX73" i="1"/>
  <c r="AX72" i="1"/>
  <c r="AX71" i="1"/>
  <c r="AX69" i="1"/>
  <c r="AX68" i="1"/>
  <c r="AX67" i="1"/>
  <c r="AX66" i="1"/>
  <c r="AX64" i="1"/>
  <c r="AX63" i="1"/>
  <c r="AX62" i="1"/>
  <c r="AX61" i="1"/>
  <c r="AX59" i="1"/>
  <c r="AX58" i="1"/>
  <c r="AX57" i="1"/>
  <c r="AX56" i="1"/>
  <c r="AX54" i="1"/>
  <c r="AX53" i="1"/>
  <c r="AX52" i="1"/>
  <c r="AX51" i="1"/>
  <c r="AX49" i="1"/>
  <c r="AX48" i="1"/>
  <c r="AX47" i="1"/>
  <c r="AX46" i="1"/>
  <c r="AX44" i="1"/>
  <c r="AX43" i="1"/>
  <c r="AX42" i="1"/>
  <c r="AX41" i="1"/>
  <c r="AX39" i="1"/>
  <c r="AX38" i="1"/>
  <c r="AX37" i="1"/>
  <c r="AX36" i="1"/>
  <c r="AX34" i="1"/>
  <c r="AX33" i="1"/>
  <c r="AX32" i="1"/>
  <c r="AX31" i="1"/>
  <c r="AX29" i="1"/>
  <c r="AX28" i="1"/>
  <c r="AX27" i="1"/>
  <c r="AX26" i="1"/>
  <c r="AX24" i="1"/>
  <c r="AX23" i="1"/>
  <c r="AX22" i="1"/>
  <c r="AX21" i="1"/>
  <c r="AX19" i="1"/>
  <c r="AX18" i="1"/>
  <c r="AX17" i="1"/>
  <c r="AX16" i="1"/>
  <c r="AX14" i="1"/>
  <c r="AX13" i="1"/>
  <c r="AX12" i="1"/>
  <c r="AX11" i="1"/>
  <c r="AX9" i="1"/>
  <c r="AX8" i="1"/>
  <c r="AX7" i="1"/>
  <c r="AX6" i="1"/>
  <c r="AI371" i="1"/>
  <c r="AI370" i="1"/>
  <c r="AI369" i="1"/>
  <c r="AI368" i="1"/>
  <c r="AI366" i="1"/>
  <c r="AI365" i="1"/>
  <c r="AI364" i="1"/>
  <c r="AI363" i="1"/>
  <c r="AI361" i="1"/>
  <c r="AI360" i="1"/>
  <c r="AI359" i="1"/>
  <c r="AI358" i="1"/>
  <c r="AI356" i="1"/>
  <c r="AI355" i="1"/>
  <c r="AI354" i="1"/>
  <c r="AI353" i="1"/>
  <c r="AI351" i="1"/>
  <c r="AI350" i="1"/>
  <c r="AI349" i="1"/>
  <c r="AI348" i="1"/>
  <c r="AI346" i="1"/>
  <c r="AI345" i="1"/>
  <c r="AI344" i="1"/>
  <c r="AI343" i="1"/>
  <c r="AI341" i="1"/>
  <c r="AI340" i="1"/>
  <c r="AI339" i="1"/>
  <c r="AI338" i="1"/>
  <c r="AI336" i="1"/>
  <c r="AI335" i="1"/>
  <c r="AI334" i="1"/>
  <c r="AI333" i="1"/>
  <c r="AI331" i="1"/>
  <c r="AI330" i="1"/>
  <c r="AI329" i="1"/>
  <c r="AI328" i="1"/>
  <c r="AI326" i="1"/>
  <c r="AI325" i="1"/>
  <c r="AI324" i="1"/>
  <c r="AI323" i="1"/>
  <c r="AI321" i="1"/>
  <c r="AI320" i="1"/>
  <c r="AI319" i="1"/>
  <c r="AI318" i="1"/>
  <c r="AI316" i="1"/>
  <c r="AI315" i="1"/>
  <c r="AI314" i="1"/>
  <c r="AI313" i="1"/>
  <c r="AI311" i="1"/>
  <c r="AI310" i="1"/>
  <c r="AI309" i="1"/>
  <c r="AI308" i="1"/>
  <c r="AI306" i="1"/>
  <c r="AI305" i="1"/>
  <c r="AI304" i="1"/>
  <c r="AI303" i="1"/>
  <c r="AI301" i="1"/>
  <c r="AI300" i="1"/>
  <c r="AI299" i="1"/>
  <c r="AI298" i="1"/>
  <c r="AI296" i="1"/>
  <c r="AI295" i="1"/>
  <c r="AI294" i="1"/>
  <c r="AI293" i="1"/>
  <c r="AI291" i="1"/>
  <c r="AI290" i="1"/>
  <c r="AI289" i="1"/>
  <c r="AI288" i="1"/>
  <c r="AI277" i="1"/>
  <c r="AI276" i="1"/>
  <c r="AI275" i="1"/>
  <c r="AI274" i="1"/>
  <c r="AI272" i="1"/>
  <c r="AI271" i="1"/>
  <c r="AI270" i="1"/>
  <c r="AI269" i="1"/>
  <c r="AI267" i="1"/>
  <c r="AI266" i="1"/>
  <c r="AI265" i="1"/>
  <c r="AI264" i="1"/>
  <c r="AI262" i="1"/>
  <c r="AI261" i="1"/>
  <c r="AI260" i="1"/>
  <c r="AI259" i="1"/>
  <c r="AI257" i="1"/>
  <c r="AI256" i="1"/>
  <c r="AI255" i="1"/>
  <c r="AI254" i="1"/>
  <c r="AI252" i="1"/>
  <c r="AI251" i="1"/>
  <c r="AI250" i="1"/>
  <c r="AI249" i="1"/>
  <c r="AI247" i="1"/>
  <c r="AI246" i="1"/>
  <c r="AI245" i="1"/>
  <c r="AI244" i="1"/>
  <c r="AI242" i="1"/>
  <c r="AI241" i="1"/>
  <c r="AI240" i="1"/>
  <c r="AI239" i="1"/>
  <c r="AI237" i="1"/>
  <c r="AI236" i="1"/>
  <c r="AI235" i="1"/>
  <c r="AI234" i="1"/>
  <c r="AI232" i="1"/>
  <c r="AI231" i="1"/>
  <c r="AI230" i="1"/>
  <c r="AI229" i="1"/>
  <c r="AI227" i="1"/>
  <c r="AI226" i="1"/>
  <c r="AI225" i="1"/>
  <c r="AI224" i="1"/>
  <c r="AI222" i="1"/>
  <c r="AI221" i="1"/>
  <c r="AI220" i="1"/>
  <c r="AI219" i="1"/>
  <c r="AI217" i="1"/>
  <c r="AI216" i="1"/>
  <c r="AI215" i="1"/>
  <c r="AI214" i="1"/>
  <c r="AI212" i="1"/>
  <c r="AI211" i="1"/>
  <c r="AI210" i="1"/>
  <c r="AI209" i="1"/>
  <c r="AI207" i="1"/>
  <c r="AI206" i="1"/>
  <c r="AI205" i="1"/>
  <c r="AI204" i="1"/>
  <c r="AI202" i="1"/>
  <c r="AI201" i="1"/>
  <c r="AI200" i="1"/>
  <c r="AI199" i="1"/>
  <c r="AI197" i="1"/>
  <c r="AI196" i="1"/>
  <c r="AI195" i="1"/>
  <c r="AI194" i="1"/>
  <c r="AI183" i="1"/>
  <c r="AI182" i="1"/>
  <c r="AI181" i="1"/>
  <c r="AI180" i="1"/>
  <c r="AI178" i="1"/>
  <c r="AI177" i="1"/>
  <c r="AI176" i="1"/>
  <c r="AI175" i="1"/>
  <c r="AI173" i="1"/>
  <c r="AI172" i="1"/>
  <c r="AI171" i="1"/>
  <c r="AI170" i="1"/>
  <c r="AI168" i="1"/>
  <c r="AI167" i="1"/>
  <c r="AI166" i="1"/>
  <c r="AI165" i="1"/>
  <c r="AI163" i="1"/>
  <c r="AI162" i="1"/>
  <c r="AI161" i="1"/>
  <c r="AI160" i="1"/>
  <c r="AI158" i="1"/>
  <c r="AI157" i="1"/>
  <c r="AI156" i="1"/>
  <c r="AI155" i="1"/>
  <c r="AI153" i="1"/>
  <c r="AI152" i="1"/>
  <c r="AI151" i="1"/>
  <c r="AI150" i="1"/>
  <c r="AI148" i="1"/>
  <c r="AI147" i="1"/>
  <c r="AI146" i="1"/>
  <c r="AI145" i="1"/>
  <c r="AI143" i="1"/>
  <c r="AI142" i="1"/>
  <c r="AI141" i="1"/>
  <c r="AI140" i="1"/>
  <c r="AI138" i="1"/>
  <c r="AI137" i="1"/>
  <c r="AI136" i="1"/>
  <c r="AI135" i="1"/>
  <c r="AI133" i="1"/>
  <c r="AI132" i="1"/>
  <c r="AI131" i="1"/>
  <c r="AI130" i="1"/>
  <c r="AI128" i="1"/>
  <c r="AI127" i="1"/>
  <c r="AI126" i="1"/>
  <c r="AI125" i="1"/>
  <c r="AI123" i="1"/>
  <c r="AI122" i="1"/>
  <c r="AI121" i="1"/>
  <c r="AI120" i="1"/>
  <c r="AI118" i="1"/>
  <c r="AI117" i="1"/>
  <c r="AI116" i="1"/>
  <c r="AI115" i="1"/>
  <c r="AI113" i="1"/>
  <c r="AI112" i="1"/>
  <c r="AI111" i="1"/>
  <c r="AI110" i="1"/>
  <c r="AI108" i="1"/>
  <c r="AI107" i="1"/>
  <c r="AI106" i="1"/>
  <c r="AI105" i="1"/>
  <c r="AI103" i="1"/>
  <c r="AI102" i="1"/>
  <c r="AI101" i="1"/>
  <c r="AI100" i="1"/>
  <c r="AI89" i="1"/>
  <c r="AI88" i="1"/>
  <c r="AI87" i="1"/>
  <c r="AI86" i="1"/>
  <c r="AI84" i="1"/>
  <c r="AI83" i="1"/>
  <c r="AI82" i="1"/>
  <c r="AI81" i="1"/>
  <c r="AI79" i="1"/>
  <c r="AI78" i="1"/>
  <c r="AI77" i="1"/>
  <c r="AI76" i="1"/>
  <c r="AI74" i="1"/>
  <c r="AI73" i="1"/>
  <c r="AI72" i="1"/>
  <c r="AI71" i="1"/>
  <c r="AI69" i="1"/>
  <c r="AI68" i="1"/>
  <c r="AI67" i="1"/>
  <c r="AI66" i="1"/>
  <c r="AI64" i="1"/>
  <c r="AI63" i="1"/>
  <c r="AI62" i="1"/>
  <c r="AI61" i="1"/>
  <c r="AI59" i="1"/>
  <c r="AI58" i="1"/>
  <c r="AI57" i="1"/>
  <c r="AI56" i="1"/>
  <c r="AI54" i="1"/>
  <c r="AI53" i="1"/>
  <c r="AI52" i="1"/>
  <c r="AI51" i="1"/>
  <c r="AI49" i="1"/>
  <c r="AI48" i="1"/>
  <c r="AI47" i="1"/>
  <c r="AI46" i="1"/>
  <c r="AI44" i="1"/>
  <c r="AI43" i="1"/>
  <c r="AI42" i="1"/>
  <c r="AI41" i="1"/>
  <c r="AI39" i="1"/>
  <c r="AI38" i="1"/>
  <c r="AI37" i="1"/>
  <c r="AI36" i="1"/>
  <c r="AI34" i="1"/>
  <c r="AI33" i="1"/>
  <c r="AI32" i="1"/>
  <c r="AI31" i="1"/>
  <c r="AI29" i="1"/>
  <c r="AI28" i="1"/>
  <c r="AI27" i="1"/>
  <c r="AI26" i="1"/>
  <c r="AI24" i="1"/>
  <c r="AI23" i="1"/>
  <c r="AI22" i="1"/>
  <c r="AI21" i="1"/>
  <c r="AI19" i="1"/>
  <c r="AI18" i="1"/>
  <c r="AI17" i="1"/>
  <c r="AI16" i="1"/>
  <c r="AI14" i="1"/>
  <c r="AI13" i="1"/>
  <c r="AI12" i="1"/>
  <c r="AI11" i="1"/>
  <c r="AI9" i="1"/>
  <c r="AI8" i="1"/>
  <c r="AI7" i="1"/>
  <c r="AI6" i="1"/>
  <c r="T371" i="1"/>
  <c r="T370" i="1"/>
  <c r="T369" i="1"/>
  <c r="E369" i="1" s="1"/>
  <c r="T368" i="1"/>
  <c r="E368" i="1" s="1"/>
  <c r="T366" i="1"/>
  <c r="T365" i="1"/>
  <c r="T364" i="1"/>
  <c r="T363" i="1"/>
  <c r="T361" i="1"/>
  <c r="T360" i="1"/>
  <c r="T359" i="1"/>
  <c r="T358" i="1"/>
  <c r="T356" i="1"/>
  <c r="T355" i="1"/>
  <c r="E355" i="1" s="1"/>
  <c r="T354" i="1"/>
  <c r="T353" i="1"/>
  <c r="T351" i="1"/>
  <c r="E351" i="1" s="1"/>
  <c r="T350" i="1"/>
  <c r="T349" i="1"/>
  <c r="T348" i="1"/>
  <c r="T346" i="1"/>
  <c r="T345" i="1"/>
  <c r="T344" i="1"/>
  <c r="E344" i="1" s="1"/>
  <c r="T343" i="1"/>
  <c r="T341" i="1"/>
  <c r="E341" i="1" s="1"/>
  <c r="T340" i="1"/>
  <c r="T339" i="1"/>
  <c r="E339" i="1" s="1"/>
  <c r="T338" i="1"/>
  <c r="T336" i="1"/>
  <c r="E336" i="1" s="1"/>
  <c r="T335" i="1"/>
  <c r="T334" i="1"/>
  <c r="T333" i="1"/>
  <c r="T331" i="1"/>
  <c r="E331" i="1" s="1"/>
  <c r="T330" i="1"/>
  <c r="T329" i="1"/>
  <c r="T328" i="1"/>
  <c r="T326" i="1"/>
  <c r="T325" i="1"/>
  <c r="T324" i="1"/>
  <c r="T323" i="1"/>
  <c r="T321" i="1"/>
  <c r="T320" i="1"/>
  <c r="T319" i="1"/>
  <c r="E319" i="1" s="1"/>
  <c r="T318" i="1"/>
  <c r="T316" i="1"/>
  <c r="T315" i="1"/>
  <c r="T314" i="1"/>
  <c r="T313" i="1"/>
  <c r="T311" i="1"/>
  <c r="T310" i="1"/>
  <c r="T309" i="1"/>
  <c r="E309" i="1" s="1"/>
  <c r="T308" i="1"/>
  <c r="E308" i="1" s="1"/>
  <c r="T306" i="1"/>
  <c r="T305" i="1"/>
  <c r="E305" i="1" s="1"/>
  <c r="T304" i="1"/>
  <c r="E304" i="1" s="1"/>
  <c r="T303" i="1"/>
  <c r="T301" i="1"/>
  <c r="T300" i="1"/>
  <c r="E300" i="1" s="1"/>
  <c r="T299" i="1"/>
  <c r="T298" i="1"/>
  <c r="T296" i="1"/>
  <c r="E296" i="1" s="1"/>
  <c r="T295" i="1"/>
  <c r="E295" i="1" s="1"/>
  <c r="T294" i="1"/>
  <c r="T293" i="1"/>
  <c r="T291" i="1"/>
  <c r="T290" i="1"/>
  <c r="T289" i="1"/>
  <c r="T288" i="1"/>
  <c r="T277" i="1"/>
  <c r="T276" i="1"/>
  <c r="T275" i="1"/>
  <c r="T274" i="1"/>
  <c r="T272" i="1"/>
  <c r="T271" i="1"/>
  <c r="T270" i="1"/>
  <c r="T269" i="1"/>
  <c r="T267" i="1"/>
  <c r="T266" i="1"/>
  <c r="T265" i="1"/>
  <c r="T264" i="1"/>
  <c r="E264" i="1" s="1"/>
  <c r="T262" i="1"/>
  <c r="T261" i="1"/>
  <c r="T260" i="1"/>
  <c r="T259" i="1"/>
  <c r="E259" i="1" s="1"/>
  <c r="T257" i="1"/>
  <c r="T256" i="1"/>
  <c r="T255" i="1"/>
  <c r="T254" i="1"/>
  <c r="T252" i="1"/>
  <c r="T251" i="1"/>
  <c r="T250" i="1"/>
  <c r="T249" i="1"/>
  <c r="T247" i="1"/>
  <c r="T246" i="1"/>
  <c r="T245" i="1"/>
  <c r="T244" i="1"/>
  <c r="T242" i="1"/>
  <c r="T241" i="1"/>
  <c r="T240" i="1"/>
  <c r="T239" i="1"/>
  <c r="T237" i="1"/>
  <c r="T236" i="1"/>
  <c r="T235" i="1"/>
  <c r="T234" i="1"/>
  <c r="T232" i="1"/>
  <c r="T231" i="1"/>
  <c r="T230" i="1"/>
  <c r="T229" i="1"/>
  <c r="T227" i="1"/>
  <c r="T226" i="1"/>
  <c r="T225" i="1"/>
  <c r="T224" i="1"/>
  <c r="T222" i="1"/>
  <c r="T221" i="1"/>
  <c r="T220" i="1"/>
  <c r="E220" i="1" s="1"/>
  <c r="T219" i="1"/>
  <c r="T217" i="1"/>
  <c r="T216" i="1"/>
  <c r="T215" i="1"/>
  <c r="T214" i="1"/>
  <c r="T212" i="1"/>
  <c r="T211" i="1"/>
  <c r="T210" i="1"/>
  <c r="T209" i="1"/>
  <c r="T207" i="1"/>
  <c r="T206" i="1"/>
  <c r="T205" i="1"/>
  <c r="T204" i="1"/>
  <c r="T202" i="1"/>
  <c r="T201" i="1"/>
  <c r="T200" i="1"/>
  <c r="E200" i="1" s="1"/>
  <c r="T199" i="1"/>
  <c r="T197" i="1"/>
  <c r="T196" i="1"/>
  <c r="T195" i="1"/>
  <c r="E195" i="1" s="1"/>
  <c r="T194" i="1"/>
  <c r="T183" i="1"/>
  <c r="T182" i="1"/>
  <c r="T181" i="1"/>
  <c r="T180" i="1"/>
  <c r="T178" i="1"/>
  <c r="T177" i="1"/>
  <c r="T176" i="1"/>
  <c r="E176" i="1" s="1"/>
  <c r="T175" i="1"/>
  <c r="T173" i="1"/>
  <c r="T172" i="1"/>
  <c r="T171" i="1"/>
  <c r="E171" i="1" s="1"/>
  <c r="T170" i="1"/>
  <c r="T168" i="1"/>
  <c r="T167" i="1"/>
  <c r="T166" i="1"/>
  <c r="T165" i="1"/>
  <c r="T163" i="1"/>
  <c r="T162" i="1"/>
  <c r="T161" i="1"/>
  <c r="T160" i="1"/>
  <c r="T158" i="1"/>
  <c r="T157" i="1"/>
  <c r="T156" i="1"/>
  <c r="E156" i="1" s="1"/>
  <c r="T155" i="1"/>
  <c r="T153" i="1"/>
  <c r="T152" i="1"/>
  <c r="T151" i="1"/>
  <c r="T150" i="1"/>
  <c r="T148" i="1"/>
  <c r="T147" i="1"/>
  <c r="T146" i="1"/>
  <c r="T145" i="1"/>
  <c r="T143" i="1"/>
  <c r="E143" i="1" s="1"/>
  <c r="T142" i="1"/>
  <c r="T141" i="1"/>
  <c r="T140" i="1"/>
  <c r="T138" i="1"/>
  <c r="T137" i="1"/>
  <c r="T136" i="1"/>
  <c r="E136" i="1" s="1"/>
  <c r="T135" i="1"/>
  <c r="T133" i="1"/>
  <c r="T132" i="1"/>
  <c r="T131" i="1"/>
  <c r="E131" i="1" s="1"/>
  <c r="T130" i="1"/>
  <c r="T128" i="1"/>
  <c r="T127" i="1"/>
  <c r="T126" i="1"/>
  <c r="E126" i="1" s="1"/>
  <c r="T125" i="1"/>
  <c r="T123" i="1"/>
  <c r="T122" i="1"/>
  <c r="T121" i="1"/>
  <c r="T120" i="1"/>
  <c r="E120" i="1" s="1"/>
  <c r="T118" i="1"/>
  <c r="T117" i="1"/>
  <c r="T116" i="1"/>
  <c r="E116" i="1" s="1"/>
  <c r="T115" i="1"/>
  <c r="E115" i="1" s="1"/>
  <c r="T113" i="1"/>
  <c r="T112" i="1"/>
  <c r="T111" i="1"/>
  <c r="E111" i="1" s="1"/>
  <c r="T110" i="1"/>
  <c r="T108" i="1"/>
  <c r="T107" i="1"/>
  <c r="T106" i="1"/>
  <c r="T105" i="1"/>
  <c r="T103" i="1"/>
  <c r="T102" i="1"/>
  <c r="T101" i="1"/>
  <c r="T100" i="1"/>
  <c r="T89" i="1"/>
  <c r="T88" i="1"/>
  <c r="E88" i="1" s="1"/>
  <c r="T87" i="1"/>
  <c r="T86" i="1"/>
  <c r="T84" i="1"/>
  <c r="T83" i="1"/>
  <c r="T82" i="1"/>
  <c r="T81" i="1"/>
  <c r="T79" i="1"/>
  <c r="T78" i="1"/>
  <c r="T77" i="1"/>
  <c r="T76" i="1"/>
  <c r="T74" i="1"/>
  <c r="T73" i="1"/>
  <c r="T72" i="1"/>
  <c r="T71" i="1"/>
  <c r="T69" i="1"/>
  <c r="T68" i="1"/>
  <c r="T67" i="1"/>
  <c r="T66" i="1"/>
  <c r="T64" i="1"/>
  <c r="T63" i="1"/>
  <c r="T62" i="1"/>
  <c r="T61" i="1"/>
  <c r="T59" i="1"/>
  <c r="T58" i="1"/>
  <c r="T57" i="1"/>
  <c r="T56" i="1"/>
  <c r="T54" i="1"/>
  <c r="T53" i="1"/>
  <c r="T52" i="1"/>
  <c r="E52" i="1" s="1"/>
  <c r="T51" i="1"/>
  <c r="T49" i="1"/>
  <c r="T48" i="1"/>
  <c r="E48" i="1" s="1"/>
  <c r="T47" i="1"/>
  <c r="T46" i="1"/>
  <c r="T44" i="1"/>
  <c r="T43" i="1"/>
  <c r="T42" i="1"/>
  <c r="T41" i="1"/>
  <c r="T39" i="1"/>
  <c r="T38" i="1"/>
  <c r="T37" i="1"/>
  <c r="E37" i="1" s="1"/>
  <c r="T36" i="1"/>
  <c r="T34" i="1"/>
  <c r="T33" i="1"/>
  <c r="T32" i="1"/>
  <c r="E32" i="1" s="1"/>
  <c r="T31" i="1"/>
  <c r="T29" i="1"/>
  <c r="T28" i="1"/>
  <c r="T27" i="1"/>
  <c r="T26" i="1"/>
  <c r="T24" i="1"/>
  <c r="T23" i="1"/>
  <c r="T22" i="1"/>
  <c r="T21" i="1"/>
  <c r="T19" i="1"/>
  <c r="T18" i="1"/>
  <c r="T17" i="1"/>
  <c r="T16" i="1"/>
  <c r="T14" i="1"/>
  <c r="T13" i="1"/>
  <c r="T12" i="1"/>
  <c r="E12" i="1" s="1"/>
  <c r="T11" i="1"/>
  <c r="T9" i="1"/>
  <c r="T8" i="1"/>
  <c r="T7" i="1"/>
  <c r="E7" i="1" s="1"/>
  <c r="Z6" i="1"/>
  <c r="AB5" i="1"/>
  <c r="U5" i="1"/>
  <c r="O89" i="1"/>
  <c r="O465" i="1" s="1"/>
  <c r="N89" i="1"/>
  <c r="N465" i="1" s="1"/>
  <c r="M89" i="1"/>
  <c r="M465" i="1" s="1"/>
  <c r="L89" i="1"/>
  <c r="L465" i="1" s="1"/>
  <c r="I89" i="1"/>
  <c r="H89" i="1"/>
  <c r="G89" i="1"/>
  <c r="F89" i="1"/>
  <c r="D89" i="1"/>
  <c r="C89" i="1"/>
  <c r="O88" i="1"/>
  <c r="O464" i="1" s="1"/>
  <c r="N88" i="1"/>
  <c r="N464" i="1" s="1"/>
  <c r="M88" i="1"/>
  <c r="M464" i="1" s="1"/>
  <c r="L88" i="1"/>
  <c r="L464" i="1" s="1"/>
  <c r="I88" i="1"/>
  <c r="H88" i="1"/>
  <c r="G88" i="1"/>
  <c r="F88" i="1"/>
  <c r="D88" i="1"/>
  <c r="C88" i="1"/>
  <c r="O87" i="1"/>
  <c r="O463" i="1" s="1"/>
  <c r="N87" i="1"/>
  <c r="N463" i="1" s="1"/>
  <c r="M87" i="1"/>
  <c r="M463" i="1" s="1"/>
  <c r="L87" i="1"/>
  <c r="L463" i="1" s="1"/>
  <c r="I87" i="1"/>
  <c r="H87" i="1"/>
  <c r="G87" i="1"/>
  <c r="F87" i="1"/>
  <c r="D87" i="1"/>
  <c r="C87" i="1"/>
  <c r="O86" i="1"/>
  <c r="O462" i="1" s="1"/>
  <c r="N86" i="1"/>
  <c r="N462" i="1" s="1"/>
  <c r="M86" i="1"/>
  <c r="M462" i="1" s="1"/>
  <c r="L86" i="1"/>
  <c r="L462" i="1" s="1"/>
  <c r="I86" i="1"/>
  <c r="H86" i="1"/>
  <c r="G86" i="1"/>
  <c r="F86" i="1"/>
  <c r="D86" i="1"/>
  <c r="C86" i="1"/>
  <c r="O84" i="1"/>
  <c r="O460" i="1" s="1"/>
  <c r="N84" i="1"/>
  <c r="N460" i="1" s="1"/>
  <c r="M84" i="1"/>
  <c r="M460" i="1" s="1"/>
  <c r="L84" i="1"/>
  <c r="L460" i="1" s="1"/>
  <c r="I84" i="1"/>
  <c r="H84" i="1"/>
  <c r="G84" i="1"/>
  <c r="F84" i="1"/>
  <c r="D84" i="1"/>
  <c r="C84" i="1"/>
  <c r="O83" i="1"/>
  <c r="O459" i="1" s="1"/>
  <c r="N83" i="1"/>
  <c r="N459" i="1" s="1"/>
  <c r="M83" i="1"/>
  <c r="M459" i="1" s="1"/>
  <c r="L83" i="1"/>
  <c r="L459" i="1" s="1"/>
  <c r="I83" i="1"/>
  <c r="H83" i="1"/>
  <c r="G83" i="1"/>
  <c r="F83" i="1"/>
  <c r="D83" i="1"/>
  <c r="C83" i="1"/>
  <c r="O82" i="1"/>
  <c r="O458" i="1" s="1"/>
  <c r="N82" i="1"/>
  <c r="N458" i="1" s="1"/>
  <c r="M82" i="1"/>
  <c r="M458" i="1" s="1"/>
  <c r="L82" i="1"/>
  <c r="L458" i="1" s="1"/>
  <c r="I82" i="1"/>
  <c r="H82" i="1"/>
  <c r="G82" i="1"/>
  <c r="F82" i="1"/>
  <c r="D82" i="1"/>
  <c r="C82" i="1"/>
  <c r="O81" i="1"/>
  <c r="O457" i="1" s="1"/>
  <c r="N81" i="1"/>
  <c r="N457" i="1" s="1"/>
  <c r="M81" i="1"/>
  <c r="M457" i="1" s="1"/>
  <c r="L81" i="1"/>
  <c r="L457" i="1" s="1"/>
  <c r="I81" i="1"/>
  <c r="H81" i="1"/>
  <c r="G81" i="1"/>
  <c r="F81" i="1"/>
  <c r="D81" i="1"/>
  <c r="C81" i="1"/>
  <c r="O79" i="1"/>
  <c r="O455" i="1" s="1"/>
  <c r="N79" i="1"/>
  <c r="N455" i="1" s="1"/>
  <c r="M79" i="1"/>
  <c r="M455" i="1" s="1"/>
  <c r="L79" i="1"/>
  <c r="L455" i="1" s="1"/>
  <c r="I79" i="1"/>
  <c r="H79" i="1"/>
  <c r="G79" i="1"/>
  <c r="F79" i="1"/>
  <c r="D79" i="1"/>
  <c r="C79" i="1"/>
  <c r="O78" i="1"/>
  <c r="O454" i="1" s="1"/>
  <c r="N78" i="1"/>
  <c r="N454" i="1" s="1"/>
  <c r="M78" i="1"/>
  <c r="M454" i="1" s="1"/>
  <c r="L78" i="1"/>
  <c r="L454" i="1" s="1"/>
  <c r="I78" i="1"/>
  <c r="H78" i="1"/>
  <c r="G78" i="1"/>
  <c r="F78" i="1"/>
  <c r="D78" i="1"/>
  <c r="C78" i="1"/>
  <c r="O77" i="1"/>
  <c r="O453" i="1" s="1"/>
  <c r="N77" i="1"/>
  <c r="N453" i="1" s="1"/>
  <c r="M77" i="1"/>
  <c r="M453" i="1" s="1"/>
  <c r="L77" i="1"/>
  <c r="L453" i="1" s="1"/>
  <c r="I77" i="1"/>
  <c r="H77" i="1"/>
  <c r="G77" i="1"/>
  <c r="F77" i="1"/>
  <c r="D77" i="1"/>
  <c r="C77" i="1"/>
  <c r="O76" i="1"/>
  <c r="O452" i="1" s="1"/>
  <c r="N76" i="1"/>
  <c r="N452" i="1" s="1"/>
  <c r="M76" i="1"/>
  <c r="M452" i="1" s="1"/>
  <c r="L76" i="1"/>
  <c r="L452" i="1" s="1"/>
  <c r="I76" i="1"/>
  <c r="H76" i="1"/>
  <c r="G76" i="1"/>
  <c r="F76" i="1"/>
  <c r="D76" i="1"/>
  <c r="C76" i="1"/>
  <c r="O74" i="1"/>
  <c r="O450" i="1" s="1"/>
  <c r="N74" i="1"/>
  <c r="N450" i="1" s="1"/>
  <c r="M74" i="1"/>
  <c r="M450" i="1" s="1"/>
  <c r="L74" i="1"/>
  <c r="L450" i="1" s="1"/>
  <c r="I74" i="1"/>
  <c r="H74" i="1"/>
  <c r="G74" i="1"/>
  <c r="F74" i="1"/>
  <c r="D74" i="1"/>
  <c r="C74" i="1"/>
  <c r="O73" i="1"/>
  <c r="O449" i="1" s="1"/>
  <c r="N73" i="1"/>
  <c r="N449" i="1" s="1"/>
  <c r="M73" i="1"/>
  <c r="M449" i="1" s="1"/>
  <c r="L73" i="1"/>
  <c r="L449" i="1" s="1"/>
  <c r="I73" i="1"/>
  <c r="H73" i="1"/>
  <c r="G73" i="1"/>
  <c r="F73" i="1"/>
  <c r="D73" i="1"/>
  <c r="C73" i="1"/>
  <c r="O72" i="1"/>
  <c r="O448" i="1" s="1"/>
  <c r="N72" i="1"/>
  <c r="N448" i="1" s="1"/>
  <c r="M72" i="1"/>
  <c r="M448" i="1" s="1"/>
  <c r="L72" i="1"/>
  <c r="L448" i="1" s="1"/>
  <c r="I72" i="1"/>
  <c r="H72" i="1"/>
  <c r="G72" i="1"/>
  <c r="F72" i="1"/>
  <c r="D72" i="1"/>
  <c r="C72" i="1"/>
  <c r="O71" i="1"/>
  <c r="O447" i="1" s="1"/>
  <c r="N71" i="1"/>
  <c r="N447" i="1" s="1"/>
  <c r="M71" i="1"/>
  <c r="M447" i="1" s="1"/>
  <c r="L71" i="1"/>
  <c r="L447" i="1" s="1"/>
  <c r="I71" i="1"/>
  <c r="H71" i="1"/>
  <c r="G71" i="1"/>
  <c r="D71" i="1"/>
  <c r="C71" i="1"/>
  <c r="O69" i="1"/>
  <c r="O445" i="1" s="1"/>
  <c r="N69" i="1"/>
  <c r="N445" i="1" s="1"/>
  <c r="M69" i="1"/>
  <c r="M445" i="1" s="1"/>
  <c r="L69" i="1"/>
  <c r="L445" i="1" s="1"/>
  <c r="I69" i="1"/>
  <c r="H69" i="1"/>
  <c r="G69" i="1"/>
  <c r="F69" i="1"/>
  <c r="D69" i="1"/>
  <c r="C69" i="1"/>
  <c r="O68" i="1"/>
  <c r="O444" i="1" s="1"/>
  <c r="N68" i="1"/>
  <c r="N444" i="1" s="1"/>
  <c r="M68" i="1"/>
  <c r="M444" i="1" s="1"/>
  <c r="L68" i="1"/>
  <c r="L444" i="1" s="1"/>
  <c r="I68" i="1"/>
  <c r="H68" i="1"/>
  <c r="G68" i="1"/>
  <c r="F68" i="1"/>
  <c r="D68" i="1"/>
  <c r="C68" i="1"/>
  <c r="O67" i="1"/>
  <c r="O443" i="1" s="1"/>
  <c r="N67" i="1"/>
  <c r="N443" i="1" s="1"/>
  <c r="M67" i="1"/>
  <c r="M443" i="1" s="1"/>
  <c r="L67" i="1"/>
  <c r="L443" i="1" s="1"/>
  <c r="I67" i="1"/>
  <c r="H67" i="1"/>
  <c r="G67" i="1"/>
  <c r="F67" i="1"/>
  <c r="D67" i="1"/>
  <c r="C67" i="1"/>
  <c r="O66" i="1"/>
  <c r="O442" i="1" s="1"/>
  <c r="N66" i="1"/>
  <c r="N442" i="1" s="1"/>
  <c r="M66" i="1"/>
  <c r="M442" i="1" s="1"/>
  <c r="L66" i="1"/>
  <c r="L442" i="1" s="1"/>
  <c r="I66" i="1"/>
  <c r="H66" i="1"/>
  <c r="G66" i="1"/>
  <c r="F66" i="1"/>
  <c r="D66" i="1"/>
  <c r="C66" i="1"/>
  <c r="O64" i="1"/>
  <c r="O440" i="1" s="1"/>
  <c r="N64" i="1"/>
  <c r="N440" i="1" s="1"/>
  <c r="M64" i="1"/>
  <c r="M440" i="1" s="1"/>
  <c r="L64" i="1"/>
  <c r="L440" i="1" s="1"/>
  <c r="I64" i="1"/>
  <c r="H64" i="1"/>
  <c r="G64" i="1"/>
  <c r="F64" i="1"/>
  <c r="D64" i="1"/>
  <c r="C64" i="1"/>
  <c r="O63" i="1"/>
  <c r="O439" i="1" s="1"/>
  <c r="N63" i="1"/>
  <c r="N439" i="1" s="1"/>
  <c r="M63" i="1"/>
  <c r="M439" i="1" s="1"/>
  <c r="L63" i="1"/>
  <c r="L439" i="1" s="1"/>
  <c r="I63" i="1"/>
  <c r="H63" i="1"/>
  <c r="G63" i="1"/>
  <c r="F63" i="1"/>
  <c r="D63" i="1"/>
  <c r="C63" i="1"/>
  <c r="O62" i="1"/>
  <c r="O438" i="1" s="1"/>
  <c r="N62" i="1"/>
  <c r="N438" i="1" s="1"/>
  <c r="M62" i="1"/>
  <c r="M438" i="1" s="1"/>
  <c r="L62" i="1"/>
  <c r="L438" i="1" s="1"/>
  <c r="I62" i="1"/>
  <c r="H62" i="1"/>
  <c r="G62" i="1"/>
  <c r="F62" i="1"/>
  <c r="D62" i="1"/>
  <c r="C62" i="1"/>
  <c r="O61" i="1"/>
  <c r="O437" i="1" s="1"/>
  <c r="N61" i="1"/>
  <c r="N437" i="1" s="1"/>
  <c r="M61" i="1"/>
  <c r="M437" i="1" s="1"/>
  <c r="L61" i="1"/>
  <c r="L437" i="1" s="1"/>
  <c r="I61" i="1"/>
  <c r="H61" i="1"/>
  <c r="G61" i="1"/>
  <c r="F61" i="1"/>
  <c r="D61" i="1"/>
  <c r="C61" i="1"/>
  <c r="O59" i="1"/>
  <c r="O435" i="1" s="1"/>
  <c r="N59" i="1"/>
  <c r="N435" i="1" s="1"/>
  <c r="M59" i="1"/>
  <c r="M435" i="1" s="1"/>
  <c r="L59" i="1"/>
  <c r="L435" i="1" s="1"/>
  <c r="I59" i="1"/>
  <c r="H59" i="1"/>
  <c r="G59" i="1"/>
  <c r="F59" i="1"/>
  <c r="D59" i="1"/>
  <c r="C59" i="1"/>
  <c r="O58" i="1"/>
  <c r="O434" i="1" s="1"/>
  <c r="N58" i="1"/>
  <c r="N434" i="1" s="1"/>
  <c r="M58" i="1"/>
  <c r="M434" i="1" s="1"/>
  <c r="L58" i="1"/>
  <c r="L434" i="1" s="1"/>
  <c r="I58" i="1"/>
  <c r="H58" i="1"/>
  <c r="G58" i="1"/>
  <c r="F58" i="1"/>
  <c r="D58" i="1"/>
  <c r="C58" i="1"/>
  <c r="O57" i="1"/>
  <c r="O433" i="1" s="1"/>
  <c r="N57" i="1"/>
  <c r="N433" i="1" s="1"/>
  <c r="M57" i="1"/>
  <c r="M433" i="1" s="1"/>
  <c r="L57" i="1"/>
  <c r="L433" i="1" s="1"/>
  <c r="I57" i="1"/>
  <c r="H57" i="1"/>
  <c r="G57" i="1"/>
  <c r="F57" i="1"/>
  <c r="D57" i="1"/>
  <c r="C57" i="1"/>
  <c r="O56" i="1"/>
  <c r="O432" i="1" s="1"/>
  <c r="N56" i="1"/>
  <c r="N432" i="1" s="1"/>
  <c r="M56" i="1"/>
  <c r="M432" i="1" s="1"/>
  <c r="L56" i="1"/>
  <c r="L432" i="1" s="1"/>
  <c r="I56" i="1"/>
  <c r="H56" i="1"/>
  <c r="G56" i="1"/>
  <c r="F56" i="1"/>
  <c r="D56" i="1"/>
  <c r="C56" i="1"/>
  <c r="O54" i="1"/>
  <c r="O430" i="1" s="1"/>
  <c r="N54" i="1"/>
  <c r="N430" i="1" s="1"/>
  <c r="M54" i="1"/>
  <c r="M430" i="1" s="1"/>
  <c r="L54" i="1"/>
  <c r="L430" i="1" s="1"/>
  <c r="I54" i="1"/>
  <c r="H54" i="1"/>
  <c r="G54" i="1"/>
  <c r="F54" i="1"/>
  <c r="D54" i="1"/>
  <c r="C54" i="1"/>
  <c r="O53" i="1"/>
  <c r="O429" i="1" s="1"/>
  <c r="N53" i="1"/>
  <c r="N429" i="1" s="1"/>
  <c r="M53" i="1"/>
  <c r="M429" i="1" s="1"/>
  <c r="L53" i="1"/>
  <c r="L429" i="1" s="1"/>
  <c r="I53" i="1"/>
  <c r="H53" i="1"/>
  <c r="G53" i="1"/>
  <c r="F53" i="1"/>
  <c r="D53" i="1"/>
  <c r="C53" i="1"/>
  <c r="O52" i="1"/>
  <c r="O428" i="1" s="1"/>
  <c r="N52" i="1"/>
  <c r="N428" i="1" s="1"/>
  <c r="M52" i="1"/>
  <c r="M428" i="1" s="1"/>
  <c r="L52" i="1"/>
  <c r="L428" i="1" s="1"/>
  <c r="I52" i="1"/>
  <c r="H52" i="1"/>
  <c r="G52" i="1"/>
  <c r="F52" i="1"/>
  <c r="D52" i="1"/>
  <c r="C52" i="1"/>
  <c r="O51" i="1"/>
  <c r="O427" i="1" s="1"/>
  <c r="N51" i="1"/>
  <c r="N427" i="1" s="1"/>
  <c r="M51" i="1"/>
  <c r="M427" i="1" s="1"/>
  <c r="L51" i="1"/>
  <c r="L427" i="1" s="1"/>
  <c r="I51" i="1"/>
  <c r="H51" i="1"/>
  <c r="G51" i="1"/>
  <c r="F51" i="1"/>
  <c r="D51" i="1"/>
  <c r="C51" i="1"/>
  <c r="O49" i="1"/>
  <c r="O425" i="1" s="1"/>
  <c r="N49" i="1"/>
  <c r="N425" i="1" s="1"/>
  <c r="M49" i="1"/>
  <c r="M425" i="1" s="1"/>
  <c r="L49" i="1"/>
  <c r="L425" i="1" s="1"/>
  <c r="I49" i="1"/>
  <c r="H49" i="1"/>
  <c r="G49" i="1"/>
  <c r="F49" i="1"/>
  <c r="D49" i="1"/>
  <c r="C49" i="1"/>
  <c r="O48" i="1"/>
  <c r="O424" i="1" s="1"/>
  <c r="N48" i="1"/>
  <c r="N424" i="1" s="1"/>
  <c r="M48" i="1"/>
  <c r="M424" i="1" s="1"/>
  <c r="L48" i="1"/>
  <c r="L424" i="1" s="1"/>
  <c r="I48" i="1"/>
  <c r="H48" i="1"/>
  <c r="G48" i="1"/>
  <c r="F48" i="1"/>
  <c r="D48" i="1"/>
  <c r="C48" i="1"/>
  <c r="O47" i="1"/>
  <c r="O423" i="1" s="1"/>
  <c r="N47" i="1"/>
  <c r="N423" i="1" s="1"/>
  <c r="M47" i="1"/>
  <c r="M423" i="1" s="1"/>
  <c r="L47" i="1"/>
  <c r="L423" i="1" s="1"/>
  <c r="I47" i="1"/>
  <c r="H47" i="1"/>
  <c r="G47" i="1"/>
  <c r="F47" i="1"/>
  <c r="D47" i="1"/>
  <c r="C47" i="1"/>
  <c r="O46" i="1"/>
  <c r="O422" i="1" s="1"/>
  <c r="N46" i="1"/>
  <c r="N422" i="1" s="1"/>
  <c r="M46" i="1"/>
  <c r="M422" i="1" s="1"/>
  <c r="L46" i="1"/>
  <c r="L422" i="1" s="1"/>
  <c r="I46" i="1"/>
  <c r="H46" i="1"/>
  <c r="G46" i="1"/>
  <c r="F46" i="1"/>
  <c r="D46" i="1"/>
  <c r="C46" i="1"/>
  <c r="O44" i="1"/>
  <c r="O420" i="1" s="1"/>
  <c r="N44" i="1"/>
  <c r="N420" i="1" s="1"/>
  <c r="M44" i="1"/>
  <c r="M420" i="1" s="1"/>
  <c r="L44" i="1"/>
  <c r="L420" i="1" s="1"/>
  <c r="I44" i="1"/>
  <c r="H44" i="1"/>
  <c r="G44" i="1"/>
  <c r="F44" i="1"/>
  <c r="D44" i="1"/>
  <c r="C44" i="1"/>
  <c r="O43" i="1"/>
  <c r="O419" i="1" s="1"/>
  <c r="N43" i="1"/>
  <c r="N419" i="1" s="1"/>
  <c r="M43" i="1"/>
  <c r="M419" i="1" s="1"/>
  <c r="L43" i="1"/>
  <c r="L419" i="1" s="1"/>
  <c r="I43" i="1"/>
  <c r="H43" i="1"/>
  <c r="G43" i="1"/>
  <c r="F43" i="1"/>
  <c r="D43" i="1"/>
  <c r="C43" i="1"/>
  <c r="O42" i="1"/>
  <c r="O418" i="1" s="1"/>
  <c r="N42" i="1"/>
  <c r="N418" i="1" s="1"/>
  <c r="M42" i="1"/>
  <c r="M418" i="1" s="1"/>
  <c r="L42" i="1"/>
  <c r="L418" i="1" s="1"/>
  <c r="I42" i="1"/>
  <c r="H42" i="1"/>
  <c r="G42" i="1"/>
  <c r="F42" i="1"/>
  <c r="D42" i="1"/>
  <c r="C42" i="1"/>
  <c r="O41" i="1"/>
  <c r="O417" i="1" s="1"/>
  <c r="N41" i="1"/>
  <c r="N417" i="1" s="1"/>
  <c r="M41" i="1"/>
  <c r="M417" i="1" s="1"/>
  <c r="L41" i="1"/>
  <c r="L417" i="1" s="1"/>
  <c r="I41" i="1"/>
  <c r="H41" i="1"/>
  <c r="G41" i="1"/>
  <c r="F41" i="1"/>
  <c r="D41" i="1"/>
  <c r="C41" i="1"/>
  <c r="O39" i="1"/>
  <c r="O415" i="1" s="1"/>
  <c r="N39" i="1"/>
  <c r="N415" i="1" s="1"/>
  <c r="M39" i="1"/>
  <c r="M415" i="1" s="1"/>
  <c r="L39" i="1"/>
  <c r="L415" i="1" s="1"/>
  <c r="I39" i="1"/>
  <c r="H39" i="1"/>
  <c r="G39" i="1"/>
  <c r="F39" i="1"/>
  <c r="D39" i="1"/>
  <c r="C39" i="1"/>
  <c r="O38" i="1"/>
  <c r="O414" i="1" s="1"/>
  <c r="N38" i="1"/>
  <c r="M38" i="1"/>
  <c r="L38" i="1"/>
  <c r="L414" i="1" s="1"/>
  <c r="I38" i="1"/>
  <c r="H38" i="1"/>
  <c r="G38" i="1"/>
  <c r="F38" i="1"/>
  <c r="D38" i="1"/>
  <c r="C38" i="1"/>
  <c r="O37" i="1"/>
  <c r="O413" i="1" s="1"/>
  <c r="N37" i="1"/>
  <c r="N413" i="1" s="1"/>
  <c r="M37" i="1"/>
  <c r="M413" i="1" s="1"/>
  <c r="L37" i="1"/>
  <c r="L413" i="1" s="1"/>
  <c r="I37" i="1"/>
  <c r="H37" i="1"/>
  <c r="G37" i="1"/>
  <c r="F37" i="1"/>
  <c r="D37" i="1"/>
  <c r="C37" i="1"/>
  <c r="O36" i="1"/>
  <c r="O412" i="1" s="1"/>
  <c r="N36" i="1"/>
  <c r="N412" i="1" s="1"/>
  <c r="M36" i="1"/>
  <c r="M412" i="1" s="1"/>
  <c r="L36" i="1"/>
  <c r="L412" i="1" s="1"/>
  <c r="I36" i="1"/>
  <c r="H36" i="1"/>
  <c r="G36" i="1"/>
  <c r="F36" i="1"/>
  <c r="D36" i="1"/>
  <c r="C36" i="1"/>
  <c r="O34" i="1"/>
  <c r="O410" i="1" s="1"/>
  <c r="N34" i="1"/>
  <c r="N410" i="1" s="1"/>
  <c r="M34" i="1"/>
  <c r="M410" i="1" s="1"/>
  <c r="L34" i="1"/>
  <c r="L410" i="1" s="1"/>
  <c r="I34" i="1"/>
  <c r="H34" i="1"/>
  <c r="G34" i="1"/>
  <c r="F34" i="1"/>
  <c r="D34" i="1"/>
  <c r="C34" i="1"/>
  <c r="O33" i="1"/>
  <c r="O409" i="1" s="1"/>
  <c r="N33" i="1"/>
  <c r="N409" i="1" s="1"/>
  <c r="M33" i="1"/>
  <c r="M409" i="1" s="1"/>
  <c r="L33" i="1"/>
  <c r="L409" i="1" s="1"/>
  <c r="I33" i="1"/>
  <c r="H33" i="1"/>
  <c r="G33" i="1"/>
  <c r="F33" i="1"/>
  <c r="D33" i="1"/>
  <c r="C33" i="1"/>
  <c r="O32" i="1"/>
  <c r="O408" i="1" s="1"/>
  <c r="N32" i="1"/>
  <c r="N408" i="1" s="1"/>
  <c r="M32" i="1"/>
  <c r="M408" i="1" s="1"/>
  <c r="L32" i="1"/>
  <c r="L408" i="1" s="1"/>
  <c r="I32" i="1"/>
  <c r="H32" i="1"/>
  <c r="G32" i="1"/>
  <c r="F32" i="1"/>
  <c r="D32" i="1"/>
  <c r="C32" i="1"/>
  <c r="O31" i="1"/>
  <c r="O407" i="1" s="1"/>
  <c r="N31" i="1"/>
  <c r="N407" i="1" s="1"/>
  <c r="M31" i="1"/>
  <c r="M407" i="1" s="1"/>
  <c r="L31" i="1"/>
  <c r="L407" i="1" s="1"/>
  <c r="I31" i="1"/>
  <c r="H31" i="1"/>
  <c r="G31" i="1"/>
  <c r="F31" i="1"/>
  <c r="D31" i="1"/>
  <c r="C31" i="1"/>
  <c r="O29" i="1"/>
  <c r="O405" i="1" s="1"/>
  <c r="N29" i="1"/>
  <c r="N405" i="1" s="1"/>
  <c r="M29" i="1"/>
  <c r="M405" i="1" s="1"/>
  <c r="L29" i="1"/>
  <c r="L405" i="1" s="1"/>
  <c r="I29" i="1"/>
  <c r="H29" i="1"/>
  <c r="G29" i="1"/>
  <c r="F29" i="1"/>
  <c r="D29" i="1"/>
  <c r="C29" i="1"/>
  <c r="O28" i="1"/>
  <c r="O404" i="1" s="1"/>
  <c r="N28" i="1"/>
  <c r="N404" i="1" s="1"/>
  <c r="M28" i="1"/>
  <c r="M404" i="1" s="1"/>
  <c r="L28" i="1"/>
  <c r="L404" i="1" s="1"/>
  <c r="I28" i="1"/>
  <c r="H28" i="1"/>
  <c r="G28" i="1"/>
  <c r="F28" i="1"/>
  <c r="D28" i="1"/>
  <c r="C28" i="1"/>
  <c r="O27" i="1"/>
  <c r="O403" i="1" s="1"/>
  <c r="N27" i="1"/>
  <c r="N403" i="1" s="1"/>
  <c r="M27" i="1"/>
  <c r="M403" i="1" s="1"/>
  <c r="L27" i="1"/>
  <c r="L403" i="1" s="1"/>
  <c r="I27" i="1"/>
  <c r="H27" i="1"/>
  <c r="G27" i="1"/>
  <c r="F27" i="1"/>
  <c r="D27" i="1"/>
  <c r="C27" i="1"/>
  <c r="O26" i="1"/>
  <c r="O402" i="1" s="1"/>
  <c r="N26" i="1"/>
  <c r="N402" i="1" s="1"/>
  <c r="M26" i="1"/>
  <c r="M402" i="1" s="1"/>
  <c r="L26" i="1"/>
  <c r="L402" i="1" s="1"/>
  <c r="I26" i="1"/>
  <c r="H26" i="1"/>
  <c r="G26" i="1"/>
  <c r="F26" i="1"/>
  <c r="D26" i="1"/>
  <c r="C26" i="1"/>
  <c r="O24" i="1"/>
  <c r="O400" i="1" s="1"/>
  <c r="N24" i="1"/>
  <c r="N400" i="1" s="1"/>
  <c r="M24" i="1"/>
  <c r="M400" i="1" s="1"/>
  <c r="L24" i="1"/>
  <c r="L400" i="1" s="1"/>
  <c r="I24" i="1"/>
  <c r="H24" i="1"/>
  <c r="G24" i="1"/>
  <c r="F24" i="1"/>
  <c r="D24" i="1"/>
  <c r="C24" i="1"/>
  <c r="O23" i="1"/>
  <c r="O399" i="1" s="1"/>
  <c r="N23" i="1"/>
  <c r="N399" i="1" s="1"/>
  <c r="M23" i="1"/>
  <c r="M399" i="1" s="1"/>
  <c r="L23" i="1"/>
  <c r="L399" i="1" s="1"/>
  <c r="I23" i="1"/>
  <c r="H23" i="1"/>
  <c r="G23" i="1"/>
  <c r="F23" i="1"/>
  <c r="D23" i="1"/>
  <c r="C23" i="1"/>
  <c r="O22" i="1"/>
  <c r="O398" i="1" s="1"/>
  <c r="N22" i="1"/>
  <c r="N398" i="1" s="1"/>
  <c r="M22" i="1"/>
  <c r="M398" i="1" s="1"/>
  <c r="L22" i="1"/>
  <c r="L398" i="1" s="1"/>
  <c r="I22" i="1"/>
  <c r="H22" i="1"/>
  <c r="G22" i="1"/>
  <c r="F22" i="1"/>
  <c r="D22" i="1"/>
  <c r="C22" i="1"/>
  <c r="O21" i="1"/>
  <c r="O397" i="1" s="1"/>
  <c r="N21" i="1"/>
  <c r="N397" i="1" s="1"/>
  <c r="M21" i="1"/>
  <c r="M397" i="1" s="1"/>
  <c r="L21" i="1"/>
  <c r="L397" i="1" s="1"/>
  <c r="I21" i="1"/>
  <c r="H21" i="1"/>
  <c r="G21" i="1"/>
  <c r="F21" i="1"/>
  <c r="D21" i="1"/>
  <c r="C21" i="1"/>
  <c r="O19" i="1"/>
  <c r="N19" i="1"/>
  <c r="M19" i="1"/>
  <c r="L19" i="1"/>
  <c r="I19" i="1"/>
  <c r="H19" i="1"/>
  <c r="G19" i="1"/>
  <c r="F19" i="1"/>
  <c r="D19" i="1"/>
  <c r="C19" i="1"/>
  <c r="O18" i="1"/>
  <c r="N18" i="1"/>
  <c r="M18" i="1"/>
  <c r="L18" i="1"/>
  <c r="I18" i="1"/>
  <c r="H18" i="1"/>
  <c r="G18" i="1"/>
  <c r="F18" i="1"/>
  <c r="D18" i="1"/>
  <c r="C18" i="1"/>
  <c r="O17" i="1"/>
  <c r="N17" i="1"/>
  <c r="M17" i="1"/>
  <c r="L17" i="1"/>
  <c r="I17" i="1"/>
  <c r="H17" i="1"/>
  <c r="G17" i="1"/>
  <c r="F17" i="1"/>
  <c r="D17" i="1"/>
  <c r="C17" i="1"/>
  <c r="O16" i="1"/>
  <c r="N16" i="1"/>
  <c r="M16" i="1"/>
  <c r="L16" i="1"/>
  <c r="I16" i="1"/>
  <c r="H16" i="1"/>
  <c r="G16" i="1"/>
  <c r="F16" i="1"/>
  <c r="D16" i="1"/>
  <c r="C16" i="1"/>
  <c r="O14" i="1"/>
  <c r="N14" i="1"/>
  <c r="M14" i="1"/>
  <c r="L14" i="1"/>
  <c r="I14" i="1"/>
  <c r="H14" i="1"/>
  <c r="G14" i="1"/>
  <c r="F14" i="1"/>
  <c r="D14" i="1"/>
  <c r="C14" i="1"/>
  <c r="O13" i="1"/>
  <c r="N13" i="1"/>
  <c r="M13" i="1"/>
  <c r="L13" i="1"/>
  <c r="I13" i="1"/>
  <c r="H13" i="1"/>
  <c r="G13" i="1"/>
  <c r="F13" i="1"/>
  <c r="D13" i="1"/>
  <c r="C13" i="1"/>
  <c r="O12" i="1"/>
  <c r="N12" i="1"/>
  <c r="M12" i="1"/>
  <c r="L12" i="1"/>
  <c r="I12" i="1"/>
  <c r="H12" i="1"/>
  <c r="G12" i="1"/>
  <c r="F12" i="1"/>
  <c r="D12" i="1"/>
  <c r="C12" i="1"/>
  <c r="O11" i="1"/>
  <c r="N11" i="1"/>
  <c r="M11" i="1"/>
  <c r="L11" i="1"/>
  <c r="I11" i="1"/>
  <c r="H11" i="1"/>
  <c r="G11" i="1"/>
  <c r="F11" i="1"/>
  <c r="D11" i="1"/>
  <c r="C11" i="1"/>
  <c r="O9" i="1"/>
  <c r="N9" i="1"/>
  <c r="M9" i="1"/>
  <c r="L9" i="1"/>
  <c r="I9" i="1"/>
  <c r="H9" i="1"/>
  <c r="G9" i="1"/>
  <c r="F9" i="1"/>
  <c r="D9" i="1"/>
  <c r="C9" i="1"/>
  <c r="O8" i="1"/>
  <c r="N8" i="1"/>
  <c r="M8" i="1"/>
  <c r="L8" i="1"/>
  <c r="I8" i="1"/>
  <c r="H8" i="1"/>
  <c r="G8" i="1"/>
  <c r="F8" i="1"/>
  <c r="D8" i="1"/>
  <c r="C8" i="1"/>
  <c r="O7" i="1"/>
  <c r="N7" i="1"/>
  <c r="M7" i="1"/>
  <c r="L7" i="1"/>
  <c r="I7" i="1"/>
  <c r="H7" i="1"/>
  <c r="G7" i="1"/>
  <c r="F7" i="1"/>
  <c r="D7" i="1"/>
  <c r="C7" i="1"/>
  <c r="O6" i="1"/>
  <c r="N6" i="1"/>
  <c r="M6" i="1"/>
  <c r="L382" i="1"/>
  <c r="H6" i="1"/>
  <c r="G6" i="1"/>
  <c r="F6" i="1"/>
  <c r="D6" i="1"/>
  <c r="C6" i="1"/>
  <c r="BH376" i="1"/>
  <c r="BG376" i="1"/>
  <c r="BF376" i="1"/>
  <c r="BE376" i="1"/>
  <c r="BB376" i="1"/>
  <c r="BA376" i="1"/>
  <c r="AZ376" i="1"/>
  <c r="AY376" i="1"/>
  <c r="AW376" i="1"/>
  <c r="BD376" i="1" s="1"/>
  <c r="AV376" i="1"/>
  <c r="AS376" i="1"/>
  <c r="AR376" i="1"/>
  <c r="AQ376" i="1"/>
  <c r="AP376" i="1"/>
  <c r="AM376" i="1"/>
  <c r="AL376" i="1"/>
  <c r="AK376" i="1"/>
  <c r="AJ376" i="1"/>
  <c r="AH376" i="1"/>
  <c r="AO376" i="1" s="1"/>
  <c r="AG376" i="1"/>
  <c r="AD376" i="1"/>
  <c r="AC376" i="1"/>
  <c r="AB376" i="1"/>
  <c r="AA376" i="1"/>
  <c r="X376" i="1"/>
  <c r="W376" i="1"/>
  <c r="V376" i="1"/>
  <c r="U376" i="1"/>
  <c r="S376" i="1"/>
  <c r="Z376" i="1" s="1"/>
  <c r="R376" i="1"/>
  <c r="O376" i="1"/>
  <c r="N376" i="1"/>
  <c r="M376" i="1"/>
  <c r="L376" i="1"/>
  <c r="BH375" i="1"/>
  <c r="BG375" i="1"/>
  <c r="BF375" i="1"/>
  <c r="BE375" i="1"/>
  <c r="BB375" i="1"/>
  <c r="BA375" i="1"/>
  <c r="AZ375" i="1"/>
  <c r="AY375" i="1"/>
  <c r="AW375" i="1"/>
  <c r="BD375" i="1" s="1"/>
  <c r="AV375" i="1"/>
  <c r="AS375" i="1"/>
  <c r="AR375" i="1"/>
  <c r="AQ375" i="1"/>
  <c r="AP375" i="1"/>
  <c r="AM375" i="1"/>
  <c r="AL375" i="1"/>
  <c r="AK375" i="1"/>
  <c r="AJ375" i="1"/>
  <c r="AH375" i="1"/>
  <c r="AO375" i="1" s="1"/>
  <c r="AG375" i="1"/>
  <c r="AD375" i="1"/>
  <c r="AC375" i="1"/>
  <c r="AB375" i="1"/>
  <c r="AA375" i="1"/>
  <c r="X375" i="1"/>
  <c r="W375" i="1"/>
  <c r="V375" i="1"/>
  <c r="U375" i="1"/>
  <c r="S375" i="1"/>
  <c r="Z375" i="1" s="1"/>
  <c r="R375" i="1"/>
  <c r="O375" i="1"/>
  <c r="N375" i="1"/>
  <c r="M375" i="1"/>
  <c r="L375" i="1"/>
  <c r="BH374" i="1"/>
  <c r="BG374" i="1"/>
  <c r="BF374" i="1"/>
  <c r="BE374" i="1"/>
  <c r="BB374" i="1"/>
  <c r="BA374" i="1"/>
  <c r="AZ374" i="1"/>
  <c r="AY374" i="1"/>
  <c r="AW374" i="1"/>
  <c r="BD374" i="1" s="1"/>
  <c r="AV374" i="1"/>
  <c r="AS374" i="1"/>
  <c r="AR374" i="1"/>
  <c r="AQ374" i="1"/>
  <c r="AP374" i="1"/>
  <c r="AM374" i="1"/>
  <c r="AL374" i="1"/>
  <c r="AK374" i="1"/>
  <c r="AJ374" i="1"/>
  <c r="AH374" i="1"/>
  <c r="AO374" i="1" s="1"/>
  <c r="AG374" i="1"/>
  <c r="AD374" i="1"/>
  <c r="AC374" i="1"/>
  <c r="AB374" i="1"/>
  <c r="AA374" i="1"/>
  <c r="X374" i="1"/>
  <c r="W374" i="1"/>
  <c r="V374" i="1"/>
  <c r="U374" i="1"/>
  <c r="S374" i="1"/>
  <c r="Z374" i="1" s="1"/>
  <c r="R374" i="1"/>
  <c r="O374" i="1"/>
  <c r="N374" i="1"/>
  <c r="M374" i="1"/>
  <c r="L374" i="1"/>
  <c r="BH373" i="1"/>
  <c r="BG373" i="1"/>
  <c r="BF373" i="1"/>
  <c r="BE373" i="1"/>
  <c r="BB373" i="1"/>
  <c r="BA373" i="1"/>
  <c r="AZ373" i="1"/>
  <c r="AY373" i="1"/>
  <c r="AW373" i="1"/>
  <c r="BD373" i="1" s="1"/>
  <c r="AV373" i="1"/>
  <c r="AS373" i="1"/>
  <c r="AR373" i="1"/>
  <c r="AQ373" i="1"/>
  <c r="AP373" i="1"/>
  <c r="AM373" i="1"/>
  <c r="AL373" i="1"/>
  <c r="AK373" i="1"/>
  <c r="AJ373" i="1"/>
  <c r="AH373" i="1"/>
  <c r="AO373" i="1" s="1"/>
  <c r="AG373" i="1"/>
  <c r="AD373" i="1"/>
  <c r="AC373" i="1"/>
  <c r="AB373" i="1"/>
  <c r="AA373" i="1"/>
  <c r="X373" i="1"/>
  <c r="W373" i="1"/>
  <c r="V373" i="1"/>
  <c r="U373" i="1"/>
  <c r="S373" i="1"/>
  <c r="Z373" i="1" s="1"/>
  <c r="R373" i="1"/>
  <c r="O373" i="1"/>
  <c r="N373" i="1"/>
  <c r="M373" i="1"/>
  <c r="L373" i="1"/>
  <c r="BD371" i="1"/>
  <c r="BC371" i="1"/>
  <c r="AO371" i="1"/>
  <c r="AN371" i="1"/>
  <c r="Z371" i="1"/>
  <c r="Y371" i="1"/>
  <c r="I371" i="1"/>
  <c r="H371" i="1"/>
  <c r="G371" i="1"/>
  <c r="F371" i="1"/>
  <c r="D371" i="1"/>
  <c r="C371" i="1"/>
  <c r="BD370" i="1"/>
  <c r="BC370" i="1"/>
  <c r="AO370" i="1"/>
  <c r="AN370" i="1"/>
  <c r="Z370" i="1"/>
  <c r="Y370" i="1"/>
  <c r="I370" i="1"/>
  <c r="H370" i="1"/>
  <c r="G370" i="1"/>
  <c r="F370" i="1"/>
  <c r="D370" i="1"/>
  <c r="C370" i="1"/>
  <c r="BD369" i="1"/>
  <c r="BC369" i="1"/>
  <c r="AO369" i="1"/>
  <c r="AN369" i="1"/>
  <c r="Z369" i="1"/>
  <c r="Y369" i="1"/>
  <c r="I369" i="1"/>
  <c r="H369" i="1"/>
  <c r="G369" i="1"/>
  <c r="F369" i="1"/>
  <c r="D369" i="1"/>
  <c r="C369" i="1"/>
  <c r="BD368" i="1"/>
  <c r="BC368" i="1"/>
  <c r="AO368" i="1"/>
  <c r="AN368" i="1"/>
  <c r="Z368" i="1"/>
  <c r="Y368" i="1"/>
  <c r="I368" i="1"/>
  <c r="H368" i="1"/>
  <c r="G368" i="1"/>
  <c r="F368" i="1"/>
  <c r="D368" i="1"/>
  <c r="C368" i="1"/>
  <c r="BH367" i="1"/>
  <c r="BG367" i="1"/>
  <c r="BF367" i="1"/>
  <c r="BE367" i="1"/>
  <c r="BB367" i="1"/>
  <c r="BA367" i="1"/>
  <c r="AZ367" i="1"/>
  <c r="AY367" i="1"/>
  <c r="AW367" i="1"/>
  <c r="BD367" i="1" s="1"/>
  <c r="AV367" i="1"/>
  <c r="AS367" i="1"/>
  <c r="AR367" i="1"/>
  <c r="AQ367" i="1"/>
  <c r="AP367" i="1"/>
  <c r="AM367" i="1"/>
  <c r="AL367" i="1"/>
  <c r="AK367" i="1"/>
  <c r="AJ367" i="1"/>
  <c r="AH367" i="1"/>
  <c r="AO367" i="1" s="1"/>
  <c r="AG367" i="1"/>
  <c r="AD367" i="1"/>
  <c r="AC367" i="1"/>
  <c r="AB367" i="1"/>
  <c r="AA367" i="1"/>
  <c r="X367" i="1"/>
  <c r="W367" i="1"/>
  <c r="V367" i="1"/>
  <c r="U367" i="1"/>
  <c r="S367" i="1"/>
  <c r="Z367" i="1" s="1"/>
  <c r="R367" i="1"/>
  <c r="O367" i="1"/>
  <c r="N367" i="1"/>
  <c r="M367" i="1"/>
  <c r="L367" i="1"/>
  <c r="BD366" i="1"/>
  <c r="BC366" i="1"/>
  <c r="AO366" i="1"/>
  <c r="AN366" i="1"/>
  <c r="Z366" i="1"/>
  <c r="Y366" i="1"/>
  <c r="I366" i="1"/>
  <c r="H366" i="1"/>
  <c r="G366" i="1"/>
  <c r="F366" i="1"/>
  <c r="D366" i="1"/>
  <c r="C366" i="1"/>
  <c r="BD365" i="1"/>
  <c r="BC365" i="1"/>
  <c r="AO365" i="1"/>
  <c r="AN365" i="1"/>
  <c r="Z365" i="1"/>
  <c r="Y365" i="1"/>
  <c r="I365" i="1"/>
  <c r="H365" i="1"/>
  <c r="G365" i="1"/>
  <c r="F365" i="1"/>
  <c r="D365" i="1"/>
  <c r="C365" i="1"/>
  <c r="BD364" i="1"/>
  <c r="BC364" i="1"/>
  <c r="AO364" i="1"/>
  <c r="AN364" i="1"/>
  <c r="Z364" i="1"/>
  <c r="Y364" i="1"/>
  <c r="I364" i="1"/>
  <c r="H364" i="1"/>
  <c r="G364" i="1"/>
  <c r="F364" i="1"/>
  <c r="E364" i="1"/>
  <c r="D364" i="1"/>
  <c r="C364" i="1"/>
  <c r="BD363" i="1"/>
  <c r="BC363" i="1"/>
  <c r="AO363" i="1"/>
  <c r="AN363" i="1"/>
  <c r="Z363" i="1"/>
  <c r="Y363" i="1"/>
  <c r="I363" i="1"/>
  <c r="H363" i="1"/>
  <c r="G363" i="1"/>
  <c r="F363" i="1"/>
  <c r="D363" i="1"/>
  <c r="C363" i="1"/>
  <c r="BH362" i="1"/>
  <c r="BG362" i="1"/>
  <c r="BF362" i="1"/>
  <c r="BE362" i="1"/>
  <c r="BB362" i="1"/>
  <c r="BA362" i="1"/>
  <c r="AZ362" i="1"/>
  <c r="AY362" i="1"/>
  <c r="AW362" i="1"/>
  <c r="BD362" i="1" s="1"/>
  <c r="AV362" i="1"/>
  <c r="AS362" i="1"/>
  <c r="AR362" i="1"/>
  <c r="AQ362" i="1"/>
  <c r="AP362" i="1"/>
  <c r="AM362" i="1"/>
  <c r="AL362" i="1"/>
  <c r="AK362" i="1"/>
  <c r="AJ362" i="1"/>
  <c r="AH362" i="1"/>
  <c r="AO362" i="1" s="1"/>
  <c r="AG362" i="1"/>
  <c r="AD362" i="1"/>
  <c r="AC362" i="1"/>
  <c r="AB362" i="1"/>
  <c r="AA362" i="1"/>
  <c r="X362" i="1"/>
  <c r="W362" i="1"/>
  <c r="V362" i="1"/>
  <c r="U362" i="1"/>
  <c r="S362" i="1"/>
  <c r="Z362" i="1" s="1"/>
  <c r="R362" i="1"/>
  <c r="O362" i="1"/>
  <c r="N362" i="1"/>
  <c r="M362" i="1"/>
  <c r="L362" i="1"/>
  <c r="BD361" i="1"/>
  <c r="BC361" i="1"/>
  <c r="AO361" i="1"/>
  <c r="AN361" i="1"/>
  <c r="Z361" i="1"/>
  <c r="Y361" i="1"/>
  <c r="I361" i="1"/>
  <c r="H361" i="1"/>
  <c r="G361" i="1"/>
  <c r="F361" i="1"/>
  <c r="D361" i="1"/>
  <c r="C361" i="1"/>
  <c r="BD360" i="1"/>
  <c r="BC360" i="1"/>
  <c r="AO360" i="1"/>
  <c r="AN360" i="1"/>
  <c r="Z360" i="1"/>
  <c r="Y360" i="1"/>
  <c r="I360" i="1"/>
  <c r="H360" i="1"/>
  <c r="G360" i="1"/>
  <c r="F360" i="1"/>
  <c r="D360" i="1"/>
  <c r="C360" i="1"/>
  <c r="BD359" i="1"/>
  <c r="BC359" i="1"/>
  <c r="AO359" i="1"/>
  <c r="AN359" i="1"/>
  <c r="Z359" i="1"/>
  <c r="Y359" i="1"/>
  <c r="I359" i="1"/>
  <c r="H359" i="1"/>
  <c r="G359" i="1"/>
  <c r="F359" i="1"/>
  <c r="D359" i="1"/>
  <c r="C359" i="1"/>
  <c r="BD358" i="1"/>
  <c r="BC358" i="1"/>
  <c r="AO358" i="1"/>
  <c r="AN358" i="1"/>
  <c r="Z358" i="1"/>
  <c r="Y358" i="1"/>
  <c r="I358" i="1"/>
  <c r="H358" i="1"/>
  <c r="G358" i="1"/>
  <c r="F358" i="1"/>
  <c r="D358" i="1"/>
  <c r="C358" i="1"/>
  <c r="BH357" i="1"/>
  <c r="BG357" i="1"/>
  <c r="BF357" i="1"/>
  <c r="BE357" i="1"/>
  <c r="BB357" i="1"/>
  <c r="BA357" i="1"/>
  <c r="AZ357" i="1"/>
  <c r="AY357" i="1"/>
  <c r="AW357" i="1"/>
  <c r="BD357" i="1" s="1"/>
  <c r="AV357" i="1"/>
  <c r="AS357" i="1"/>
  <c r="AR357" i="1"/>
  <c r="AQ357" i="1"/>
  <c r="AP357" i="1"/>
  <c r="AM357" i="1"/>
  <c r="AL357" i="1"/>
  <c r="AK357" i="1"/>
  <c r="AJ357" i="1"/>
  <c r="AH357" i="1"/>
  <c r="AO357" i="1" s="1"/>
  <c r="AG357" i="1"/>
  <c r="AD357" i="1"/>
  <c r="AC357" i="1"/>
  <c r="AB357" i="1"/>
  <c r="AA357" i="1"/>
  <c r="X357" i="1"/>
  <c r="W357" i="1"/>
  <c r="V357" i="1"/>
  <c r="U357" i="1"/>
  <c r="S357" i="1"/>
  <c r="Z357" i="1" s="1"/>
  <c r="R357" i="1"/>
  <c r="O357" i="1"/>
  <c r="N357" i="1"/>
  <c r="M357" i="1"/>
  <c r="L357" i="1"/>
  <c r="BD356" i="1"/>
  <c r="BC356" i="1"/>
  <c r="AO356" i="1"/>
  <c r="AN356" i="1"/>
  <c r="Z356" i="1"/>
  <c r="Y356" i="1"/>
  <c r="I356" i="1"/>
  <c r="H356" i="1"/>
  <c r="G356" i="1"/>
  <c r="F356" i="1"/>
  <c r="D356" i="1"/>
  <c r="C356" i="1"/>
  <c r="BD355" i="1"/>
  <c r="BC355" i="1"/>
  <c r="AO355" i="1"/>
  <c r="AN355" i="1"/>
  <c r="Z355" i="1"/>
  <c r="Y355" i="1"/>
  <c r="I355" i="1"/>
  <c r="H355" i="1"/>
  <c r="G355" i="1"/>
  <c r="F355" i="1"/>
  <c r="D355" i="1"/>
  <c r="C355" i="1"/>
  <c r="BD354" i="1"/>
  <c r="BC354" i="1"/>
  <c r="AO354" i="1"/>
  <c r="AN354" i="1"/>
  <c r="Z354" i="1"/>
  <c r="Y354" i="1"/>
  <c r="I354" i="1"/>
  <c r="H354" i="1"/>
  <c r="G354" i="1"/>
  <c r="F354" i="1"/>
  <c r="D354" i="1"/>
  <c r="C354" i="1"/>
  <c r="BD353" i="1"/>
  <c r="BC353" i="1"/>
  <c r="AO353" i="1"/>
  <c r="AN353" i="1"/>
  <c r="Z353" i="1"/>
  <c r="Y353" i="1"/>
  <c r="I353" i="1"/>
  <c r="H353" i="1"/>
  <c r="G353" i="1"/>
  <c r="F353" i="1"/>
  <c r="D353" i="1"/>
  <c r="C353" i="1"/>
  <c r="BH352" i="1"/>
  <c r="BG352" i="1"/>
  <c r="BF352" i="1"/>
  <c r="BE352" i="1"/>
  <c r="BB352" i="1"/>
  <c r="BA352" i="1"/>
  <c r="AZ352" i="1"/>
  <c r="AY352" i="1"/>
  <c r="AW352" i="1"/>
  <c r="BD352" i="1" s="1"/>
  <c r="AV352" i="1"/>
  <c r="AS352" i="1"/>
  <c r="AR352" i="1"/>
  <c r="AQ352" i="1"/>
  <c r="AP352" i="1"/>
  <c r="AM352" i="1"/>
  <c r="AL352" i="1"/>
  <c r="AK352" i="1"/>
  <c r="AJ352" i="1"/>
  <c r="AH352" i="1"/>
  <c r="AO352" i="1" s="1"/>
  <c r="AG352" i="1"/>
  <c r="AD352" i="1"/>
  <c r="AC352" i="1"/>
  <c r="AB352" i="1"/>
  <c r="AA352" i="1"/>
  <c r="X352" i="1"/>
  <c r="W352" i="1"/>
  <c r="V352" i="1"/>
  <c r="U352" i="1"/>
  <c r="S352" i="1"/>
  <c r="Z352" i="1" s="1"/>
  <c r="R352" i="1"/>
  <c r="O352" i="1"/>
  <c r="N352" i="1"/>
  <c r="M352" i="1"/>
  <c r="L352" i="1"/>
  <c r="BD351" i="1"/>
  <c r="BC351" i="1"/>
  <c r="AO351" i="1"/>
  <c r="AN351" i="1"/>
  <c r="Z351" i="1"/>
  <c r="Y351" i="1"/>
  <c r="I351" i="1"/>
  <c r="H351" i="1"/>
  <c r="G351" i="1"/>
  <c r="F351" i="1"/>
  <c r="D351" i="1"/>
  <c r="C351" i="1"/>
  <c r="BD350" i="1"/>
  <c r="BC350" i="1"/>
  <c r="AO350" i="1"/>
  <c r="AN350" i="1"/>
  <c r="Z350" i="1"/>
  <c r="Y350" i="1"/>
  <c r="I350" i="1"/>
  <c r="H350" i="1"/>
  <c r="G350" i="1"/>
  <c r="F350" i="1"/>
  <c r="D350" i="1"/>
  <c r="C350" i="1"/>
  <c r="BD349" i="1"/>
  <c r="BC349" i="1"/>
  <c r="AO349" i="1"/>
  <c r="AN349" i="1"/>
  <c r="Z349" i="1"/>
  <c r="Y349" i="1"/>
  <c r="I349" i="1"/>
  <c r="H349" i="1"/>
  <c r="G349" i="1"/>
  <c r="F349" i="1"/>
  <c r="D349" i="1"/>
  <c r="C349" i="1"/>
  <c r="BD348" i="1"/>
  <c r="BC348" i="1"/>
  <c r="AO348" i="1"/>
  <c r="AN348" i="1"/>
  <c r="Z348" i="1"/>
  <c r="Y348" i="1"/>
  <c r="I348" i="1"/>
  <c r="H348" i="1"/>
  <c r="G348" i="1"/>
  <c r="F348" i="1"/>
  <c r="D348" i="1"/>
  <c r="C348" i="1"/>
  <c r="BH347" i="1"/>
  <c r="BG347" i="1"/>
  <c r="BF347" i="1"/>
  <c r="BE347" i="1"/>
  <c r="BB347" i="1"/>
  <c r="BA347" i="1"/>
  <c r="AZ347" i="1"/>
  <c r="AY347" i="1"/>
  <c r="AW347" i="1"/>
  <c r="BD347" i="1" s="1"/>
  <c r="AV347" i="1"/>
  <c r="AS347" i="1"/>
  <c r="AR347" i="1"/>
  <c r="AQ347" i="1"/>
  <c r="AP347" i="1"/>
  <c r="AM347" i="1"/>
  <c r="AL347" i="1"/>
  <c r="AK347" i="1"/>
  <c r="AJ347" i="1"/>
  <c r="AH347" i="1"/>
  <c r="AO347" i="1" s="1"/>
  <c r="AG347" i="1"/>
  <c r="AD347" i="1"/>
  <c r="AC347" i="1"/>
  <c r="AB347" i="1"/>
  <c r="AA347" i="1"/>
  <c r="X347" i="1"/>
  <c r="W347" i="1"/>
  <c r="V347" i="1"/>
  <c r="U347" i="1"/>
  <c r="S347" i="1"/>
  <c r="Z347" i="1" s="1"/>
  <c r="R347" i="1"/>
  <c r="O347" i="1"/>
  <c r="N347" i="1"/>
  <c r="M347" i="1"/>
  <c r="L347" i="1"/>
  <c r="BD346" i="1"/>
  <c r="BC346" i="1"/>
  <c r="AO346" i="1"/>
  <c r="AN346" i="1"/>
  <c r="Z346" i="1"/>
  <c r="Y346" i="1"/>
  <c r="I346" i="1"/>
  <c r="H346" i="1"/>
  <c r="G346" i="1"/>
  <c r="F346" i="1"/>
  <c r="D346" i="1"/>
  <c r="C346" i="1"/>
  <c r="BD345" i="1"/>
  <c r="BC345" i="1"/>
  <c r="AO345" i="1"/>
  <c r="AN345" i="1"/>
  <c r="Z345" i="1"/>
  <c r="Y345" i="1"/>
  <c r="I345" i="1"/>
  <c r="H345" i="1"/>
  <c r="G345" i="1"/>
  <c r="F345" i="1"/>
  <c r="D345" i="1"/>
  <c r="C345" i="1"/>
  <c r="BD344" i="1"/>
  <c r="BC344" i="1"/>
  <c r="AO344" i="1"/>
  <c r="AN344" i="1"/>
  <c r="Z344" i="1"/>
  <c r="Y344" i="1"/>
  <c r="I344" i="1"/>
  <c r="H344" i="1"/>
  <c r="G344" i="1"/>
  <c r="F344" i="1"/>
  <c r="D344" i="1"/>
  <c r="C344" i="1"/>
  <c r="BD343" i="1"/>
  <c r="BC343" i="1"/>
  <c r="AO343" i="1"/>
  <c r="AN343" i="1"/>
  <c r="Z343" i="1"/>
  <c r="Y343" i="1"/>
  <c r="I343" i="1"/>
  <c r="H343" i="1"/>
  <c r="G343" i="1"/>
  <c r="F343" i="1"/>
  <c r="D343" i="1"/>
  <c r="C343" i="1"/>
  <c r="BH342" i="1"/>
  <c r="BG342" i="1"/>
  <c r="BF342" i="1"/>
  <c r="BE342" i="1"/>
  <c r="BB342" i="1"/>
  <c r="BA342" i="1"/>
  <c r="AZ342" i="1"/>
  <c r="AY342" i="1"/>
  <c r="AW342" i="1"/>
  <c r="BD342" i="1" s="1"/>
  <c r="AV342" i="1"/>
  <c r="AS342" i="1"/>
  <c r="AR342" i="1"/>
  <c r="AQ342" i="1"/>
  <c r="AP342" i="1"/>
  <c r="AM342" i="1"/>
  <c r="AL342" i="1"/>
  <c r="AK342" i="1"/>
  <c r="AJ342" i="1"/>
  <c r="AH342" i="1"/>
  <c r="AO342" i="1" s="1"/>
  <c r="AG342" i="1"/>
  <c r="AD342" i="1"/>
  <c r="AC342" i="1"/>
  <c r="AB342" i="1"/>
  <c r="AA342" i="1"/>
  <c r="X342" i="1"/>
  <c r="W342" i="1"/>
  <c r="V342" i="1"/>
  <c r="U342" i="1"/>
  <c r="S342" i="1"/>
  <c r="Z342" i="1" s="1"/>
  <c r="R342" i="1"/>
  <c r="O342" i="1"/>
  <c r="N342" i="1"/>
  <c r="M342" i="1"/>
  <c r="L342" i="1"/>
  <c r="BD341" i="1"/>
  <c r="BC341" i="1"/>
  <c r="AO341" i="1"/>
  <c r="AN341" i="1"/>
  <c r="Z341" i="1"/>
  <c r="Y341" i="1"/>
  <c r="I341" i="1"/>
  <c r="H341" i="1"/>
  <c r="G341" i="1"/>
  <c r="F341" i="1"/>
  <c r="D341" i="1"/>
  <c r="C341" i="1"/>
  <c r="BD340" i="1"/>
  <c r="BC340" i="1"/>
  <c r="AO340" i="1"/>
  <c r="AN340" i="1"/>
  <c r="Z340" i="1"/>
  <c r="Y340" i="1"/>
  <c r="I340" i="1"/>
  <c r="H340" i="1"/>
  <c r="G340" i="1"/>
  <c r="F340" i="1"/>
  <c r="D340" i="1"/>
  <c r="C340" i="1"/>
  <c r="BD339" i="1"/>
  <c r="BC339" i="1"/>
  <c r="AO339" i="1"/>
  <c r="AN339" i="1"/>
  <c r="Z339" i="1"/>
  <c r="Y339" i="1"/>
  <c r="I339" i="1"/>
  <c r="H339" i="1"/>
  <c r="G339" i="1"/>
  <c r="F339" i="1"/>
  <c r="D339" i="1"/>
  <c r="C339" i="1"/>
  <c r="BD338" i="1"/>
  <c r="BC338" i="1"/>
  <c r="AO338" i="1"/>
  <c r="AN338" i="1"/>
  <c r="Z338" i="1"/>
  <c r="Y338" i="1"/>
  <c r="I338" i="1"/>
  <c r="H338" i="1"/>
  <c r="G338" i="1"/>
  <c r="F338" i="1"/>
  <c r="D338" i="1"/>
  <c r="C338" i="1"/>
  <c r="BH337" i="1"/>
  <c r="BG337" i="1"/>
  <c r="BF337" i="1"/>
  <c r="BE337" i="1"/>
  <c r="BB337" i="1"/>
  <c r="BA337" i="1"/>
  <c r="AZ337" i="1"/>
  <c r="AY337" i="1"/>
  <c r="AW337" i="1"/>
  <c r="BD337" i="1" s="1"/>
  <c r="AV337" i="1"/>
  <c r="AS337" i="1"/>
  <c r="AR337" i="1"/>
  <c r="AQ337" i="1"/>
  <c r="AP337" i="1"/>
  <c r="AM337" i="1"/>
  <c r="AL337" i="1"/>
  <c r="AK337" i="1"/>
  <c r="AJ337" i="1"/>
  <c r="AH337" i="1"/>
  <c r="AO337" i="1" s="1"/>
  <c r="AG337" i="1"/>
  <c r="AD337" i="1"/>
  <c r="AC337" i="1"/>
  <c r="AB337" i="1"/>
  <c r="AA337" i="1"/>
  <c r="X337" i="1"/>
  <c r="W337" i="1"/>
  <c r="V337" i="1"/>
  <c r="U337" i="1"/>
  <c r="S337" i="1"/>
  <c r="Z337" i="1" s="1"/>
  <c r="R337" i="1"/>
  <c r="O337" i="1"/>
  <c r="N337" i="1"/>
  <c r="M337" i="1"/>
  <c r="L337" i="1"/>
  <c r="BD336" i="1"/>
  <c r="BC336" i="1"/>
  <c r="AO336" i="1"/>
  <c r="AN336" i="1"/>
  <c r="Z336" i="1"/>
  <c r="Y336" i="1"/>
  <c r="I336" i="1"/>
  <c r="H336" i="1"/>
  <c r="G336" i="1"/>
  <c r="F336" i="1"/>
  <c r="D336" i="1"/>
  <c r="C336" i="1"/>
  <c r="BD335" i="1"/>
  <c r="BC335" i="1"/>
  <c r="AO335" i="1"/>
  <c r="AN335" i="1"/>
  <c r="Z335" i="1"/>
  <c r="Y335" i="1"/>
  <c r="I335" i="1"/>
  <c r="H335" i="1"/>
  <c r="G335" i="1"/>
  <c r="F335" i="1"/>
  <c r="D335" i="1"/>
  <c r="C335" i="1"/>
  <c r="BD334" i="1"/>
  <c r="BC334" i="1"/>
  <c r="AO334" i="1"/>
  <c r="AN334" i="1"/>
  <c r="Z334" i="1"/>
  <c r="Y334" i="1"/>
  <c r="I334" i="1"/>
  <c r="H334" i="1"/>
  <c r="G334" i="1"/>
  <c r="F334" i="1"/>
  <c r="D334" i="1"/>
  <c r="C334" i="1"/>
  <c r="BD333" i="1"/>
  <c r="BC333" i="1"/>
  <c r="AO333" i="1"/>
  <c r="AN333" i="1"/>
  <c r="Z333" i="1"/>
  <c r="Y333" i="1"/>
  <c r="I333" i="1"/>
  <c r="H333" i="1"/>
  <c r="G333" i="1"/>
  <c r="F333" i="1"/>
  <c r="D333" i="1"/>
  <c r="C333" i="1"/>
  <c r="BH332" i="1"/>
  <c r="BG332" i="1"/>
  <c r="BF332" i="1"/>
  <c r="BE332" i="1"/>
  <c r="BB332" i="1"/>
  <c r="BA332" i="1"/>
  <c r="AZ332" i="1"/>
  <c r="AY332" i="1"/>
  <c r="AW332" i="1"/>
  <c r="BD332" i="1" s="1"/>
  <c r="AV332" i="1"/>
  <c r="AS332" i="1"/>
  <c r="AR332" i="1"/>
  <c r="AQ332" i="1"/>
  <c r="AP332" i="1"/>
  <c r="AM332" i="1"/>
  <c r="AL332" i="1"/>
  <c r="AK332" i="1"/>
  <c r="AJ332" i="1"/>
  <c r="AH332" i="1"/>
  <c r="AO332" i="1" s="1"/>
  <c r="AG332" i="1"/>
  <c r="AD332" i="1"/>
  <c r="AC332" i="1"/>
  <c r="AB332" i="1"/>
  <c r="AA332" i="1"/>
  <c r="X332" i="1"/>
  <c r="W332" i="1"/>
  <c r="V332" i="1"/>
  <c r="U332" i="1"/>
  <c r="S332" i="1"/>
  <c r="Z332" i="1" s="1"/>
  <c r="R332" i="1"/>
  <c r="O332" i="1"/>
  <c r="N332" i="1"/>
  <c r="M332" i="1"/>
  <c r="L332" i="1"/>
  <c r="BD331" i="1"/>
  <c r="BC331" i="1"/>
  <c r="AO331" i="1"/>
  <c r="AN331" i="1"/>
  <c r="Z331" i="1"/>
  <c r="Y331" i="1"/>
  <c r="I331" i="1"/>
  <c r="H331" i="1"/>
  <c r="G331" i="1"/>
  <c r="F331" i="1"/>
  <c r="D331" i="1"/>
  <c r="C331" i="1"/>
  <c r="BD330" i="1"/>
  <c r="BC330" i="1"/>
  <c r="AO330" i="1"/>
  <c r="AN330" i="1"/>
  <c r="Z330" i="1"/>
  <c r="Y330" i="1"/>
  <c r="I330" i="1"/>
  <c r="H330" i="1"/>
  <c r="G330" i="1"/>
  <c r="F330" i="1"/>
  <c r="D330" i="1"/>
  <c r="C330" i="1"/>
  <c r="BD329" i="1"/>
  <c r="BC329" i="1"/>
  <c r="AO329" i="1"/>
  <c r="AN329" i="1"/>
  <c r="Z329" i="1"/>
  <c r="Y329" i="1"/>
  <c r="I329" i="1"/>
  <c r="H329" i="1"/>
  <c r="G329" i="1"/>
  <c r="F329" i="1"/>
  <c r="D329" i="1"/>
  <c r="C329" i="1"/>
  <c r="BD328" i="1"/>
  <c r="BC328" i="1"/>
  <c r="AO328" i="1"/>
  <c r="AN328" i="1"/>
  <c r="Z328" i="1"/>
  <c r="Y328" i="1"/>
  <c r="I328" i="1"/>
  <c r="H328" i="1"/>
  <c r="G328" i="1"/>
  <c r="F328" i="1"/>
  <c r="D328" i="1"/>
  <c r="C328" i="1"/>
  <c r="BH327" i="1"/>
  <c r="BG327" i="1"/>
  <c r="BF327" i="1"/>
  <c r="BE327" i="1"/>
  <c r="BB327" i="1"/>
  <c r="BA327" i="1"/>
  <c r="AZ327" i="1"/>
  <c r="AY327" i="1"/>
  <c r="AW327" i="1"/>
  <c r="BD327" i="1" s="1"/>
  <c r="AV327" i="1"/>
  <c r="AS327" i="1"/>
  <c r="AR327" i="1"/>
  <c r="AQ327" i="1"/>
  <c r="AP327" i="1"/>
  <c r="AM327" i="1"/>
  <c r="AL327" i="1"/>
  <c r="AK327" i="1"/>
  <c r="AJ327" i="1"/>
  <c r="AH327" i="1"/>
  <c r="AO327" i="1" s="1"/>
  <c r="AG327" i="1"/>
  <c r="AD327" i="1"/>
  <c r="AC327" i="1"/>
  <c r="AB327" i="1"/>
  <c r="AA327" i="1"/>
  <c r="X327" i="1"/>
  <c r="W327" i="1"/>
  <c r="V327" i="1"/>
  <c r="U327" i="1"/>
  <c r="S327" i="1"/>
  <c r="Z327" i="1" s="1"/>
  <c r="R327" i="1"/>
  <c r="O327" i="1"/>
  <c r="N327" i="1"/>
  <c r="M327" i="1"/>
  <c r="L327" i="1"/>
  <c r="BD326" i="1"/>
  <c r="BC326" i="1"/>
  <c r="AO326" i="1"/>
  <c r="AN326" i="1"/>
  <c r="Z326" i="1"/>
  <c r="Y326" i="1"/>
  <c r="I326" i="1"/>
  <c r="H326" i="1"/>
  <c r="G326" i="1"/>
  <c r="F326" i="1"/>
  <c r="D326" i="1"/>
  <c r="C326" i="1"/>
  <c r="BD325" i="1"/>
  <c r="BC325" i="1"/>
  <c r="AO325" i="1"/>
  <c r="AN325" i="1"/>
  <c r="Z325" i="1"/>
  <c r="Y325" i="1"/>
  <c r="I325" i="1"/>
  <c r="H325" i="1"/>
  <c r="G325" i="1"/>
  <c r="F325" i="1"/>
  <c r="D325" i="1"/>
  <c r="C325" i="1"/>
  <c r="BD324" i="1"/>
  <c r="BC324" i="1"/>
  <c r="AO324" i="1"/>
  <c r="AN324" i="1"/>
  <c r="Z324" i="1"/>
  <c r="Y324" i="1"/>
  <c r="I324" i="1"/>
  <c r="H324" i="1"/>
  <c r="G324" i="1"/>
  <c r="F324" i="1"/>
  <c r="D324" i="1"/>
  <c r="K324" i="1" s="1"/>
  <c r="C324" i="1"/>
  <c r="BD323" i="1"/>
  <c r="BC323" i="1"/>
  <c r="AO323" i="1"/>
  <c r="AN323" i="1"/>
  <c r="Z323" i="1"/>
  <c r="Y323" i="1"/>
  <c r="I323" i="1"/>
  <c r="H323" i="1"/>
  <c r="G323" i="1"/>
  <c r="F323" i="1"/>
  <c r="D323" i="1"/>
  <c r="C323" i="1"/>
  <c r="BH322" i="1"/>
  <c r="BG322" i="1"/>
  <c r="BF322" i="1"/>
  <c r="BE322" i="1"/>
  <c r="BB322" i="1"/>
  <c r="BA322" i="1"/>
  <c r="AZ322" i="1"/>
  <c r="AY322" i="1"/>
  <c r="AW322" i="1"/>
  <c r="BD322" i="1" s="1"/>
  <c r="AV322" i="1"/>
  <c r="AS322" i="1"/>
  <c r="AR322" i="1"/>
  <c r="AQ322" i="1"/>
  <c r="AP322" i="1"/>
  <c r="AM322" i="1"/>
  <c r="AL322" i="1"/>
  <c r="AK322" i="1"/>
  <c r="AJ322" i="1"/>
  <c r="AH322" i="1"/>
  <c r="AO322" i="1" s="1"/>
  <c r="AG322" i="1"/>
  <c r="AD322" i="1"/>
  <c r="AC322" i="1"/>
  <c r="AB322" i="1"/>
  <c r="AA322" i="1"/>
  <c r="X322" i="1"/>
  <c r="W322" i="1"/>
  <c r="V322" i="1"/>
  <c r="U322" i="1"/>
  <c r="S322" i="1"/>
  <c r="Z322" i="1" s="1"/>
  <c r="R322" i="1"/>
  <c r="O322" i="1"/>
  <c r="N322" i="1"/>
  <c r="M322" i="1"/>
  <c r="L322" i="1"/>
  <c r="BD321" i="1"/>
  <c r="BC321" i="1"/>
  <c r="AO321" i="1"/>
  <c r="AN321" i="1"/>
  <c r="Z321" i="1"/>
  <c r="Y321" i="1"/>
  <c r="I321" i="1"/>
  <c r="H321" i="1"/>
  <c r="G321" i="1"/>
  <c r="F321" i="1"/>
  <c r="D321" i="1"/>
  <c r="C321" i="1"/>
  <c r="BD320" i="1"/>
  <c r="BC320" i="1"/>
  <c r="AO320" i="1"/>
  <c r="AN320" i="1"/>
  <c r="Z320" i="1"/>
  <c r="Y320" i="1"/>
  <c r="I320" i="1"/>
  <c r="H320" i="1"/>
  <c r="G320" i="1"/>
  <c r="F320" i="1"/>
  <c r="D320" i="1"/>
  <c r="C320" i="1"/>
  <c r="BD319" i="1"/>
  <c r="BC319" i="1"/>
  <c r="AO319" i="1"/>
  <c r="AN319" i="1"/>
  <c r="Z319" i="1"/>
  <c r="Y319" i="1"/>
  <c r="I319" i="1"/>
  <c r="H319" i="1"/>
  <c r="G319" i="1"/>
  <c r="F319" i="1"/>
  <c r="D319" i="1"/>
  <c r="C319" i="1"/>
  <c r="BD318" i="1"/>
  <c r="BC318" i="1"/>
  <c r="AO318" i="1"/>
  <c r="AN318" i="1"/>
  <c r="Z318" i="1"/>
  <c r="Y318" i="1"/>
  <c r="I318" i="1"/>
  <c r="H318" i="1"/>
  <c r="G318" i="1"/>
  <c r="F318" i="1"/>
  <c r="D318" i="1"/>
  <c r="C318" i="1"/>
  <c r="BH317" i="1"/>
  <c r="BG317" i="1"/>
  <c r="BF317" i="1"/>
  <c r="BE317" i="1"/>
  <c r="BB317" i="1"/>
  <c r="BA317" i="1"/>
  <c r="AZ317" i="1"/>
  <c r="AY317" i="1"/>
  <c r="AW317" i="1"/>
  <c r="BD317" i="1" s="1"/>
  <c r="AV317" i="1"/>
  <c r="AS317" i="1"/>
  <c r="AR317" i="1"/>
  <c r="AQ317" i="1"/>
  <c r="AP317" i="1"/>
  <c r="AM317" i="1"/>
  <c r="AL317" i="1"/>
  <c r="AK317" i="1"/>
  <c r="AJ317" i="1"/>
  <c r="AH317" i="1"/>
  <c r="AO317" i="1" s="1"/>
  <c r="AG317" i="1"/>
  <c r="AD317" i="1"/>
  <c r="AC317" i="1"/>
  <c r="AB317" i="1"/>
  <c r="AA317" i="1"/>
  <c r="X317" i="1"/>
  <c r="W317" i="1"/>
  <c r="V317" i="1"/>
  <c r="U317" i="1"/>
  <c r="S317" i="1"/>
  <c r="Z317" i="1" s="1"/>
  <c r="R317" i="1"/>
  <c r="O317" i="1"/>
  <c r="N317" i="1"/>
  <c r="M317" i="1"/>
  <c r="L317" i="1"/>
  <c r="BD316" i="1"/>
  <c r="BC316" i="1"/>
  <c r="AO316" i="1"/>
  <c r="AN316" i="1"/>
  <c r="Z316" i="1"/>
  <c r="Y316" i="1"/>
  <c r="I316" i="1"/>
  <c r="H316" i="1"/>
  <c r="G316" i="1"/>
  <c r="F316" i="1"/>
  <c r="D316" i="1"/>
  <c r="C316" i="1"/>
  <c r="BD315" i="1"/>
  <c r="BC315" i="1"/>
  <c r="AO315" i="1"/>
  <c r="AN315" i="1"/>
  <c r="Z315" i="1"/>
  <c r="Y315" i="1"/>
  <c r="I315" i="1"/>
  <c r="H315" i="1"/>
  <c r="G315" i="1"/>
  <c r="F315" i="1"/>
  <c r="D315" i="1"/>
  <c r="K315" i="1" s="1"/>
  <c r="C315" i="1"/>
  <c r="BD314" i="1"/>
  <c r="BC314" i="1"/>
  <c r="AO314" i="1"/>
  <c r="AN314" i="1"/>
  <c r="Z314" i="1"/>
  <c r="Y314" i="1"/>
  <c r="I314" i="1"/>
  <c r="H314" i="1"/>
  <c r="G314" i="1"/>
  <c r="F314" i="1"/>
  <c r="D314" i="1"/>
  <c r="C314" i="1"/>
  <c r="BD313" i="1"/>
  <c r="BC313" i="1"/>
  <c r="AO313" i="1"/>
  <c r="AN313" i="1"/>
  <c r="Z313" i="1"/>
  <c r="Y313" i="1"/>
  <c r="I313" i="1"/>
  <c r="H313" i="1"/>
  <c r="G313" i="1"/>
  <c r="F313" i="1"/>
  <c r="D313" i="1"/>
  <c r="C313" i="1"/>
  <c r="BH312" i="1"/>
  <c r="BG312" i="1"/>
  <c r="BF312" i="1"/>
  <c r="BE312" i="1"/>
  <c r="BB312" i="1"/>
  <c r="BA312" i="1"/>
  <c r="AZ312" i="1"/>
  <c r="AY312" i="1"/>
  <c r="AW312" i="1"/>
  <c r="BD312" i="1" s="1"/>
  <c r="AV312" i="1"/>
  <c r="AS312" i="1"/>
  <c r="AR312" i="1"/>
  <c r="AQ312" i="1"/>
  <c r="AP312" i="1"/>
  <c r="AM312" i="1"/>
  <c r="AL312" i="1"/>
  <c r="AK312" i="1"/>
  <c r="AJ312" i="1"/>
  <c r="AH312" i="1"/>
  <c r="AO312" i="1" s="1"/>
  <c r="AG312" i="1"/>
  <c r="AD312" i="1"/>
  <c r="AC312" i="1"/>
  <c r="AB312" i="1"/>
  <c r="AA312" i="1"/>
  <c r="X312" i="1"/>
  <c r="W312" i="1"/>
  <c r="V312" i="1"/>
  <c r="U312" i="1"/>
  <c r="S312" i="1"/>
  <c r="Z312" i="1" s="1"/>
  <c r="R312" i="1"/>
  <c r="O312" i="1"/>
  <c r="N312" i="1"/>
  <c r="M312" i="1"/>
  <c r="L312" i="1"/>
  <c r="BD311" i="1"/>
  <c r="BC311" i="1"/>
  <c r="AO311" i="1"/>
  <c r="AN311" i="1"/>
  <c r="Z311" i="1"/>
  <c r="Y311" i="1"/>
  <c r="I311" i="1"/>
  <c r="H311" i="1"/>
  <c r="G311" i="1"/>
  <c r="F311" i="1"/>
  <c r="D311" i="1"/>
  <c r="C311" i="1"/>
  <c r="BD310" i="1"/>
  <c r="BC310" i="1"/>
  <c r="AO310" i="1"/>
  <c r="AN310" i="1"/>
  <c r="Z310" i="1"/>
  <c r="Y310" i="1"/>
  <c r="I310" i="1"/>
  <c r="H310" i="1"/>
  <c r="G310" i="1"/>
  <c r="F310" i="1"/>
  <c r="D310" i="1"/>
  <c r="C310" i="1"/>
  <c r="BD309" i="1"/>
  <c r="BC309" i="1"/>
  <c r="AO309" i="1"/>
  <c r="AN309" i="1"/>
  <c r="Z309" i="1"/>
  <c r="Y309" i="1"/>
  <c r="I309" i="1"/>
  <c r="H309" i="1"/>
  <c r="G309" i="1"/>
  <c r="F309" i="1"/>
  <c r="D309" i="1"/>
  <c r="C309" i="1"/>
  <c r="BD308" i="1"/>
  <c r="BC308" i="1"/>
  <c r="AO308" i="1"/>
  <c r="AN308" i="1"/>
  <c r="Z308" i="1"/>
  <c r="Y308" i="1"/>
  <c r="I308" i="1"/>
  <c r="H308" i="1"/>
  <c r="G308" i="1"/>
  <c r="F308" i="1"/>
  <c r="D308" i="1"/>
  <c r="C308" i="1"/>
  <c r="BH307" i="1"/>
  <c r="BG307" i="1"/>
  <c r="BF307" i="1"/>
  <c r="BE307" i="1"/>
  <c r="BB307" i="1"/>
  <c r="BA307" i="1"/>
  <c r="AZ307" i="1"/>
  <c r="AY307" i="1"/>
  <c r="AW307" i="1"/>
  <c r="BD307" i="1" s="1"/>
  <c r="AV307" i="1"/>
  <c r="AS307" i="1"/>
  <c r="AR307" i="1"/>
  <c r="AQ307" i="1"/>
  <c r="AP307" i="1"/>
  <c r="AM307" i="1"/>
  <c r="AL307" i="1"/>
  <c r="AK307" i="1"/>
  <c r="AJ307" i="1"/>
  <c r="AH307" i="1"/>
  <c r="AO307" i="1" s="1"/>
  <c r="AG307" i="1"/>
  <c r="AD307" i="1"/>
  <c r="AC307" i="1"/>
  <c r="AB307" i="1"/>
  <c r="AA307" i="1"/>
  <c r="X307" i="1"/>
  <c r="W307" i="1"/>
  <c r="V307" i="1"/>
  <c r="U307" i="1"/>
  <c r="S307" i="1"/>
  <c r="Z307" i="1" s="1"/>
  <c r="R307" i="1"/>
  <c r="O307" i="1"/>
  <c r="N307" i="1"/>
  <c r="M307" i="1"/>
  <c r="L307" i="1"/>
  <c r="BD306" i="1"/>
  <c r="BC306" i="1"/>
  <c r="AO306" i="1"/>
  <c r="AN306" i="1"/>
  <c r="Z306" i="1"/>
  <c r="Y306" i="1"/>
  <c r="I306" i="1"/>
  <c r="H306" i="1"/>
  <c r="G306" i="1"/>
  <c r="F306" i="1"/>
  <c r="D306" i="1"/>
  <c r="C306" i="1"/>
  <c r="BD305" i="1"/>
  <c r="BC305" i="1"/>
  <c r="AO305" i="1"/>
  <c r="AN305" i="1"/>
  <c r="Z305" i="1"/>
  <c r="Y305" i="1"/>
  <c r="I305" i="1"/>
  <c r="H305" i="1"/>
  <c r="G305" i="1"/>
  <c r="F305" i="1"/>
  <c r="D305" i="1"/>
  <c r="C305" i="1"/>
  <c r="BD304" i="1"/>
  <c r="BC304" i="1"/>
  <c r="AO304" i="1"/>
  <c r="AN304" i="1"/>
  <c r="Z304" i="1"/>
  <c r="Y304" i="1"/>
  <c r="I304" i="1"/>
  <c r="H304" i="1"/>
  <c r="G304" i="1"/>
  <c r="F304" i="1"/>
  <c r="D304" i="1"/>
  <c r="K304" i="1" s="1"/>
  <c r="C304" i="1"/>
  <c r="BD303" i="1"/>
  <c r="BC303" i="1"/>
  <c r="AO303" i="1"/>
  <c r="AN303" i="1"/>
  <c r="Z303" i="1"/>
  <c r="Y303" i="1"/>
  <c r="I303" i="1"/>
  <c r="H303" i="1"/>
  <c r="G303" i="1"/>
  <c r="F303" i="1"/>
  <c r="D303" i="1"/>
  <c r="C303" i="1"/>
  <c r="BH302" i="1"/>
  <c r="BG302" i="1"/>
  <c r="BF302" i="1"/>
  <c r="BE302" i="1"/>
  <c r="BB302" i="1"/>
  <c r="BA302" i="1"/>
  <c r="AZ302" i="1"/>
  <c r="AY302" i="1"/>
  <c r="AW302" i="1"/>
  <c r="BD302" i="1" s="1"/>
  <c r="AV302" i="1"/>
  <c r="AS302" i="1"/>
  <c r="AR302" i="1"/>
  <c r="AQ302" i="1"/>
  <c r="AP302" i="1"/>
  <c r="AM302" i="1"/>
  <c r="AL302" i="1"/>
  <c r="AK302" i="1"/>
  <c r="AJ302" i="1"/>
  <c r="AH302" i="1"/>
  <c r="AO302" i="1" s="1"/>
  <c r="AG302" i="1"/>
  <c r="AD302" i="1"/>
  <c r="AC302" i="1"/>
  <c r="AB302" i="1"/>
  <c r="AA302" i="1"/>
  <c r="X302" i="1"/>
  <c r="W302" i="1"/>
  <c r="V302" i="1"/>
  <c r="U302" i="1"/>
  <c r="S302" i="1"/>
  <c r="Z302" i="1" s="1"/>
  <c r="R302" i="1"/>
  <c r="O302" i="1"/>
  <c r="N302" i="1"/>
  <c r="M302" i="1"/>
  <c r="L302" i="1"/>
  <c r="BD301" i="1"/>
  <c r="BC301" i="1"/>
  <c r="AO301" i="1"/>
  <c r="AN301" i="1"/>
  <c r="Z301" i="1"/>
  <c r="Y301" i="1"/>
  <c r="I301" i="1"/>
  <c r="H301" i="1"/>
  <c r="G301" i="1"/>
  <c r="F301" i="1"/>
  <c r="D301" i="1"/>
  <c r="C301" i="1"/>
  <c r="BD300" i="1"/>
  <c r="BC300" i="1"/>
  <c r="AO300" i="1"/>
  <c r="AN300" i="1"/>
  <c r="Z300" i="1"/>
  <c r="Y300" i="1"/>
  <c r="I300" i="1"/>
  <c r="H300" i="1"/>
  <c r="G300" i="1"/>
  <c r="F300" i="1"/>
  <c r="D300" i="1"/>
  <c r="C300" i="1"/>
  <c r="BD299" i="1"/>
  <c r="BC299" i="1"/>
  <c r="AO299" i="1"/>
  <c r="AN299" i="1"/>
  <c r="Z299" i="1"/>
  <c r="Y299" i="1"/>
  <c r="I299" i="1"/>
  <c r="H299" i="1"/>
  <c r="G299" i="1"/>
  <c r="F299" i="1"/>
  <c r="D299" i="1"/>
  <c r="C299" i="1"/>
  <c r="BD298" i="1"/>
  <c r="BC298" i="1"/>
  <c r="AO298" i="1"/>
  <c r="AN298" i="1"/>
  <c r="Z298" i="1"/>
  <c r="Y298" i="1"/>
  <c r="I298" i="1"/>
  <c r="H298" i="1"/>
  <c r="G298" i="1"/>
  <c r="F298" i="1"/>
  <c r="D298" i="1"/>
  <c r="C298" i="1"/>
  <c r="BH297" i="1"/>
  <c r="BG297" i="1"/>
  <c r="BF297" i="1"/>
  <c r="BE297" i="1"/>
  <c r="BB297" i="1"/>
  <c r="BA297" i="1"/>
  <c r="AZ297" i="1"/>
  <c r="AY297" i="1"/>
  <c r="AW297" i="1"/>
  <c r="BD297" i="1" s="1"/>
  <c r="AV297" i="1"/>
  <c r="AS297" i="1"/>
  <c r="AR297" i="1"/>
  <c r="AQ297" i="1"/>
  <c r="AP297" i="1"/>
  <c r="AM297" i="1"/>
  <c r="AL297" i="1"/>
  <c r="AK297" i="1"/>
  <c r="AJ297" i="1"/>
  <c r="AH297" i="1"/>
  <c r="AO297" i="1" s="1"/>
  <c r="AG297" i="1"/>
  <c r="AD297" i="1"/>
  <c r="AC297" i="1"/>
  <c r="AB297" i="1"/>
  <c r="AA297" i="1"/>
  <c r="X297" i="1"/>
  <c r="W297" i="1"/>
  <c r="V297" i="1"/>
  <c r="U297" i="1"/>
  <c r="S297" i="1"/>
  <c r="Z297" i="1" s="1"/>
  <c r="R297" i="1"/>
  <c r="O297" i="1"/>
  <c r="N297" i="1"/>
  <c r="M297" i="1"/>
  <c r="L297" i="1"/>
  <c r="BD296" i="1"/>
  <c r="BC296" i="1"/>
  <c r="AO296" i="1"/>
  <c r="AN296" i="1"/>
  <c r="Z296" i="1"/>
  <c r="Y296" i="1"/>
  <c r="I296" i="1"/>
  <c r="H296" i="1"/>
  <c r="G296" i="1"/>
  <c r="F296" i="1"/>
  <c r="D296" i="1"/>
  <c r="C296" i="1"/>
  <c r="BD295" i="1"/>
  <c r="BC295" i="1"/>
  <c r="AO295" i="1"/>
  <c r="AN295" i="1"/>
  <c r="Z295" i="1"/>
  <c r="Y295" i="1"/>
  <c r="I295" i="1"/>
  <c r="H295" i="1"/>
  <c r="G295" i="1"/>
  <c r="F295" i="1"/>
  <c r="D295" i="1"/>
  <c r="C295" i="1"/>
  <c r="BD294" i="1"/>
  <c r="BC294" i="1"/>
  <c r="AO294" i="1"/>
  <c r="AN294" i="1"/>
  <c r="Z294" i="1"/>
  <c r="Y294" i="1"/>
  <c r="I294" i="1"/>
  <c r="H294" i="1"/>
  <c r="G294" i="1"/>
  <c r="F294" i="1"/>
  <c r="D294" i="1"/>
  <c r="C294" i="1"/>
  <c r="BD293" i="1"/>
  <c r="BC293" i="1"/>
  <c r="AO293" i="1"/>
  <c r="AN293" i="1"/>
  <c r="Z293" i="1"/>
  <c r="Y293" i="1"/>
  <c r="I293" i="1"/>
  <c r="H293" i="1"/>
  <c r="G293" i="1"/>
  <c r="F293" i="1"/>
  <c r="D293" i="1"/>
  <c r="C293" i="1"/>
  <c r="BH292" i="1"/>
  <c r="BG292" i="1"/>
  <c r="BF292" i="1"/>
  <c r="BE292" i="1"/>
  <c r="BB292" i="1"/>
  <c r="BA292" i="1"/>
  <c r="AZ292" i="1"/>
  <c r="AY292" i="1"/>
  <c r="AW292" i="1"/>
  <c r="BD292" i="1" s="1"/>
  <c r="AV292" i="1"/>
  <c r="AS292" i="1"/>
  <c r="AR292" i="1"/>
  <c r="AQ292" i="1"/>
  <c r="AP292" i="1"/>
  <c r="AM292" i="1"/>
  <c r="AL292" i="1"/>
  <c r="AK292" i="1"/>
  <c r="AJ292" i="1"/>
  <c r="AH292" i="1"/>
  <c r="AO292" i="1" s="1"/>
  <c r="AG292" i="1"/>
  <c r="AD292" i="1"/>
  <c r="AC292" i="1"/>
  <c r="AB292" i="1"/>
  <c r="AA292" i="1"/>
  <c r="X292" i="1"/>
  <c r="W292" i="1"/>
  <c r="V292" i="1"/>
  <c r="U292" i="1"/>
  <c r="S292" i="1"/>
  <c r="Z292" i="1" s="1"/>
  <c r="R292" i="1"/>
  <c r="O292" i="1"/>
  <c r="N292" i="1"/>
  <c r="M292" i="1"/>
  <c r="L292" i="1"/>
  <c r="BD291" i="1"/>
  <c r="BC291" i="1"/>
  <c r="AO291" i="1"/>
  <c r="AN291" i="1"/>
  <c r="Z291" i="1"/>
  <c r="Y291" i="1"/>
  <c r="I291" i="1"/>
  <c r="H291" i="1"/>
  <c r="G291" i="1"/>
  <c r="F291" i="1"/>
  <c r="D291" i="1"/>
  <c r="C291" i="1"/>
  <c r="BD290" i="1"/>
  <c r="BC290" i="1"/>
  <c r="AO290" i="1"/>
  <c r="AN290" i="1"/>
  <c r="Z290" i="1"/>
  <c r="Y290" i="1"/>
  <c r="I290" i="1"/>
  <c r="H290" i="1"/>
  <c r="G290" i="1"/>
  <c r="F290" i="1"/>
  <c r="D290" i="1"/>
  <c r="C290" i="1"/>
  <c r="BD289" i="1"/>
  <c r="BC289" i="1"/>
  <c r="AO289" i="1"/>
  <c r="AN289" i="1"/>
  <c r="Z289" i="1"/>
  <c r="Y289" i="1"/>
  <c r="I289" i="1"/>
  <c r="H289" i="1"/>
  <c r="G289" i="1"/>
  <c r="F289" i="1"/>
  <c r="D289" i="1"/>
  <c r="C289" i="1"/>
  <c r="BD288" i="1"/>
  <c r="BC288" i="1"/>
  <c r="AO288" i="1"/>
  <c r="AN288" i="1"/>
  <c r="Z288" i="1"/>
  <c r="Y288" i="1"/>
  <c r="I288" i="1"/>
  <c r="H288" i="1"/>
  <c r="G288" i="1"/>
  <c r="F288" i="1"/>
  <c r="D288" i="1"/>
  <c r="C288" i="1"/>
  <c r="BH287" i="1"/>
  <c r="BG287" i="1"/>
  <c r="BF287" i="1"/>
  <c r="BE287" i="1"/>
  <c r="BB287" i="1"/>
  <c r="BA287" i="1"/>
  <c r="AZ287" i="1"/>
  <c r="AY287" i="1"/>
  <c r="AW287" i="1"/>
  <c r="BD287" i="1" s="1"/>
  <c r="AV287" i="1"/>
  <c r="AS287" i="1"/>
  <c r="AR287" i="1"/>
  <c r="AQ287" i="1"/>
  <c r="AP287" i="1"/>
  <c r="AM287" i="1"/>
  <c r="AL287" i="1"/>
  <c r="AK287" i="1"/>
  <c r="AJ287" i="1"/>
  <c r="AH287" i="1"/>
  <c r="AO287" i="1" s="1"/>
  <c r="AG287" i="1"/>
  <c r="AD287" i="1"/>
  <c r="AC287" i="1"/>
  <c r="AB287" i="1"/>
  <c r="AA287" i="1"/>
  <c r="X287" i="1"/>
  <c r="W287" i="1"/>
  <c r="V287" i="1"/>
  <c r="U287" i="1"/>
  <c r="S287" i="1"/>
  <c r="Z287" i="1" s="1"/>
  <c r="R287" i="1"/>
  <c r="O287" i="1"/>
  <c r="N287" i="1"/>
  <c r="M287" i="1"/>
  <c r="L287" i="1"/>
  <c r="BH282" i="1"/>
  <c r="BG282" i="1"/>
  <c r="BF282" i="1"/>
  <c r="BE282" i="1"/>
  <c r="BB282" i="1"/>
  <c r="BA282" i="1"/>
  <c r="AZ282" i="1"/>
  <c r="AY282" i="1"/>
  <c r="AW282" i="1"/>
  <c r="BD282" i="1" s="1"/>
  <c r="AV282" i="1"/>
  <c r="AS282" i="1"/>
  <c r="AR282" i="1"/>
  <c r="AQ282" i="1"/>
  <c r="AP282" i="1"/>
  <c r="AM282" i="1"/>
  <c r="AL282" i="1"/>
  <c r="AK282" i="1"/>
  <c r="AJ282" i="1"/>
  <c r="AH282" i="1"/>
  <c r="AO282" i="1" s="1"/>
  <c r="AG282" i="1"/>
  <c r="AD282" i="1"/>
  <c r="AC282" i="1"/>
  <c r="AB282" i="1"/>
  <c r="AA282" i="1"/>
  <c r="X282" i="1"/>
  <c r="W282" i="1"/>
  <c r="V282" i="1"/>
  <c r="U282" i="1"/>
  <c r="S282" i="1"/>
  <c r="Z282" i="1" s="1"/>
  <c r="R282" i="1"/>
  <c r="O282" i="1"/>
  <c r="N282" i="1"/>
  <c r="M282" i="1"/>
  <c r="L282" i="1"/>
  <c r="BH281" i="1"/>
  <c r="BG281" i="1"/>
  <c r="BF281" i="1"/>
  <c r="BE281" i="1"/>
  <c r="BB281" i="1"/>
  <c r="BA281" i="1"/>
  <c r="AZ281" i="1"/>
  <c r="AY281" i="1"/>
  <c r="AW281" i="1"/>
  <c r="BD281" i="1" s="1"/>
  <c r="AV281" i="1"/>
  <c r="AS281" i="1"/>
  <c r="AR281" i="1"/>
  <c r="AQ281" i="1"/>
  <c r="AP281" i="1"/>
  <c r="AM281" i="1"/>
  <c r="AL281" i="1"/>
  <c r="AK281" i="1"/>
  <c r="AJ281" i="1"/>
  <c r="AH281" i="1"/>
  <c r="AO281" i="1" s="1"/>
  <c r="AG281" i="1"/>
  <c r="AD281" i="1"/>
  <c r="AC281" i="1"/>
  <c r="AB281" i="1"/>
  <c r="AA281" i="1"/>
  <c r="X281" i="1"/>
  <c r="W281" i="1"/>
  <c r="V281" i="1"/>
  <c r="U281" i="1"/>
  <c r="S281" i="1"/>
  <c r="Z281" i="1" s="1"/>
  <c r="R281" i="1"/>
  <c r="O281" i="1"/>
  <c r="N281" i="1"/>
  <c r="M281" i="1"/>
  <c r="L281" i="1"/>
  <c r="BH280" i="1"/>
  <c r="BG280" i="1"/>
  <c r="BF280" i="1"/>
  <c r="BE280" i="1"/>
  <c r="BB280" i="1"/>
  <c r="BA280" i="1"/>
  <c r="AZ280" i="1"/>
  <c r="AY280" i="1"/>
  <c r="AW280" i="1"/>
  <c r="BD280" i="1" s="1"/>
  <c r="AV280" i="1"/>
  <c r="AS280" i="1"/>
  <c r="AR280" i="1"/>
  <c r="AQ280" i="1"/>
  <c r="AP280" i="1"/>
  <c r="AM280" i="1"/>
  <c r="AL280" i="1"/>
  <c r="AK280" i="1"/>
  <c r="AJ280" i="1"/>
  <c r="AH280" i="1"/>
  <c r="AO280" i="1" s="1"/>
  <c r="AG280" i="1"/>
  <c r="AD280" i="1"/>
  <c r="AC280" i="1"/>
  <c r="AB280" i="1"/>
  <c r="AA280" i="1"/>
  <c r="X280" i="1"/>
  <c r="W280" i="1"/>
  <c r="V280" i="1"/>
  <c r="U280" i="1"/>
  <c r="S280" i="1"/>
  <c r="Z280" i="1" s="1"/>
  <c r="R280" i="1"/>
  <c r="O280" i="1"/>
  <c r="N280" i="1"/>
  <c r="M280" i="1"/>
  <c r="L280" i="1"/>
  <c r="BH279" i="1"/>
  <c r="BG279" i="1"/>
  <c r="BF279" i="1"/>
  <c r="BE279" i="1"/>
  <c r="BB279" i="1"/>
  <c r="BA279" i="1"/>
  <c r="AZ279" i="1"/>
  <c r="AY279" i="1"/>
  <c r="AW279" i="1"/>
  <c r="BD279" i="1" s="1"/>
  <c r="AV279" i="1"/>
  <c r="AS279" i="1"/>
  <c r="AR279" i="1"/>
  <c r="AQ279" i="1"/>
  <c r="AP279" i="1"/>
  <c r="AM279" i="1"/>
  <c r="AL279" i="1"/>
  <c r="AK279" i="1"/>
  <c r="AJ279" i="1"/>
  <c r="AH279" i="1"/>
  <c r="AO279" i="1" s="1"/>
  <c r="AG279" i="1"/>
  <c r="AD279" i="1"/>
  <c r="AC279" i="1"/>
  <c r="AB279" i="1"/>
  <c r="AA279" i="1"/>
  <c r="X279" i="1"/>
  <c r="W279" i="1"/>
  <c r="V279" i="1"/>
  <c r="U279" i="1"/>
  <c r="S279" i="1"/>
  <c r="Z279" i="1" s="1"/>
  <c r="R279" i="1"/>
  <c r="O279" i="1"/>
  <c r="N279" i="1"/>
  <c r="M279" i="1"/>
  <c r="L279" i="1"/>
  <c r="BD277" i="1"/>
  <c r="BC277" i="1"/>
  <c r="AO277" i="1"/>
  <c r="AN277" i="1"/>
  <c r="Z277" i="1"/>
  <c r="Y277" i="1"/>
  <c r="I277" i="1"/>
  <c r="H277" i="1"/>
  <c r="G277" i="1"/>
  <c r="F277" i="1"/>
  <c r="D277" i="1"/>
  <c r="K277" i="1" s="1"/>
  <c r="C277" i="1"/>
  <c r="BD276" i="1"/>
  <c r="BC276" i="1"/>
  <c r="AO276" i="1"/>
  <c r="AN276" i="1"/>
  <c r="Z276" i="1"/>
  <c r="Y276" i="1"/>
  <c r="I276" i="1"/>
  <c r="H276" i="1"/>
  <c r="G276" i="1"/>
  <c r="F276" i="1"/>
  <c r="D276" i="1"/>
  <c r="K276" i="1" s="1"/>
  <c r="C276" i="1"/>
  <c r="BD275" i="1"/>
  <c r="BC275" i="1"/>
  <c r="AO275" i="1"/>
  <c r="AN275" i="1"/>
  <c r="Z275" i="1"/>
  <c r="Y275" i="1"/>
  <c r="I275" i="1"/>
  <c r="H275" i="1"/>
  <c r="G275" i="1"/>
  <c r="F275" i="1"/>
  <c r="D275" i="1"/>
  <c r="K275" i="1" s="1"/>
  <c r="C275" i="1"/>
  <c r="BD274" i="1"/>
  <c r="BC274" i="1"/>
  <c r="AO274" i="1"/>
  <c r="AN274" i="1"/>
  <c r="Z274" i="1"/>
  <c r="Y274" i="1"/>
  <c r="I274" i="1"/>
  <c r="H274" i="1"/>
  <c r="G274" i="1"/>
  <c r="F274" i="1"/>
  <c r="D274" i="1"/>
  <c r="C274" i="1"/>
  <c r="BH273" i="1"/>
  <c r="BG273" i="1"/>
  <c r="BF273" i="1"/>
  <c r="BE273" i="1"/>
  <c r="BB273" i="1"/>
  <c r="BA273" i="1"/>
  <c r="AZ273" i="1"/>
  <c r="AY273" i="1"/>
  <c r="AW273" i="1"/>
  <c r="AV273" i="1"/>
  <c r="AS273" i="1"/>
  <c r="AR273" i="1"/>
  <c r="AQ273" i="1"/>
  <c r="AP273" i="1"/>
  <c r="AM273" i="1"/>
  <c r="AL273" i="1"/>
  <c r="AK273" i="1"/>
  <c r="AJ273" i="1"/>
  <c r="AH273" i="1"/>
  <c r="AO273" i="1" s="1"/>
  <c r="AG273" i="1"/>
  <c r="AD273" i="1"/>
  <c r="AC273" i="1"/>
  <c r="AB273" i="1"/>
  <c r="AA273" i="1"/>
  <c r="X273" i="1"/>
  <c r="W273" i="1"/>
  <c r="V273" i="1"/>
  <c r="U273" i="1"/>
  <c r="S273" i="1"/>
  <c r="R273" i="1"/>
  <c r="O273" i="1"/>
  <c r="N273" i="1"/>
  <c r="M273" i="1"/>
  <c r="L273" i="1"/>
  <c r="BD272" i="1"/>
  <c r="BC272" i="1"/>
  <c r="AO272" i="1"/>
  <c r="AN272" i="1"/>
  <c r="Z272" i="1"/>
  <c r="Y272" i="1"/>
  <c r="I272" i="1"/>
  <c r="H272" i="1"/>
  <c r="G272" i="1"/>
  <c r="F272" i="1"/>
  <c r="D272" i="1"/>
  <c r="K272" i="1" s="1"/>
  <c r="C272" i="1"/>
  <c r="BD271" i="1"/>
  <c r="BC271" i="1"/>
  <c r="AO271" i="1"/>
  <c r="AN271" i="1"/>
  <c r="Z271" i="1"/>
  <c r="Y271" i="1"/>
  <c r="I271" i="1"/>
  <c r="H271" i="1"/>
  <c r="G271" i="1"/>
  <c r="F271" i="1"/>
  <c r="D271" i="1"/>
  <c r="C271" i="1"/>
  <c r="BD270" i="1"/>
  <c r="BC270" i="1"/>
  <c r="AO270" i="1"/>
  <c r="AN270" i="1"/>
  <c r="Z270" i="1"/>
  <c r="Y270" i="1"/>
  <c r="I270" i="1"/>
  <c r="H270" i="1"/>
  <c r="G270" i="1"/>
  <c r="F270" i="1"/>
  <c r="D270" i="1"/>
  <c r="K270" i="1" s="1"/>
  <c r="C270" i="1"/>
  <c r="BD269" i="1"/>
  <c r="BC269" i="1"/>
  <c r="AO269" i="1"/>
  <c r="AN269" i="1"/>
  <c r="Z269" i="1"/>
  <c r="Y269" i="1"/>
  <c r="I269" i="1"/>
  <c r="H269" i="1"/>
  <c r="G269" i="1"/>
  <c r="F269" i="1"/>
  <c r="D269" i="1"/>
  <c r="K269" i="1" s="1"/>
  <c r="C269" i="1"/>
  <c r="BH268" i="1"/>
  <c r="BG268" i="1"/>
  <c r="BF268" i="1"/>
  <c r="BE268" i="1"/>
  <c r="BB268" i="1"/>
  <c r="BA268" i="1"/>
  <c r="AZ268" i="1"/>
  <c r="AY268" i="1"/>
  <c r="AW268" i="1"/>
  <c r="BD268" i="1" s="1"/>
  <c r="AV268" i="1"/>
  <c r="AS268" i="1"/>
  <c r="AR268" i="1"/>
  <c r="AQ268" i="1"/>
  <c r="AP268" i="1"/>
  <c r="AM268" i="1"/>
  <c r="AL268" i="1"/>
  <c r="AK268" i="1"/>
  <c r="AJ268" i="1"/>
  <c r="AH268" i="1"/>
  <c r="AO268" i="1" s="1"/>
  <c r="AG268" i="1"/>
  <c r="AD268" i="1"/>
  <c r="AC268" i="1"/>
  <c r="AB268" i="1"/>
  <c r="AA268" i="1"/>
  <c r="X268" i="1"/>
  <c r="W268" i="1"/>
  <c r="V268" i="1"/>
  <c r="U268" i="1"/>
  <c r="S268" i="1"/>
  <c r="Z268" i="1" s="1"/>
  <c r="R268" i="1"/>
  <c r="O268" i="1"/>
  <c r="N268" i="1"/>
  <c r="M268" i="1"/>
  <c r="L268" i="1"/>
  <c r="BD267" i="1"/>
  <c r="BC267" i="1"/>
  <c r="AO267" i="1"/>
  <c r="AN267" i="1"/>
  <c r="Z267" i="1"/>
  <c r="Y267" i="1"/>
  <c r="I267" i="1"/>
  <c r="H267" i="1"/>
  <c r="G267" i="1"/>
  <c r="F267" i="1"/>
  <c r="D267" i="1"/>
  <c r="K267" i="1" s="1"/>
  <c r="C267" i="1"/>
  <c r="BD266" i="1"/>
  <c r="BC266" i="1"/>
  <c r="AO266" i="1"/>
  <c r="AN266" i="1"/>
  <c r="Z266" i="1"/>
  <c r="Y266" i="1"/>
  <c r="I266" i="1"/>
  <c r="H266" i="1"/>
  <c r="G266" i="1"/>
  <c r="F266" i="1"/>
  <c r="D266" i="1"/>
  <c r="K266" i="1" s="1"/>
  <c r="C266" i="1"/>
  <c r="BD265" i="1"/>
  <c r="BC265" i="1"/>
  <c r="AO265" i="1"/>
  <c r="AN265" i="1"/>
  <c r="Z265" i="1"/>
  <c r="Y265" i="1"/>
  <c r="I265" i="1"/>
  <c r="H265" i="1"/>
  <c r="G265" i="1"/>
  <c r="F265" i="1"/>
  <c r="D265" i="1"/>
  <c r="C265" i="1"/>
  <c r="BD264" i="1"/>
  <c r="BC264" i="1"/>
  <c r="AO264" i="1"/>
  <c r="AN264" i="1"/>
  <c r="Z264" i="1"/>
  <c r="Y264" i="1"/>
  <c r="I264" i="1"/>
  <c r="H264" i="1"/>
  <c r="H263" i="1" s="1"/>
  <c r="G264" i="1"/>
  <c r="F264" i="1"/>
  <c r="D264" i="1"/>
  <c r="K264" i="1" s="1"/>
  <c r="C264" i="1"/>
  <c r="BH263" i="1"/>
  <c r="BG263" i="1"/>
  <c r="BF263" i="1"/>
  <c r="BE263" i="1"/>
  <c r="BB263" i="1"/>
  <c r="BA263" i="1"/>
  <c r="AZ263" i="1"/>
  <c r="AY263" i="1"/>
  <c r="AW263" i="1"/>
  <c r="BD263" i="1" s="1"/>
  <c r="AV263" i="1"/>
  <c r="AS263" i="1"/>
  <c r="AR263" i="1"/>
  <c r="AQ263" i="1"/>
  <c r="AP263" i="1"/>
  <c r="AM263" i="1"/>
  <c r="AL263" i="1"/>
  <c r="AK263" i="1"/>
  <c r="AJ263" i="1"/>
  <c r="AH263" i="1"/>
  <c r="AO263" i="1" s="1"/>
  <c r="AG263" i="1"/>
  <c r="AD263" i="1"/>
  <c r="AC263" i="1"/>
  <c r="AB263" i="1"/>
  <c r="AA263" i="1"/>
  <c r="X263" i="1"/>
  <c r="W263" i="1"/>
  <c r="V263" i="1"/>
  <c r="U263" i="1"/>
  <c r="S263" i="1"/>
  <c r="Z263" i="1" s="1"/>
  <c r="R263" i="1"/>
  <c r="O263" i="1"/>
  <c r="N263" i="1"/>
  <c r="M263" i="1"/>
  <c r="L263" i="1"/>
  <c r="BD262" i="1"/>
  <c r="BC262" i="1"/>
  <c r="AO262" i="1"/>
  <c r="AN262" i="1"/>
  <c r="Z262" i="1"/>
  <c r="Y262" i="1"/>
  <c r="I262" i="1"/>
  <c r="H262" i="1"/>
  <c r="G262" i="1"/>
  <c r="F262" i="1"/>
  <c r="D262" i="1"/>
  <c r="C262" i="1"/>
  <c r="BD261" i="1"/>
  <c r="BC261" i="1"/>
  <c r="AO261" i="1"/>
  <c r="AN261" i="1"/>
  <c r="Z261" i="1"/>
  <c r="Y261" i="1"/>
  <c r="I261" i="1"/>
  <c r="H261" i="1"/>
  <c r="G261" i="1"/>
  <c r="F261" i="1"/>
  <c r="D261" i="1"/>
  <c r="K261" i="1" s="1"/>
  <c r="C261" i="1"/>
  <c r="BD260" i="1"/>
  <c r="BC260" i="1"/>
  <c r="AO260" i="1"/>
  <c r="AN260" i="1"/>
  <c r="Z260" i="1"/>
  <c r="Y260" i="1"/>
  <c r="I260" i="1"/>
  <c r="H260" i="1"/>
  <c r="G260" i="1"/>
  <c r="F260" i="1"/>
  <c r="D260" i="1"/>
  <c r="K260" i="1" s="1"/>
  <c r="C260" i="1"/>
  <c r="BD259" i="1"/>
  <c r="BC259" i="1"/>
  <c r="AO259" i="1"/>
  <c r="AN259" i="1"/>
  <c r="Z259" i="1"/>
  <c r="Y259" i="1"/>
  <c r="I259" i="1"/>
  <c r="H259" i="1"/>
  <c r="G259" i="1"/>
  <c r="F259" i="1"/>
  <c r="D259" i="1"/>
  <c r="K259" i="1" s="1"/>
  <c r="C259" i="1"/>
  <c r="BH258" i="1"/>
  <c r="BG258" i="1"/>
  <c r="BF258" i="1"/>
  <c r="BE258" i="1"/>
  <c r="BB258" i="1"/>
  <c r="BA258" i="1"/>
  <c r="AZ258" i="1"/>
  <c r="AY258" i="1"/>
  <c r="AW258" i="1"/>
  <c r="BD258" i="1" s="1"/>
  <c r="AV258" i="1"/>
  <c r="AS258" i="1"/>
  <c r="AR258" i="1"/>
  <c r="AQ258" i="1"/>
  <c r="AP258" i="1"/>
  <c r="AM258" i="1"/>
  <c r="AL258" i="1"/>
  <c r="AK258" i="1"/>
  <c r="AJ258" i="1"/>
  <c r="AH258" i="1"/>
  <c r="AO258" i="1" s="1"/>
  <c r="AG258" i="1"/>
  <c r="AD258" i="1"/>
  <c r="AC258" i="1"/>
  <c r="AB258" i="1"/>
  <c r="AA258" i="1"/>
  <c r="X258" i="1"/>
  <c r="W258" i="1"/>
  <c r="V258" i="1"/>
  <c r="U258" i="1"/>
  <c r="S258" i="1"/>
  <c r="Z258" i="1" s="1"/>
  <c r="R258" i="1"/>
  <c r="O258" i="1"/>
  <c r="N258" i="1"/>
  <c r="M258" i="1"/>
  <c r="L258" i="1"/>
  <c r="BD257" i="1"/>
  <c r="BC257" i="1"/>
  <c r="AO257" i="1"/>
  <c r="AN257" i="1"/>
  <c r="Z257" i="1"/>
  <c r="Y257" i="1"/>
  <c r="I257" i="1"/>
  <c r="H257" i="1"/>
  <c r="G257" i="1"/>
  <c r="F257" i="1"/>
  <c r="D257" i="1"/>
  <c r="C257" i="1"/>
  <c r="BD256" i="1"/>
  <c r="BC256" i="1"/>
  <c r="AO256" i="1"/>
  <c r="AN256" i="1"/>
  <c r="Z256" i="1"/>
  <c r="Y256" i="1"/>
  <c r="I256" i="1"/>
  <c r="H256" i="1"/>
  <c r="G256" i="1"/>
  <c r="F256" i="1"/>
  <c r="D256" i="1"/>
  <c r="K256" i="1" s="1"/>
  <c r="C256" i="1"/>
  <c r="BD255" i="1"/>
  <c r="BC255" i="1"/>
  <c r="AO255" i="1"/>
  <c r="AN255" i="1"/>
  <c r="Z255" i="1"/>
  <c r="Y255" i="1"/>
  <c r="I255" i="1"/>
  <c r="H255" i="1"/>
  <c r="G255" i="1"/>
  <c r="F255" i="1"/>
  <c r="D255" i="1"/>
  <c r="K255" i="1" s="1"/>
  <c r="C255" i="1"/>
  <c r="BD254" i="1"/>
  <c r="BC254" i="1"/>
  <c r="AO254" i="1"/>
  <c r="AN254" i="1"/>
  <c r="Z254" i="1"/>
  <c r="Y254" i="1"/>
  <c r="I254" i="1"/>
  <c r="H254" i="1"/>
  <c r="G254" i="1"/>
  <c r="F254" i="1"/>
  <c r="D254" i="1"/>
  <c r="K254" i="1" s="1"/>
  <c r="C254" i="1"/>
  <c r="BH253" i="1"/>
  <c r="BG253" i="1"/>
  <c r="BF253" i="1"/>
  <c r="BE253" i="1"/>
  <c r="BB253" i="1"/>
  <c r="BA253" i="1"/>
  <c r="AZ253" i="1"/>
  <c r="AY253" i="1"/>
  <c r="AW253" i="1"/>
  <c r="BD253" i="1" s="1"/>
  <c r="AV253" i="1"/>
  <c r="AS253" i="1"/>
  <c r="AR253" i="1"/>
  <c r="AQ253" i="1"/>
  <c r="AP253" i="1"/>
  <c r="AM253" i="1"/>
  <c r="AL253" i="1"/>
  <c r="AK253" i="1"/>
  <c r="AJ253" i="1"/>
  <c r="AH253" i="1"/>
  <c r="AO253" i="1" s="1"/>
  <c r="AG253" i="1"/>
  <c r="AD253" i="1"/>
  <c r="AC253" i="1"/>
  <c r="AB253" i="1"/>
  <c r="AA253" i="1"/>
  <c r="X253" i="1"/>
  <c r="W253" i="1"/>
  <c r="V253" i="1"/>
  <c r="U253" i="1"/>
  <c r="S253" i="1"/>
  <c r="Z253" i="1" s="1"/>
  <c r="R253" i="1"/>
  <c r="O253" i="1"/>
  <c r="N253" i="1"/>
  <c r="M253" i="1"/>
  <c r="L253" i="1"/>
  <c r="BD252" i="1"/>
  <c r="BC252" i="1"/>
  <c r="AO252" i="1"/>
  <c r="AN252" i="1"/>
  <c r="Z252" i="1"/>
  <c r="Y252" i="1"/>
  <c r="I252" i="1"/>
  <c r="H252" i="1"/>
  <c r="G252" i="1"/>
  <c r="F252" i="1"/>
  <c r="D252" i="1"/>
  <c r="K252" i="1" s="1"/>
  <c r="C252" i="1"/>
  <c r="BD251" i="1"/>
  <c r="BC251" i="1"/>
  <c r="AO251" i="1"/>
  <c r="AN251" i="1"/>
  <c r="Z251" i="1"/>
  <c r="Y251" i="1"/>
  <c r="I251" i="1"/>
  <c r="H251" i="1"/>
  <c r="G251" i="1"/>
  <c r="F251" i="1"/>
  <c r="D251" i="1"/>
  <c r="K251" i="1" s="1"/>
  <c r="C251" i="1"/>
  <c r="BD250" i="1"/>
  <c r="BC250" i="1"/>
  <c r="AO250" i="1"/>
  <c r="AN250" i="1"/>
  <c r="Z250" i="1"/>
  <c r="Y250" i="1"/>
  <c r="I250" i="1"/>
  <c r="H250" i="1"/>
  <c r="G250" i="1"/>
  <c r="F250" i="1"/>
  <c r="D250" i="1"/>
  <c r="C250" i="1"/>
  <c r="BD249" i="1"/>
  <c r="BC249" i="1"/>
  <c r="AO249" i="1"/>
  <c r="AN249" i="1"/>
  <c r="Z249" i="1"/>
  <c r="Y249" i="1"/>
  <c r="I249" i="1"/>
  <c r="H249" i="1"/>
  <c r="G249" i="1"/>
  <c r="F249" i="1"/>
  <c r="D249" i="1"/>
  <c r="K249" i="1" s="1"/>
  <c r="C249" i="1"/>
  <c r="BH248" i="1"/>
  <c r="BG248" i="1"/>
  <c r="BF248" i="1"/>
  <c r="BE248" i="1"/>
  <c r="BB248" i="1"/>
  <c r="BA248" i="1"/>
  <c r="AZ248" i="1"/>
  <c r="AY248" i="1"/>
  <c r="AW248" i="1"/>
  <c r="BD248" i="1" s="1"/>
  <c r="AV248" i="1"/>
  <c r="AS248" i="1"/>
  <c r="AR248" i="1"/>
  <c r="AQ248" i="1"/>
  <c r="AP248" i="1"/>
  <c r="AM248" i="1"/>
  <c r="AL248" i="1"/>
  <c r="AK248" i="1"/>
  <c r="AJ248" i="1"/>
  <c r="AH248" i="1"/>
  <c r="AO248" i="1" s="1"/>
  <c r="AG248" i="1"/>
  <c r="AD248" i="1"/>
  <c r="AC248" i="1"/>
  <c r="AB248" i="1"/>
  <c r="AA248" i="1"/>
  <c r="X248" i="1"/>
  <c r="W248" i="1"/>
  <c r="V248" i="1"/>
  <c r="U248" i="1"/>
  <c r="S248" i="1"/>
  <c r="Z248" i="1" s="1"/>
  <c r="R248" i="1"/>
  <c r="O248" i="1"/>
  <c r="N248" i="1"/>
  <c r="M248" i="1"/>
  <c r="L248" i="1"/>
  <c r="BD247" i="1"/>
  <c r="BC247" i="1"/>
  <c r="AO247" i="1"/>
  <c r="AN247" i="1"/>
  <c r="Z247" i="1"/>
  <c r="Y247" i="1"/>
  <c r="I247" i="1"/>
  <c r="H247" i="1"/>
  <c r="G247" i="1"/>
  <c r="F247" i="1"/>
  <c r="D247" i="1"/>
  <c r="K247" i="1" s="1"/>
  <c r="C247" i="1"/>
  <c r="BD246" i="1"/>
  <c r="BC246" i="1"/>
  <c r="AO246" i="1"/>
  <c r="AN246" i="1"/>
  <c r="Z246" i="1"/>
  <c r="Y246" i="1"/>
  <c r="I246" i="1"/>
  <c r="H246" i="1"/>
  <c r="G246" i="1"/>
  <c r="F246" i="1"/>
  <c r="D246" i="1"/>
  <c r="K246" i="1" s="1"/>
  <c r="C246" i="1"/>
  <c r="BD245" i="1"/>
  <c r="BC245" i="1"/>
  <c r="AO245" i="1"/>
  <c r="AN245" i="1"/>
  <c r="Z245" i="1"/>
  <c r="Y245" i="1"/>
  <c r="I245" i="1"/>
  <c r="H245" i="1"/>
  <c r="G245" i="1"/>
  <c r="F245" i="1"/>
  <c r="D245" i="1"/>
  <c r="C245" i="1"/>
  <c r="BD244" i="1"/>
  <c r="BC244" i="1"/>
  <c r="AO244" i="1"/>
  <c r="AN244" i="1"/>
  <c r="Z244" i="1"/>
  <c r="Y244" i="1"/>
  <c r="I244" i="1"/>
  <c r="H244" i="1"/>
  <c r="G244" i="1"/>
  <c r="F244" i="1"/>
  <c r="D244" i="1"/>
  <c r="K244" i="1" s="1"/>
  <c r="C244" i="1"/>
  <c r="BH243" i="1"/>
  <c r="BG243" i="1"/>
  <c r="BF243" i="1"/>
  <c r="BE243" i="1"/>
  <c r="BB243" i="1"/>
  <c r="BA243" i="1"/>
  <c r="AZ243" i="1"/>
  <c r="AY243" i="1"/>
  <c r="AW243" i="1"/>
  <c r="BD243" i="1" s="1"/>
  <c r="AV243" i="1"/>
  <c r="AS243" i="1"/>
  <c r="AR243" i="1"/>
  <c r="AQ243" i="1"/>
  <c r="AP243" i="1"/>
  <c r="AM243" i="1"/>
  <c r="AL243" i="1"/>
  <c r="AK243" i="1"/>
  <c r="AJ243" i="1"/>
  <c r="AH243" i="1"/>
  <c r="AO243" i="1" s="1"/>
  <c r="AG243" i="1"/>
  <c r="AD243" i="1"/>
  <c r="AC243" i="1"/>
  <c r="AB243" i="1"/>
  <c r="AA243" i="1"/>
  <c r="X243" i="1"/>
  <c r="W243" i="1"/>
  <c r="V243" i="1"/>
  <c r="U243" i="1"/>
  <c r="S243" i="1"/>
  <c r="Z243" i="1" s="1"/>
  <c r="R243" i="1"/>
  <c r="O243" i="1"/>
  <c r="N243" i="1"/>
  <c r="M243" i="1"/>
  <c r="L243" i="1"/>
  <c r="BD242" i="1"/>
  <c r="BC242" i="1"/>
  <c r="AO242" i="1"/>
  <c r="AN242" i="1"/>
  <c r="Z242" i="1"/>
  <c r="Y242" i="1"/>
  <c r="I242" i="1"/>
  <c r="H242" i="1"/>
  <c r="G242" i="1"/>
  <c r="F242" i="1"/>
  <c r="D242" i="1"/>
  <c r="K242" i="1" s="1"/>
  <c r="C242" i="1"/>
  <c r="BD241" i="1"/>
  <c r="BC241" i="1"/>
  <c r="AO241" i="1"/>
  <c r="AN241" i="1"/>
  <c r="Z241" i="1"/>
  <c r="Y241" i="1"/>
  <c r="I241" i="1"/>
  <c r="H241" i="1"/>
  <c r="G241" i="1"/>
  <c r="F241" i="1"/>
  <c r="D241" i="1"/>
  <c r="K241" i="1" s="1"/>
  <c r="C241" i="1"/>
  <c r="BD240" i="1"/>
  <c r="BC240" i="1"/>
  <c r="AO240" i="1"/>
  <c r="AN240" i="1"/>
  <c r="Z240" i="1"/>
  <c r="Y240" i="1"/>
  <c r="I240" i="1"/>
  <c r="H240" i="1"/>
  <c r="G240" i="1"/>
  <c r="F240" i="1"/>
  <c r="D240" i="1"/>
  <c r="C240" i="1"/>
  <c r="BD239" i="1"/>
  <c r="BC239" i="1"/>
  <c r="AO239" i="1"/>
  <c r="AN239" i="1"/>
  <c r="Z239" i="1"/>
  <c r="Y239" i="1"/>
  <c r="I239" i="1"/>
  <c r="H239" i="1"/>
  <c r="G239" i="1"/>
  <c r="F239" i="1"/>
  <c r="D239" i="1"/>
  <c r="K239" i="1" s="1"/>
  <c r="C239" i="1"/>
  <c r="BH238" i="1"/>
  <c r="BG238" i="1"/>
  <c r="BF238" i="1"/>
  <c r="BE238" i="1"/>
  <c r="BB238" i="1"/>
  <c r="BA238" i="1"/>
  <c r="AZ238" i="1"/>
  <c r="AY238" i="1"/>
  <c r="AW238" i="1"/>
  <c r="BD238" i="1" s="1"/>
  <c r="AV238" i="1"/>
  <c r="AS238" i="1"/>
  <c r="AR238" i="1"/>
  <c r="AQ238" i="1"/>
  <c r="AP238" i="1"/>
  <c r="AM238" i="1"/>
  <c r="AL238" i="1"/>
  <c r="AK238" i="1"/>
  <c r="AJ238" i="1"/>
  <c r="AH238" i="1"/>
  <c r="AO238" i="1" s="1"/>
  <c r="AG238" i="1"/>
  <c r="AD238" i="1"/>
  <c r="AC238" i="1"/>
  <c r="AB238" i="1"/>
  <c r="AA238" i="1"/>
  <c r="X238" i="1"/>
  <c r="W238" i="1"/>
  <c r="V238" i="1"/>
  <c r="U238" i="1"/>
  <c r="S238" i="1"/>
  <c r="Z238" i="1" s="1"/>
  <c r="R238" i="1"/>
  <c r="O238" i="1"/>
  <c r="N238" i="1"/>
  <c r="M238" i="1"/>
  <c r="L238" i="1"/>
  <c r="BD237" i="1"/>
  <c r="BC237" i="1"/>
  <c r="AO237" i="1"/>
  <c r="AN237" i="1"/>
  <c r="Z237" i="1"/>
  <c r="Y237" i="1"/>
  <c r="I237" i="1"/>
  <c r="H237" i="1"/>
  <c r="G237" i="1"/>
  <c r="F237" i="1"/>
  <c r="D237" i="1"/>
  <c r="C237" i="1"/>
  <c r="BD236" i="1"/>
  <c r="BC236" i="1"/>
  <c r="AO236" i="1"/>
  <c r="AN236" i="1"/>
  <c r="Z236" i="1"/>
  <c r="Y236" i="1"/>
  <c r="I236" i="1"/>
  <c r="H236" i="1"/>
  <c r="G236" i="1"/>
  <c r="F236" i="1"/>
  <c r="D236" i="1"/>
  <c r="K236" i="1" s="1"/>
  <c r="C236" i="1"/>
  <c r="BD235" i="1"/>
  <c r="BC235" i="1"/>
  <c r="AO235" i="1"/>
  <c r="AN235" i="1"/>
  <c r="Z235" i="1"/>
  <c r="Y235" i="1"/>
  <c r="I235" i="1"/>
  <c r="H235" i="1"/>
  <c r="G235" i="1"/>
  <c r="F235" i="1"/>
  <c r="D235" i="1"/>
  <c r="C235" i="1"/>
  <c r="BD234" i="1"/>
  <c r="BC234" i="1"/>
  <c r="AO234" i="1"/>
  <c r="AN234" i="1"/>
  <c r="Z234" i="1"/>
  <c r="Y234" i="1"/>
  <c r="I234" i="1"/>
  <c r="H234" i="1"/>
  <c r="G234" i="1"/>
  <c r="F234" i="1"/>
  <c r="D234" i="1"/>
  <c r="K234" i="1" s="1"/>
  <c r="C234" i="1"/>
  <c r="BH233" i="1"/>
  <c r="BG233" i="1"/>
  <c r="BF233" i="1"/>
  <c r="BE233" i="1"/>
  <c r="BB233" i="1"/>
  <c r="BA233" i="1"/>
  <c r="AZ233" i="1"/>
  <c r="AY233" i="1"/>
  <c r="AW233" i="1"/>
  <c r="BD233" i="1" s="1"/>
  <c r="AV233" i="1"/>
  <c r="AS233" i="1"/>
  <c r="AR233" i="1"/>
  <c r="AQ233" i="1"/>
  <c r="AP233" i="1"/>
  <c r="AM233" i="1"/>
  <c r="AL233" i="1"/>
  <c r="AK233" i="1"/>
  <c r="AJ233" i="1"/>
  <c r="AH233" i="1"/>
  <c r="AO233" i="1" s="1"/>
  <c r="AG233" i="1"/>
  <c r="AD233" i="1"/>
  <c r="AC233" i="1"/>
  <c r="AB233" i="1"/>
  <c r="AA233" i="1"/>
  <c r="X233" i="1"/>
  <c r="W233" i="1"/>
  <c r="V233" i="1"/>
  <c r="U233" i="1"/>
  <c r="S233" i="1"/>
  <c r="Z233" i="1" s="1"/>
  <c r="R233" i="1"/>
  <c r="O233" i="1"/>
  <c r="N233" i="1"/>
  <c r="M233" i="1"/>
  <c r="L233" i="1"/>
  <c r="BD232" i="1"/>
  <c r="BC232" i="1"/>
  <c r="AO232" i="1"/>
  <c r="AN232" i="1"/>
  <c r="Z232" i="1"/>
  <c r="Y232" i="1"/>
  <c r="I232" i="1"/>
  <c r="H232" i="1"/>
  <c r="G232" i="1"/>
  <c r="F232" i="1"/>
  <c r="D232" i="1"/>
  <c r="K232" i="1" s="1"/>
  <c r="C232" i="1"/>
  <c r="BD231" i="1"/>
  <c r="BC231" i="1"/>
  <c r="AO231" i="1"/>
  <c r="AN231" i="1"/>
  <c r="Z231" i="1"/>
  <c r="Y231" i="1"/>
  <c r="I231" i="1"/>
  <c r="H231" i="1"/>
  <c r="G231" i="1"/>
  <c r="F231" i="1"/>
  <c r="D231" i="1"/>
  <c r="C231" i="1"/>
  <c r="BD230" i="1"/>
  <c r="BC230" i="1"/>
  <c r="AO230" i="1"/>
  <c r="AN230" i="1"/>
  <c r="Z230" i="1"/>
  <c r="Y230" i="1"/>
  <c r="I230" i="1"/>
  <c r="H230" i="1"/>
  <c r="G230" i="1"/>
  <c r="F230" i="1"/>
  <c r="D230" i="1"/>
  <c r="K230" i="1" s="1"/>
  <c r="C230" i="1"/>
  <c r="BD229" i="1"/>
  <c r="BC229" i="1"/>
  <c r="AO229" i="1"/>
  <c r="AN229" i="1"/>
  <c r="Z229" i="1"/>
  <c r="Y229" i="1"/>
  <c r="I229" i="1"/>
  <c r="H229" i="1"/>
  <c r="G229" i="1"/>
  <c r="F229" i="1"/>
  <c r="D229" i="1"/>
  <c r="K229" i="1" s="1"/>
  <c r="C229" i="1"/>
  <c r="BH228" i="1"/>
  <c r="BG228" i="1"/>
  <c r="BF228" i="1"/>
  <c r="BE228" i="1"/>
  <c r="BB228" i="1"/>
  <c r="BA228" i="1"/>
  <c r="AZ228" i="1"/>
  <c r="AY228" i="1"/>
  <c r="AW228" i="1"/>
  <c r="BD228" i="1" s="1"/>
  <c r="AV228" i="1"/>
  <c r="AS228" i="1"/>
  <c r="AR228" i="1"/>
  <c r="AQ228" i="1"/>
  <c r="AP228" i="1"/>
  <c r="AM228" i="1"/>
  <c r="AL228" i="1"/>
  <c r="AK228" i="1"/>
  <c r="AJ228" i="1"/>
  <c r="AH228" i="1"/>
  <c r="AO228" i="1" s="1"/>
  <c r="AG228" i="1"/>
  <c r="AD228" i="1"/>
  <c r="AC228" i="1"/>
  <c r="AB228" i="1"/>
  <c r="AA228" i="1"/>
  <c r="X228" i="1"/>
  <c r="W228" i="1"/>
  <c r="V228" i="1"/>
  <c r="U228" i="1"/>
  <c r="S228" i="1"/>
  <c r="Z228" i="1" s="1"/>
  <c r="R228" i="1"/>
  <c r="O228" i="1"/>
  <c r="N228" i="1"/>
  <c r="M228" i="1"/>
  <c r="L228" i="1"/>
  <c r="BD227" i="1"/>
  <c r="BC227" i="1"/>
  <c r="AO227" i="1"/>
  <c r="AN227" i="1"/>
  <c r="Z227" i="1"/>
  <c r="Y227" i="1"/>
  <c r="I227" i="1"/>
  <c r="H227" i="1"/>
  <c r="G227" i="1"/>
  <c r="F227" i="1"/>
  <c r="D227" i="1"/>
  <c r="K227" i="1" s="1"/>
  <c r="C227" i="1"/>
  <c r="BD226" i="1"/>
  <c r="BC226" i="1"/>
  <c r="AO226" i="1"/>
  <c r="AN226" i="1"/>
  <c r="Z226" i="1"/>
  <c r="Y226" i="1"/>
  <c r="I226" i="1"/>
  <c r="H226" i="1"/>
  <c r="G226" i="1"/>
  <c r="F226" i="1"/>
  <c r="D226" i="1"/>
  <c r="C226" i="1"/>
  <c r="BD225" i="1"/>
  <c r="BC225" i="1"/>
  <c r="AO225" i="1"/>
  <c r="AN225" i="1"/>
  <c r="Z225" i="1"/>
  <c r="Y225" i="1"/>
  <c r="I225" i="1"/>
  <c r="H225" i="1"/>
  <c r="G225" i="1"/>
  <c r="F225" i="1"/>
  <c r="D225" i="1"/>
  <c r="K225" i="1" s="1"/>
  <c r="C225" i="1"/>
  <c r="BD224" i="1"/>
  <c r="BC224" i="1"/>
  <c r="AO224" i="1"/>
  <c r="AN224" i="1"/>
  <c r="Z224" i="1"/>
  <c r="Y224" i="1"/>
  <c r="I224" i="1"/>
  <c r="H224" i="1"/>
  <c r="G224" i="1"/>
  <c r="F224" i="1"/>
  <c r="D224" i="1"/>
  <c r="K224" i="1" s="1"/>
  <c r="C224" i="1"/>
  <c r="BH223" i="1"/>
  <c r="BG223" i="1"/>
  <c r="BF223" i="1"/>
  <c r="BE223" i="1"/>
  <c r="BB223" i="1"/>
  <c r="BA223" i="1"/>
  <c r="AZ223" i="1"/>
  <c r="AY223" i="1"/>
  <c r="AW223" i="1"/>
  <c r="BD223" i="1" s="1"/>
  <c r="AV223" i="1"/>
  <c r="AS223" i="1"/>
  <c r="AR223" i="1"/>
  <c r="AQ223" i="1"/>
  <c r="AP223" i="1"/>
  <c r="AM223" i="1"/>
  <c r="AL223" i="1"/>
  <c r="AK223" i="1"/>
  <c r="AJ223" i="1"/>
  <c r="AH223" i="1"/>
  <c r="AO223" i="1" s="1"/>
  <c r="AG223" i="1"/>
  <c r="AD223" i="1"/>
  <c r="AC223" i="1"/>
  <c r="AB223" i="1"/>
  <c r="AA223" i="1"/>
  <c r="X223" i="1"/>
  <c r="W223" i="1"/>
  <c r="V223" i="1"/>
  <c r="U223" i="1"/>
  <c r="S223" i="1"/>
  <c r="Z223" i="1" s="1"/>
  <c r="R223" i="1"/>
  <c r="O223" i="1"/>
  <c r="N223" i="1"/>
  <c r="M223" i="1"/>
  <c r="L223" i="1"/>
  <c r="BD222" i="1"/>
  <c r="BC222" i="1"/>
  <c r="AO222" i="1"/>
  <c r="AN222" i="1"/>
  <c r="Z222" i="1"/>
  <c r="Y222" i="1"/>
  <c r="I222" i="1"/>
  <c r="H222" i="1"/>
  <c r="G222" i="1"/>
  <c r="F222" i="1"/>
  <c r="D222" i="1"/>
  <c r="K222" i="1" s="1"/>
  <c r="C222" i="1"/>
  <c r="BD221" i="1"/>
  <c r="BC221" i="1"/>
  <c r="AO221" i="1"/>
  <c r="AN221" i="1"/>
  <c r="Z221" i="1"/>
  <c r="Y221" i="1"/>
  <c r="I221" i="1"/>
  <c r="H221" i="1"/>
  <c r="G221" i="1"/>
  <c r="F221" i="1"/>
  <c r="D221" i="1"/>
  <c r="C221" i="1"/>
  <c r="BD220" i="1"/>
  <c r="BC220" i="1"/>
  <c r="AO220" i="1"/>
  <c r="AN220" i="1"/>
  <c r="Z220" i="1"/>
  <c r="Y220" i="1"/>
  <c r="I220" i="1"/>
  <c r="H220" i="1"/>
  <c r="G220" i="1"/>
  <c r="F220" i="1"/>
  <c r="D220" i="1"/>
  <c r="K220" i="1" s="1"/>
  <c r="C220" i="1"/>
  <c r="BD219" i="1"/>
  <c r="BC219" i="1"/>
  <c r="AO219" i="1"/>
  <c r="AN219" i="1"/>
  <c r="Z219" i="1"/>
  <c r="Y219" i="1"/>
  <c r="I219" i="1"/>
  <c r="H219" i="1"/>
  <c r="G219" i="1"/>
  <c r="F219" i="1"/>
  <c r="D219" i="1"/>
  <c r="K219" i="1" s="1"/>
  <c r="C219" i="1"/>
  <c r="BH218" i="1"/>
  <c r="BG218" i="1"/>
  <c r="BF218" i="1"/>
  <c r="BE218" i="1"/>
  <c r="BB218" i="1"/>
  <c r="BA218" i="1"/>
  <c r="AZ218" i="1"/>
  <c r="AY218" i="1"/>
  <c r="AW218" i="1"/>
  <c r="BD218" i="1" s="1"/>
  <c r="AV218" i="1"/>
  <c r="AS218" i="1"/>
  <c r="AR218" i="1"/>
  <c r="AQ218" i="1"/>
  <c r="AP218" i="1"/>
  <c r="AM218" i="1"/>
  <c r="AL218" i="1"/>
  <c r="AK218" i="1"/>
  <c r="AJ218" i="1"/>
  <c r="AH218" i="1"/>
  <c r="AO218" i="1" s="1"/>
  <c r="AG218" i="1"/>
  <c r="AD218" i="1"/>
  <c r="AC218" i="1"/>
  <c r="AB218" i="1"/>
  <c r="AA218" i="1"/>
  <c r="X218" i="1"/>
  <c r="W218" i="1"/>
  <c r="V218" i="1"/>
  <c r="U218" i="1"/>
  <c r="S218" i="1"/>
  <c r="Z218" i="1" s="1"/>
  <c r="R218" i="1"/>
  <c r="O218" i="1"/>
  <c r="N218" i="1"/>
  <c r="M218" i="1"/>
  <c r="L218" i="1"/>
  <c r="BD217" i="1"/>
  <c r="BC217" i="1"/>
  <c r="AO217" i="1"/>
  <c r="AN217" i="1"/>
  <c r="Z217" i="1"/>
  <c r="Y217" i="1"/>
  <c r="I217" i="1"/>
  <c r="H217" i="1"/>
  <c r="G217" i="1"/>
  <c r="F217" i="1"/>
  <c r="D217" i="1"/>
  <c r="K217" i="1" s="1"/>
  <c r="C217" i="1"/>
  <c r="BD216" i="1"/>
  <c r="BC216" i="1"/>
  <c r="AO216" i="1"/>
  <c r="AN216" i="1"/>
  <c r="Z216" i="1"/>
  <c r="Y216" i="1"/>
  <c r="I216" i="1"/>
  <c r="H216" i="1"/>
  <c r="G216" i="1"/>
  <c r="F216" i="1"/>
  <c r="D216" i="1"/>
  <c r="C216" i="1"/>
  <c r="BD215" i="1"/>
  <c r="BC215" i="1"/>
  <c r="AO215" i="1"/>
  <c r="AN215" i="1"/>
  <c r="Z215" i="1"/>
  <c r="Y215" i="1"/>
  <c r="I215" i="1"/>
  <c r="H215" i="1"/>
  <c r="G215" i="1"/>
  <c r="F215" i="1"/>
  <c r="D215" i="1"/>
  <c r="K215" i="1" s="1"/>
  <c r="C215" i="1"/>
  <c r="BD214" i="1"/>
  <c r="BC214" i="1"/>
  <c r="AO214" i="1"/>
  <c r="AN214" i="1"/>
  <c r="Z214" i="1"/>
  <c r="Y214" i="1"/>
  <c r="I214" i="1"/>
  <c r="H214" i="1"/>
  <c r="G214" i="1"/>
  <c r="F214" i="1"/>
  <c r="D214" i="1"/>
  <c r="K214" i="1" s="1"/>
  <c r="C214" i="1"/>
  <c r="BH213" i="1"/>
  <c r="BG213" i="1"/>
  <c r="BF213" i="1"/>
  <c r="BE213" i="1"/>
  <c r="BB213" i="1"/>
  <c r="BA213" i="1"/>
  <c r="AZ213" i="1"/>
  <c r="AY213" i="1"/>
  <c r="AW213" i="1"/>
  <c r="BD213" i="1" s="1"/>
  <c r="AV213" i="1"/>
  <c r="AS213" i="1"/>
  <c r="AR213" i="1"/>
  <c r="AQ213" i="1"/>
  <c r="AP213" i="1"/>
  <c r="AM213" i="1"/>
  <c r="AL213" i="1"/>
  <c r="AK213" i="1"/>
  <c r="AJ213" i="1"/>
  <c r="AH213" i="1"/>
  <c r="AO213" i="1" s="1"/>
  <c r="AG213" i="1"/>
  <c r="AD213" i="1"/>
  <c r="AC213" i="1"/>
  <c r="AB213" i="1"/>
  <c r="AA213" i="1"/>
  <c r="X213" i="1"/>
  <c r="W213" i="1"/>
  <c r="V213" i="1"/>
  <c r="U213" i="1"/>
  <c r="S213" i="1"/>
  <c r="Z213" i="1" s="1"/>
  <c r="R213" i="1"/>
  <c r="O213" i="1"/>
  <c r="N213" i="1"/>
  <c r="M213" i="1"/>
  <c r="L213" i="1"/>
  <c r="BD212" i="1"/>
  <c r="BC212" i="1"/>
  <c r="AO212" i="1"/>
  <c r="AN212" i="1"/>
  <c r="Z212" i="1"/>
  <c r="Y212" i="1"/>
  <c r="I212" i="1"/>
  <c r="H212" i="1"/>
  <c r="G212" i="1"/>
  <c r="F212" i="1"/>
  <c r="D212" i="1"/>
  <c r="K212" i="1" s="1"/>
  <c r="C212" i="1"/>
  <c r="BD211" i="1"/>
  <c r="BC211" i="1"/>
  <c r="AO211" i="1"/>
  <c r="AN211" i="1"/>
  <c r="Z211" i="1"/>
  <c r="Y211" i="1"/>
  <c r="I211" i="1"/>
  <c r="H211" i="1"/>
  <c r="G211" i="1"/>
  <c r="F211" i="1"/>
  <c r="D211" i="1"/>
  <c r="C211" i="1"/>
  <c r="BD210" i="1"/>
  <c r="BC210" i="1"/>
  <c r="AO210" i="1"/>
  <c r="AN210" i="1"/>
  <c r="Z210" i="1"/>
  <c r="Y210" i="1"/>
  <c r="I210" i="1"/>
  <c r="H210" i="1"/>
  <c r="G210" i="1"/>
  <c r="F210" i="1"/>
  <c r="D210" i="1"/>
  <c r="K210" i="1" s="1"/>
  <c r="C210" i="1"/>
  <c r="BD209" i="1"/>
  <c r="BC209" i="1"/>
  <c r="AO209" i="1"/>
  <c r="AN209" i="1"/>
  <c r="Z209" i="1"/>
  <c r="Y209" i="1"/>
  <c r="I209" i="1"/>
  <c r="H209" i="1"/>
  <c r="G209" i="1"/>
  <c r="F209" i="1"/>
  <c r="D209" i="1"/>
  <c r="K209" i="1" s="1"/>
  <c r="C209" i="1"/>
  <c r="BH208" i="1"/>
  <c r="BG208" i="1"/>
  <c r="BF208" i="1"/>
  <c r="BE208" i="1"/>
  <c r="BB208" i="1"/>
  <c r="BA208" i="1"/>
  <c r="AZ208" i="1"/>
  <c r="AY208" i="1"/>
  <c r="AW208" i="1"/>
  <c r="BD208" i="1" s="1"/>
  <c r="AV208" i="1"/>
  <c r="AS208" i="1"/>
  <c r="AR208" i="1"/>
  <c r="AQ208" i="1"/>
  <c r="AP208" i="1"/>
  <c r="AM208" i="1"/>
  <c r="AL208" i="1"/>
  <c r="AK208" i="1"/>
  <c r="AJ208" i="1"/>
  <c r="AH208" i="1"/>
  <c r="AO208" i="1" s="1"/>
  <c r="AG208" i="1"/>
  <c r="AD208" i="1"/>
  <c r="AC208" i="1"/>
  <c r="AB208" i="1"/>
  <c r="AA208" i="1"/>
  <c r="X208" i="1"/>
  <c r="W208" i="1"/>
  <c r="V208" i="1"/>
  <c r="U208" i="1"/>
  <c r="S208" i="1"/>
  <c r="Z208" i="1" s="1"/>
  <c r="R208" i="1"/>
  <c r="O208" i="1"/>
  <c r="N208" i="1"/>
  <c r="M208" i="1"/>
  <c r="L208" i="1"/>
  <c r="BD207" i="1"/>
  <c r="BC207" i="1"/>
  <c r="AO207" i="1"/>
  <c r="AN207" i="1"/>
  <c r="Z207" i="1"/>
  <c r="Y207" i="1"/>
  <c r="I207" i="1"/>
  <c r="H207" i="1"/>
  <c r="G207" i="1"/>
  <c r="F207" i="1"/>
  <c r="D207" i="1"/>
  <c r="K207" i="1" s="1"/>
  <c r="C207" i="1"/>
  <c r="BD206" i="1"/>
  <c r="BC206" i="1"/>
  <c r="AO206" i="1"/>
  <c r="AN206" i="1"/>
  <c r="Z206" i="1"/>
  <c r="Y206" i="1"/>
  <c r="I206" i="1"/>
  <c r="H206" i="1"/>
  <c r="G206" i="1"/>
  <c r="F206" i="1"/>
  <c r="D206" i="1"/>
  <c r="C206" i="1"/>
  <c r="BD205" i="1"/>
  <c r="BC205" i="1"/>
  <c r="AO205" i="1"/>
  <c r="AN205" i="1"/>
  <c r="Z205" i="1"/>
  <c r="Y205" i="1"/>
  <c r="I205" i="1"/>
  <c r="H205" i="1"/>
  <c r="G205" i="1"/>
  <c r="F205" i="1"/>
  <c r="D205" i="1"/>
  <c r="K205" i="1" s="1"/>
  <c r="C205" i="1"/>
  <c r="BD204" i="1"/>
  <c r="BC204" i="1"/>
  <c r="AO204" i="1"/>
  <c r="AN204" i="1"/>
  <c r="Z204" i="1"/>
  <c r="Y204" i="1"/>
  <c r="I204" i="1"/>
  <c r="H204" i="1"/>
  <c r="G204" i="1"/>
  <c r="F204" i="1"/>
  <c r="D204" i="1"/>
  <c r="K204" i="1" s="1"/>
  <c r="C204" i="1"/>
  <c r="BH203" i="1"/>
  <c r="BG203" i="1"/>
  <c r="BF203" i="1"/>
  <c r="BE203" i="1"/>
  <c r="BB203" i="1"/>
  <c r="BA203" i="1"/>
  <c r="AZ203" i="1"/>
  <c r="AY203" i="1"/>
  <c r="AW203" i="1"/>
  <c r="BD203" i="1" s="1"/>
  <c r="AV203" i="1"/>
  <c r="AS203" i="1"/>
  <c r="AR203" i="1"/>
  <c r="AQ203" i="1"/>
  <c r="AP203" i="1"/>
  <c r="AM203" i="1"/>
  <c r="AL203" i="1"/>
  <c r="AK203" i="1"/>
  <c r="AJ203" i="1"/>
  <c r="AH203" i="1"/>
  <c r="AO203" i="1" s="1"/>
  <c r="AG203" i="1"/>
  <c r="AD203" i="1"/>
  <c r="AC203" i="1"/>
  <c r="AB203" i="1"/>
  <c r="AA203" i="1"/>
  <c r="X203" i="1"/>
  <c r="W203" i="1"/>
  <c r="V203" i="1"/>
  <c r="U203" i="1"/>
  <c r="S203" i="1"/>
  <c r="Z203" i="1" s="1"/>
  <c r="R203" i="1"/>
  <c r="O203" i="1"/>
  <c r="N203" i="1"/>
  <c r="M203" i="1"/>
  <c r="L203" i="1"/>
  <c r="BD202" i="1"/>
  <c r="BC202" i="1"/>
  <c r="AO202" i="1"/>
  <c r="AN202" i="1"/>
  <c r="Z202" i="1"/>
  <c r="Y202" i="1"/>
  <c r="I202" i="1"/>
  <c r="H202" i="1"/>
  <c r="G202" i="1"/>
  <c r="F202" i="1"/>
  <c r="D202" i="1"/>
  <c r="K202" i="1" s="1"/>
  <c r="C202" i="1"/>
  <c r="BD201" i="1"/>
  <c r="BC201" i="1"/>
  <c r="AO201" i="1"/>
  <c r="AN201" i="1"/>
  <c r="Z201" i="1"/>
  <c r="Y201" i="1"/>
  <c r="I201" i="1"/>
  <c r="H201" i="1"/>
  <c r="G201" i="1"/>
  <c r="F201" i="1"/>
  <c r="D201" i="1"/>
  <c r="C201" i="1"/>
  <c r="BD200" i="1"/>
  <c r="BC200" i="1"/>
  <c r="AO200" i="1"/>
  <c r="AN200" i="1"/>
  <c r="Z200" i="1"/>
  <c r="Y200" i="1"/>
  <c r="I200" i="1"/>
  <c r="H200" i="1"/>
  <c r="G200" i="1"/>
  <c r="F200" i="1"/>
  <c r="D200" i="1"/>
  <c r="K200" i="1" s="1"/>
  <c r="C200" i="1"/>
  <c r="BD199" i="1"/>
  <c r="BC199" i="1"/>
  <c r="AO199" i="1"/>
  <c r="AN199" i="1"/>
  <c r="Z199" i="1"/>
  <c r="Y199" i="1"/>
  <c r="I199" i="1"/>
  <c r="H199" i="1"/>
  <c r="G199" i="1"/>
  <c r="F199" i="1"/>
  <c r="D199" i="1"/>
  <c r="K199" i="1" s="1"/>
  <c r="C199" i="1"/>
  <c r="BH198" i="1"/>
  <c r="BG198" i="1"/>
  <c r="BF198" i="1"/>
  <c r="BE198" i="1"/>
  <c r="BB198" i="1"/>
  <c r="BA198" i="1"/>
  <c r="AZ198" i="1"/>
  <c r="AY198" i="1"/>
  <c r="AW198" i="1"/>
  <c r="BD198" i="1" s="1"/>
  <c r="AV198" i="1"/>
  <c r="AS198" i="1"/>
  <c r="AR198" i="1"/>
  <c r="AQ198" i="1"/>
  <c r="AP198" i="1"/>
  <c r="AM198" i="1"/>
  <c r="AL198" i="1"/>
  <c r="AK198" i="1"/>
  <c r="AJ198" i="1"/>
  <c r="AH198" i="1"/>
  <c r="AO198" i="1" s="1"/>
  <c r="AG198" i="1"/>
  <c r="AD198" i="1"/>
  <c r="AC198" i="1"/>
  <c r="AB198" i="1"/>
  <c r="AA198" i="1"/>
  <c r="X198" i="1"/>
  <c r="W198" i="1"/>
  <c r="V198" i="1"/>
  <c r="U198" i="1"/>
  <c r="S198" i="1"/>
  <c r="Z198" i="1" s="1"/>
  <c r="R198" i="1"/>
  <c r="O198" i="1"/>
  <c r="N198" i="1"/>
  <c r="M198" i="1"/>
  <c r="L198" i="1"/>
  <c r="BD197" i="1"/>
  <c r="BC197" i="1"/>
  <c r="AO197" i="1"/>
  <c r="AN197" i="1"/>
  <c r="Z197" i="1"/>
  <c r="Y197" i="1"/>
  <c r="I197" i="1"/>
  <c r="H197" i="1"/>
  <c r="G197" i="1"/>
  <c r="F197" i="1"/>
  <c r="D197" i="1"/>
  <c r="K197" i="1" s="1"/>
  <c r="C197" i="1"/>
  <c r="BD196" i="1"/>
  <c r="BC196" i="1"/>
  <c r="AO196" i="1"/>
  <c r="AN196" i="1"/>
  <c r="Z196" i="1"/>
  <c r="Y196" i="1"/>
  <c r="I196" i="1"/>
  <c r="H196" i="1"/>
  <c r="G196" i="1"/>
  <c r="F196" i="1"/>
  <c r="D196" i="1"/>
  <c r="K196" i="1" s="1"/>
  <c r="C196" i="1"/>
  <c r="BD195" i="1"/>
  <c r="BC195" i="1"/>
  <c r="AO195" i="1"/>
  <c r="AN195" i="1"/>
  <c r="Z195" i="1"/>
  <c r="Y195" i="1"/>
  <c r="I195" i="1"/>
  <c r="H195" i="1"/>
  <c r="G195" i="1"/>
  <c r="F195" i="1"/>
  <c r="D195" i="1"/>
  <c r="K195" i="1" s="1"/>
  <c r="C195" i="1"/>
  <c r="BD194" i="1"/>
  <c r="BC194" i="1"/>
  <c r="AO194" i="1"/>
  <c r="AN194" i="1"/>
  <c r="Z194" i="1"/>
  <c r="Y194" i="1"/>
  <c r="I194" i="1"/>
  <c r="H194" i="1"/>
  <c r="G194" i="1"/>
  <c r="F194" i="1"/>
  <c r="D194" i="1"/>
  <c r="K194" i="1" s="1"/>
  <c r="C194" i="1"/>
  <c r="BH193" i="1"/>
  <c r="BG193" i="1"/>
  <c r="BF193" i="1"/>
  <c r="BE193" i="1"/>
  <c r="BB193" i="1"/>
  <c r="BA193" i="1"/>
  <c r="AZ193" i="1"/>
  <c r="AY193" i="1"/>
  <c r="AW193" i="1"/>
  <c r="BD193" i="1" s="1"/>
  <c r="AV193" i="1"/>
  <c r="AS193" i="1"/>
  <c r="AR193" i="1"/>
  <c r="AQ193" i="1"/>
  <c r="AP193" i="1"/>
  <c r="AM193" i="1"/>
  <c r="AL193" i="1"/>
  <c r="AK193" i="1"/>
  <c r="AJ193" i="1"/>
  <c r="AH193" i="1"/>
  <c r="AO193" i="1" s="1"/>
  <c r="AG193" i="1"/>
  <c r="AD193" i="1"/>
  <c r="AC193" i="1"/>
  <c r="AB193" i="1"/>
  <c r="AA193" i="1"/>
  <c r="X193" i="1"/>
  <c r="W193" i="1"/>
  <c r="V193" i="1"/>
  <c r="U193" i="1"/>
  <c r="S193" i="1"/>
  <c r="Z193" i="1" s="1"/>
  <c r="R193" i="1"/>
  <c r="O193" i="1"/>
  <c r="N193" i="1"/>
  <c r="M193" i="1"/>
  <c r="L193" i="1"/>
  <c r="BH188" i="1"/>
  <c r="BG188" i="1"/>
  <c r="BF188" i="1"/>
  <c r="BE188" i="1"/>
  <c r="BB188" i="1"/>
  <c r="BA188" i="1"/>
  <c r="AZ188" i="1"/>
  <c r="AY188" i="1"/>
  <c r="AW188" i="1"/>
  <c r="BD188" i="1" s="1"/>
  <c r="AV188" i="1"/>
  <c r="AS188" i="1"/>
  <c r="AR188" i="1"/>
  <c r="AQ188" i="1"/>
  <c r="AP188" i="1"/>
  <c r="AM188" i="1"/>
  <c r="AL188" i="1"/>
  <c r="AK188" i="1"/>
  <c r="AJ188" i="1"/>
  <c r="AH188" i="1"/>
  <c r="AO188" i="1" s="1"/>
  <c r="AG188" i="1"/>
  <c r="AD188" i="1"/>
  <c r="AC188" i="1"/>
  <c r="AB188" i="1"/>
  <c r="AA188" i="1"/>
  <c r="X188" i="1"/>
  <c r="W188" i="1"/>
  <c r="V188" i="1"/>
  <c r="U188" i="1"/>
  <c r="S188" i="1"/>
  <c r="Z188" i="1" s="1"/>
  <c r="R188" i="1"/>
  <c r="O188" i="1"/>
  <c r="N188" i="1"/>
  <c r="M188" i="1"/>
  <c r="L188" i="1"/>
  <c r="BH187" i="1"/>
  <c r="BG187" i="1"/>
  <c r="BF187" i="1"/>
  <c r="BE187" i="1"/>
  <c r="BB187" i="1"/>
  <c r="BA187" i="1"/>
  <c r="AZ187" i="1"/>
  <c r="AY187" i="1"/>
  <c r="AW187" i="1"/>
  <c r="BD187" i="1" s="1"/>
  <c r="AV187" i="1"/>
  <c r="AS187" i="1"/>
  <c r="AR187" i="1"/>
  <c r="AQ187" i="1"/>
  <c r="AP187" i="1"/>
  <c r="AM187" i="1"/>
  <c r="AL187" i="1"/>
  <c r="AK187" i="1"/>
  <c r="AJ187" i="1"/>
  <c r="AH187" i="1"/>
  <c r="AO187" i="1" s="1"/>
  <c r="AG187" i="1"/>
  <c r="AD187" i="1"/>
  <c r="AC187" i="1"/>
  <c r="AB187" i="1"/>
  <c r="AA187" i="1"/>
  <c r="X187" i="1"/>
  <c r="W187" i="1"/>
  <c r="V187" i="1"/>
  <c r="U187" i="1"/>
  <c r="S187" i="1"/>
  <c r="Z187" i="1" s="1"/>
  <c r="R187" i="1"/>
  <c r="O187" i="1"/>
  <c r="N187" i="1"/>
  <c r="M187" i="1"/>
  <c r="L187" i="1"/>
  <c r="BH186" i="1"/>
  <c r="BG186" i="1"/>
  <c r="BF186" i="1"/>
  <c r="BE186" i="1"/>
  <c r="BB186" i="1"/>
  <c r="BA186" i="1"/>
  <c r="AZ186" i="1"/>
  <c r="AY186" i="1"/>
  <c r="AW186" i="1"/>
  <c r="BD186" i="1" s="1"/>
  <c r="AV186" i="1"/>
  <c r="AS186" i="1"/>
  <c r="AR186" i="1"/>
  <c r="AQ186" i="1"/>
  <c r="AP186" i="1"/>
  <c r="AM186" i="1"/>
  <c r="AL186" i="1"/>
  <c r="AK186" i="1"/>
  <c r="AJ186" i="1"/>
  <c r="AH186" i="1"/>
  <c r="AO186" i="1" s="1"/>
  <c r="AG186" i="1"/>
  <c r="AD186" i="1"/>
  <c r="AC186" i="1"/>
  <c r="AB186" i="1"/>
  <c r="AA186" i="1"/>
  <c r="X186" i="1"/>
  <c r="W186" i="1"/>
  <c r="V186" i="1"/>
  <c r="U186" i="1"/>
  <c r="S186" i="1"/>
  <c r="Z186" i="1" s="1"/>
  <c r="R186" i="1"/>
  <c r="O186" i="1"/>
  <c r="N186" i="1"/>
  <c r="M186" i="1"/>
  <c r="L186" i="1"/>
  <c r="BH185" i="1"/>
  <c r="BG185" i="1"/>
  <c r="BF185" i="1"/>
  <c r="BE185" i="1"/>
  <c r="BB185" i="1"/>
  <c r="BA185" i="1"/>
  <c r="AZ185" i="1"/>
  <c r="AY185" i="1"/>
  <c r="AW185" i="1"/>
  <c r="BD185" i="1" s="1"/>
  <c r="AV185" i="1"/>
  <c r="AS185" i="1"/>
  <c r="AR185" i="1"/>
  <c r="AQ185" i="1"/>
  <c r="AP185" i="1"/>
  <c r="AM185" i="1"/>
  <c r="AL185" i="1"/>
  <c r="AK185" i="1"/>
  <c r="AJ185" i="1"/>
  <c r="AH185" i="1"/>
  <c r="AO185" i="1" s="1"/>
  <c r="AG185" i="1"/>
  <c r="AD185" i="1"/>
  <c r="AC185" i="1"/>
  <c r="AB185" i="1"/>
  <c r="AA185" i="1"/>
  <c r="X185" i="1"/>
  <c r="W185" i="1"/>
  <c r="V185" i="1"/>
  <c r="U185" i="1"/>
  <c r="S185" i="1"/>
  <c r="Z185" i="1" s="1"/>
  <c r="R185" i="1"/>
  <c r="O185" i="1"/>
  <c r="N185" i="1"/>
  <c r="M185" i="1"/>
  <c r="L185" i="1"/>
  <c r="BD183" i="1"/>
  <c r="BC183" i="1"/>
  <c r="AO183" i="1"/>
  <c r="AN183" i="1"/>
  <c r="Z183" i="1"/>
  <c r="Y183" i="1"/>
  <c r="I183" i="1"/>
  <c r="H183" i="1"/>
  <c r="G183" i="1"/>
  <c r="F183" i="1"/>
  <c r="D183" i="1"/>
  <c r="K183" i="1" s="1"/>
  <c r="C183" i="1"/>
  <c r="BD182" i="1"/>
  <c r="BC182" i="1"/>
  <c r="AO182" i="1"/>
  <c r="AN182" i="1"/>
  <c r="Z182" i="1"/>
  <c r="Y182" i="1"/>
  <c r="I182" i="1"/>
  <c r="H182" i="1"/>
  <c r="G182" i="1"/>
  <c r="F182" i="1"/>
  <c r="D182" i="1"/>
  <c r="K182" i="1" s="1"/>
  <c r="C182" i="1"/>
  <c r="BD181" i="1"/>
  <c r="BC181" i="1"/>
  <c r="AO181" i="1"/>
  <c r="AN181" i="1"/>
  <c r="Z181" i="1"/>
  <c r="Y181" i="1"/>
  <c r="I181" i="1"/>
  <c r="H181" i="1"/>
  <c r="G181" i="1"/>
  <c r="F181" i="1"/>
  <c r="D181" i="1"/>
  <c r="C181" i="1"/>
  <c r="BD180" i="1"/>
  <c r="BC180" i="1"/>
  <c r="AO180" i="1"/>
  <c r="AN180" i="1"/>
  <c r="Z180" i="1"/>
  <c r="Y180" i="1"/>
  <c r="I180" i="1"/>
  <c r="H180" i="1"/>
  <c r="G180" i="1"/>
  <c r="F180" i="1"/>
  <c r="D180" i="1"/>
  <c r="K180" i="1" s="1"/>
  <c r="C180" i="1"/>
  <c r="BH179" i="1"/>
  <c r="BG179" i="1"/>
  <c r="BF179" i="1"/>
  <c r="BE179" i="1"/>
  <c r="BB179" i="1"/>
  <c r="BA179" i="1"/>
  <c r="AZ179" i="1"/>
  <c r="AY179" i="1"/>
  <c r="AW179" i="1"/>
  <c r="AV179" i="1"/>
  <c r="AS179" i="1"/>
  <c r="AR179" i="1"/>
  <c r="AQ179" i="1"/>
  <c r="AP179" i="1"/>
  <c r="AM179" i="1"/>
  <c r="AL179" i="1"/>
  <c r="AK179" i="1"/>
  <c r="AJ179" i="1"/>
  <c r="AH179" i="1"/>
  <c r="AO179" i="1" s="1"/>
  <c r="AG179" i="1"/>
  <c r="AD179" i="1"/>
  <c r="AC179" i="1"/>
  <c r="AB179" i="1"/>
  <c r="AA179" i="1"/>
  <c r="X179" i="1"/>
  <c r="W179" i="1"/>
  <c r="V179" i="1"/>
  <c r="U179" i="1"/>
  <c r="S179" i="1"/>
  <c r="R179" i="1"/>
  <c r="O179" i="1"/>
  <c r="N179" i="1"/>
  <c r="M179" i="1"/>
  <c r="L179" i="1"/>
  <c r="BD178" i="1"/>
  <c r="BC178" i="1"/>
  <c r="AO178" i="1"/>
  <c r="AN178" i="1"/>
  <c r="Z178" i="1"/>
  <c r="Y178" i="1"/>
  <c r="I178" i="1"/>
  <c r="H178" i="1"/>
  <c r="G178" i="1"/>
  <c r="F178" i="1"/>
  <c r="D178" i="1"/>
  <c r="K178" i="1" s="1"/>
  <c r="C178" i="1"/>
  <c r="BD177" i="1"/>
  <c r="BC177" i="1"/>
  <c r="AO177" i="1"/>
  <c r="AN177" i="1"/>
  <c r="Z177" i="1"/>
  <c r="Y177" i="1"/>
  <c r="I177" i="1"/>
  <c r="H177" i="1"/>
  <c r="G177" i="1"/>
  <c r="F177" i="1"/>
  <c r="D177" i="1"/>
  <c r="K177" i="1" s="1"/>
  <c r="C177" i="1"/>
  <c r="BD176" i="1"/>
  <c r="BC176" i="1"/>
  <c r="AO176" i="1"/>
  <c r="AN176" i="1"/>
  <c r="Z176" i="1"/>
  <c r="Y176" i="1"/>
  <c r="I176" i="1"/>
  <c r="H176" i="1"/>
  <c r="G176" i="1"/>
  <c r="F176" i="1"/>
  <c r="D176" i="1"/>
  <c r="K176" i="1" s="1"/>
  <c r="C176" i="1"/>
  <c r="BD175" i="1"/>
  <c r="BC175" i="1"/>
  <c r="AO175" i="1"/>
  <c r="AN175" i="1"/>
  <c r="Z175" i="1"/>
  <c r="Y175" i="1"/>
  <c r="I175" i="1"/>
  <c r="H175" i="1"/>
  <c r="G175" i="1"/>
  <c r="F175" i="1"/>
  <c r="D175" i="1"/>
  <c r="K175" i="1" s="1"/>
  <c r="C175" i="1"/>
  <c r="BH174" i="1"/>
  <c r="BG174" i="1"/>
  <c r="BF174" i="1"/>
  <c r="BE174" i="1"/>
  <c r="BB174" i="1"/>
  <c r="BA174" i="1"/>
  <c r="AZ174" i="1"/>
  <c r="AY174" i="1"/>
  <c r="AW174" i="1"/>
  <c r="BD174" i="1" s="1"/>
  <c r="AV174" i="1"/>
  <c r="AS174" i="1"/>
  <c r="AR174" i="1"/>
  <c r="AQ174" i="1"/>
  <c r="AP174" i="1"/>
  <c r="AM174" i="1"/>
  <c r="AL174" i="1"/>
  <c r="AK174" i="1"/>
  <c r="AJ174" i="1"/>
  <c r="AH174" i="1"/>
  <c r="AO174" i="1" s="1"/>
  <c r="AG174" i="1"/>
  <c r="AD174" i="1"/>
  <c r="AC174" i="1"/>
  <c r="AB174" i="1"/>
  <c r="AA174" i="1"/>
  <c r="X174" i="1"/>
  <c r="W174" i="1"/>
  <c r="V174" i="1"/>
  <c r="U174" i="1"/>
  <c r="S174" i="1"/>
  <c r="Z174" i="1" s="1"/>
  <c r="R174" i="1"/>
  <c r="O174" i="1"/>
  <c r="N174" i="1"/>
  <c r="M174" i="1"/>
  <c r="L174" i="1"/>
  <c r="BD173" i="1"/>
  <c r="BC173" i="1"/>
  <c r="AO173" i="1"/>
  <c r="AN173" i="1"/>
  <c r="Z173" i="1"/>
  <c r="Y173" i="1"/>
  <c r="I173" i="1"/>
  <c r="H173" i="1"/>
  <c r="G173" i="1"/>
  <c r="F173" i="1"/>
  <c r="D173" i="1"/>
  <c r="K173" i="1" s="1"/>
  <c r="C173" i="1"/>
  <c r="BD172" i="1"/>
  <c r="BC172" i="1"/>
  <c r="AO172" i="1"/>
  <c r="AN172" i="1"/>
  <c r="Z172" i="1"/>
  <c r="Y172" i="1"/>
  <c r="I172" i="1"/>
  <c r="H172" i="1"/>
  <c r="G172" i="1"/>
  <c r="F172" i="1"/>
  <c r="D172" i="1"/>
  <c r="C172" i="1"/>
  <c r="BD171" i="1"/>
  <c r="BC171" i="1"/>
  <c r="AO171" i="1"/>
  <c r="AN171" i="1"/>
  <c r="Z171" i="1"/>
  <c r="Y171" i="1"/>
  <c r="I171" i="1"/>
  <c r="H171" i="1"/>
  <c r="G171" i="1"/>
  <c r="F171" i="1"/>
  <c r="D171" i="1"/>
  <c r="K171" i="1" s="1"/>
  <c r="C171" i="1"/>
  <c r="BD170" i="1"/>
  <c r="BC170" i="1"/>
  <c r="AO170" i="1"/>
  <c r="AN170" i="1"/>
  <c r="Z170" i="1"/>
  <c r="Y170" i="1"/>
  <c r="I170" i="1"/>
  <c r="H170" i="1"/>
  <c r="G170" i="1"/>
  <c r="F170" i="1"/>
  <c r="D170" i="1"/>
  <c r="K170" i="1" s="1"/>
  <c r="C170" i="1"/>
  <c r="BH169" i="1"/>
  <c r="BG169" i="1"/>
  <c r="BF169" i="1"/>
  <c r="BE169" i="1"/>
  <c r="BB169" i="1"/>
  <c r="BA169" i="1"/>
  <c r="AZ169" i="1"/>
  <c r="AY169" i="1"/>
  <c r="AW169" i="1"/>
  <c r="BD169" i="1" s="1"/>
  <c r="AV169" i="1"/>
  <c r="AS169" i="1"/>
  <c r="AR169" i="1"/>
  <c r="AQ169" i="1"/>
  <c r="AP169" i="1"/>
  <c r="AM169" i="1"/>
  <c r="AL169" i="1"/>
  <c r="AK169" i="1"/>
  <c r="AJ169" i="1"/>
  <c r="AH169" i="1"/>
  <c r="AO169" i="1" s="1"/>
  <c r="AG169" i="1"/>
  <c r="AD169" i="1"/>
  <c r="AC169" i="1"/>
  <c r="AB169" i="1"/>
  <c r="AA169" i="1"/>
  <c r="X169" i="1"/>
  <c r="W169" i="1"/>
  <c r="V169" i="1"/>
  <c r="U169" i="1"/>
  <c r="S169" i="1"/>
  <c r="Z169" i="1" s="1"/>
  <c r="R169" i="1"/>
  <c r="O169" i="1"/>
  <c r="N169" i="1"/>
  <c r="M169" i="1"/>
  <c r="L169" i="1"/>
  <c r="BD168" i="1"/>
  <c r="BC168" i="1"/>
  <c r="AO168" i="1"/>
  <c r="AN168" i="1"/>
  <c r="Z168" i="1"/>
  <c r="Y168" i="1"/>
  <c r="I168" i="1"/>
  <c r="H168" i="1"/>
  <c r="G168" i="1"/>
  <c r="F168" i="1"/>
  <c r="D168" i="1"/>
  <c r="K168" i="1" s="1"/>
  <c r="C168" i="1"/>
  <c r="BD167" i="1"/>
  <c r="BC167" i="1"/>
  <c r="AO167" i="1"/>
  <c r="AN167" i="1"/>
  <c r="Z167" i="1"/>
  <c r="Y167" i="1"/>
  <c r="I167" i="1"/>
  <c r="H167" i="1"/>
  <c r="G167" i="1"/>
  <c r="F167" i="1"/>
  <c r="D167" i="1"/>
  <c r="C167" i="1"/>
  <c r="BD166" i="1"/>
  <c r="BC166" i="1"/>
  <c r="AO166" i="1"/>
  <c r="AN166" i="1"/>
  <c r="Z166" i="1"/>
  <c r="Y166" i="1"/>
  <c r="I166" i="1"/>
  <c r="H166" i="1"/>
  <c r="G166" i="1"/>
  <c r="F166" i="1"/>
  <c r="D166" i="1"/>
  <c r="K166" i="1" s="1"/>
  <c r="C166" i="1"/>
  <c r="BD165" i="1"/>
  <c r="BC165" i="1"/>
  <c r="AO165" i="1"/>
  <c r="AN165" i="1"/>
  <c r="Z165" i="1"/>
  <c r="Y165" i="1"/>
  <c r="I165" i="1"/>
  <c r="H165" i="1"/>
  <c r="G165" i="1"/>
  <c r="F165" i="1"/>
  <c r="D165" i="1"/>
  <c r="K165" i="1" s="1"/>
  <c r="C165" i="1"/>
  <c r="BH164" i="1"/>
  <c r="BG164" i="1"/>
  <c r="BF164" i="1"/>
  <c r="BE164" i="1"/>
  <c r="BB164" i="1"/>
  <c r="BA164" i="1"/>
  <c r="AZ164" i="1"/>
  <c r="AY164" i="1"/>
  <c r="AW164" i="1"/>
  <c r="BD164" i="1" s="1"/>
  <c r="AV164" i="1"/>
  <c r="AS164" i="1"/>
  <c r="AR164" i="1"/>
  <c r="AQ164" i="1"/>
  <c r="AP164" i="1"/>
  <c r="AM164" i="1"/>
  <c r="AL164" i="1"/>
  <c r="AK164" i="1"/>
  <c r="AJ164" i="1"/>
  <c r="AH164" i="1"/>
  <c r="AO164" i="1" s="1"/>
  <c r="AG164" i="1"/>
  <c r="AD164" i="1"/>
  <c r="AC164" i="1"/>
  <c r="AB164" i="1"/>
  <c r="AA164" i="1"/>
  <c r="X164" i="1"/>
  <c r="W164" i="1"/>
  <c r="V164" i="1"/>
  <c r="U164" i="1"/>
  <c r="S164" i="1"/>
  <c r="Z164" i="1" s="1"/>
  <c r="R164" i="1"/>
  <c r="O164" i="1"/>
  <c r="N164" i="1"/>
  <c r="M164" i="1"/>
  <c r="L164" i="1"/>
  <c r="BD163" i="1"/>
  <c r="BC163" i="1"/>
  <c r="AO163" i="1"/>
  <c r="AN163" i="1"/>
  <c r="Z163" i="1"/>
  <c r="Y163" i="1"/>
  <c r="I163" i="1"/>
  <c r="H163" i="1"/>
  <c r="G163" i="1"/>
  <c r="F163" i="1"/>
  <c r="D163" i="1"/>
  <c r="K163" i="1" s="1"/>
  <c r="C163" i="1"/>
  <c r="BD162" i="1"/>
  <c r="BC162" i="1"/>
  <c r="AO162" i="1"/>
  <c r="AN162" i="1"/>
  <c r="Z162" i="1"/>
  <c r="Y162" i="1"/>
  <c r="I162" i="1"/>
  <c r="H162" i="1"/>
  <c r="G162" i="1"/>
  <c r="F162" i="1"/>
  <c r="D162" i="1"/>
  <c r="K162" i="1" s="1"/>
  <c r="C162" i="1"/>
  <c r="BD161" i="1"/>
  <c r="BC161" i="1"/>
  <c r="AO161" i="1"/>
  <c r="AN161" i="1"/>
  <c r="Z161" i="1"/>
  <c r="Y161" i="1"/>
  <c r="I161" i="1"/>
  <c r="H161" i="1"/>
  <c r="G161" i="1"/>
  <c r="F161" i="1"/>
  <c r="D161" i="1"/>
  <c r="C161" i="1"/>
  <c r="BD160" i="1"/>
  <c r="BC160" i="1"/>
  <c r="AO160" i="1"/>
  <c r="AN160" i="1"/>
  <c r="Z160" i="1"/>
  <c r="Y160" i="1"/>
  <c r="I160" i="1"/>
  <c r="H160" i="1"/>
  <c r="G160" i="1"/>
  <c r="F160" i="1"/>
  <c r="D160" i="1"/>
  <c r="K160" i="1" s="1"/>
  <c r="C160" i="1"/>
  <c r="BH159" i="1"/>
  <c r="BG159" i="1"/>
  <c r="BF159" i="1"/>
  <c r="BE159" i="1"/>
  <c r="BB159" i="1"/>
  <c r="BA159" i="1"/>
  <c r="AZ159" i="1"/>
  <c r="AY159" i="1"/>
  <c r="AW159" i="1"/>
  <c r="BD159" i="1" s="1"/>
  <c r="AV159" i="1"/>
  <c r="AS159" i="1"/>
  <c r="AR159" i="1"/>
  <c r="AQ159" i="1"/>
  <c r="AP159" i="1"/>
  <c r="AM159" i="1"/>
  <c r="AL159" i="1"/>
  <c r="AK159" i="1"/>
  <c r="AJ159" i="1"/>
  <c r="AH159" i="1"/>
  <c r="AO159" i="1" s="1"/>
  <c r="AG159" i="1"/>
  <c r="AD159" i="1"/>
  <c r="AC159" i="1"/>
  <c r="AB159" i="1"/>
  <c r="AA159" i="1"/>
  <c r="X159" i="1"/>
  <c r="W159" i="1"/>
  <c r="V159" i="1"/>
  <c r="U159" i="1"/>
  <c r="S159" i="1"/>
  <c r="Z159" i="1" s="1"/>
  <c r="R159" i="1"/>
  <c r="O159" i="1"/>
  <c r="N159" i="1"/>
  <c r="M159" i="1"/>
  <c r="L159" i="1"/>
  <c r="BD158" i="1"/>
  <c r="BC158" i="1"/>
  <c r="AO158" i="1"/>
  <c r="AN158" i="1"/>
  <c r="Z158" i="1"/>
  <c r="Y158" i="1"/>
  <c r="I158" i="1"/>
  <c r="H158" i="1"/>
  <c r="G158" i="1"/>
  <c r="F158" i="1"/>
  <c r="D158" i="1"/>
  <c r="K158" i="1" s="1"/>
  <c r="C158" i="1"/>
  <c r="BD157" i="1"/>
  <c r="BC157" i="1"/>
  <c r="AO157" i="1"/>
  <c r="AN157" i="1"/>
  <c r="Z157" i="1"/>
  <c r="Y157" i="1"/>
  <c r="I157" i="1"/>
  <c r="H157" i="1"/>
  <c r="G157" i="1"/>
  <c r="F157" i="1"/>
  <c r="D157" i="1"/>
  <c r="K157" i="1" s="1"/>
  <c r="C157" i="1"/>
  <c r="BD156" i="1"/>
  <c r="BC156" i="1"/>
  <c r="AO156" i="1"/>
  <c r="AN156" i="1"/>
  <c r="Z156" i="1"/>
  <c r="Y156" i="1"/>
  <c r="I156" i="1"/>
  <c r="H156" i="1"/>
  <c r="G156" i="1"/>
  <c r="F156" i="1"/>
  <c r="D156" i="1"/>
  <c r="K156" i="1" s="1"/>
  <c r="C156" i="1"/>
  <c r="BD155" i="1"/>
  <c r="BC155" i="1"/>
  <c r="AO155" i="1"/>
  <c r="AN155" i="1"/>
  <c r="Z155" i="1"/>
  <c r="Y155" i="1"/>
  <c r="I155" i="1"/>
  <c r="H155" i="1"/>
  <c r="G155" i="1"/>
  <c r="F155" i="1"/>
  <c r="D155" i="1"/>
  <c r="K155" i="1" s="1"/>
  <c r="C155" i="1"/>
  <c r="BH154" i="1"/>
  <c r="BG154" i="1"/>
  <c r="BF154" i="1"/>
  <c r="BE154" i="1"/>
  <c r="BB154" i="1"/>
  <c r="BA154" i="1"/>
  <c r="AZ154" i="1"/>
  <c r="AY154" i="1"/>
  <c r="AW154" i="1"/>
  <c r="BD154" i="1" s="1"/>
  <c r="AV154" i="1"/>
  <c r="AS154" i="1"/>
  <c r="AR154" i="1"/>
  <c r="AQ154" i="1"/>
  <c r="AP154" i="1"/>
  <c r="AM154" i="1"/>
  <c r="AL154" i="1"/>
  <c r="AK154" i="1"/>
  <c r="AJ154" i="1"/>
  <c r="AH154" i="1"/>
  <c r="AO154" i="1" s="1"/>
  <c r="AG154" i="1"/>
  <c r="AD154" i="1"/>
  <c r="AC154" i="1"/>
  <c r="AB154" i="1"/>
  <c r="AA154" i="1"/>
  <c r="X154" i="1"/>
  <c r="W154" i="1"/>
  <c r="V154" i="1"/>
  <c r="U154" i="1"/>
  <c r="S154" i="1"/>
  <c r="Z154" i="1" s="1"/>
  <c r="R154" i="1"/>
  <c r="O154" i="1"/>
  <c r="N154" i="1"/>
  <c r="M154" i="1"/>
  <c r="L154" i="1"/>
  <c r="BD153" i="1"/>
  <c r="BC153" i="1"/>
  <c r="AO153" i="1"/>
  <c r="AN153" i="1"/>
  <c r="Z153" i="1"/>
  <c r="Y153" i="1"/>
  <c r="I153" i="1"/>
  <c r="H153" i="1"/>
  <c r="G153" i="1"/>
  <c r="F153" i="1"/>
  <c r="D153" i="1"/>
  <c r="K153" i="1" s="1"/>
  <c r="C153" i="1"/>
  <c r="BD152" i="1"/>
  <c r="BC152" i="1"/>
  <c r="AO152" i="1"/>
  <c r="AN152" i="1"/>
  <c r="Z152" i="1"/>
  <c r="Y152" i="1"/>
  <c r="I152" i="1"/>
  <c r="H152" i="1"/>
  <c r="G152" i="1"/>
  <c r="F152" i="1"/>
  <c r="D152" i="1"/>
  <c r="K152" i="1" s="1"/>
  <c r="C152" i="1"/>
  <c r="BD151" i="1"/>
  <c r="BC151" i="1"/>
  <c r="AO151" i="1"/>
  <c r="AN151" i="1"/>
  <c r="Z151" i="1"/>
  <c r="Y151" i="1"/>
  <c r="I151" i="1"/>
  <c r="H151" i="1"/>
  <c r="G151" i="1"/>
  <c r="F151" i="1"/>
  <c r="E151" i="1"/>
  <c r="D151" i="1"/>
  <c r="K151" i="1" s="1"/>
  <c r="C151" i="1"/>
  <c r="BD150" i="1"/>
  <c r="BC150" i="1"/>
  <c r="AO150" i="1"/>
  <c r="AN150" i="1"/>
  <c r="Z150" i="1"/>
  <c r="Y150" i="1"/>
  <c r="I150" i="1"/>
  <c r="H150" i="1"/>
  <c r="G150" i="1"/>
  <c r="F150" i="1"/>
  <c r="D150" i="1"/>
  <c r="K150" i="1" s="1"/>
  <c r="C150" i="1"/>
  <c r="BH149" i="1"/>
  <c r="BG149" i="1"/>
  <c r="BF149" i="1"/>
  <c r="BE149" i="1"/>
  <c r="BB149" i="1"/>
  <c r="BA149" i="1"/>
  <c r="AZ149" i="1"/>
  <c r="AY149" i="1"/>
  <c r="AW149" i="1"/>
  <c r="BD149" i="1" s="1"/>
  <c r="AV149" i="1"/>
  <c r="AS149" i="1"/>
  <c r="AR149" i="1"/>
  <c r="AQ149" i="1"/>
  <c r="AP149" i="1"/>
  <c r="AM149" i="1"/>
  <c r="AL149" i="1"/>
  <c r="AK149" i="1"/>
  <c r="AJ149" i="1"/>
  <c r="AH149" i="1"/>
  <c r="AO149" i="1" s="1"/>
  <c r="AG149" i="1"/>
  <c r="AD149" i="1"/>
  <c r="AC149" i="1"/>
  <c r="AB149" i="1"/>
  <c r="AA149" i="1"/>
  <c r="X149" i="1"/>
  <c r="W149" i="1"/>
  <c r="V149" i="1"/>
  <c r="U149" i="1"/>
  <c r="S149" i="1"/>
  <c r="Z149" i="1" s="1"/>
  <c r="R149" i="1"/>
  <c r="O149" i="1"/>
  <c r="N149" i="1"/>
  <c r="M149" i="1"/>
  <c r="L149" i="1"/>
  <c r="BD148" i="1"/>
  <c r="BC148" i="1"/>
  <c r="AO148" i="1"/>
  <c r="AN148" i="1"/>
  <c r="Z148" i="1"/>
  <c r="Y148" i="1"/>
  <c r="I148" i="1"/>
  <c r="H148" i="1"/>
  <c r="G148" i="1"/>
  <c r="F148" i="1"/>
  <c r="D148" i="1"/>
  <c r="K148" i="1" s="1"/>
  <c r="C148" i="1"/>
  <c r="BD147" i="1"/>
  <c r="BC147" i="1"/>
  <c r="AO147" i="1"/>
  <c r="AN147" i="1"/>
  <c r="Z147" i="1"/>
  <c r="Y147" i="1"/>
  <c r="I147" i="1"/>
  <c r="H147" i="1"/>
  <c r="G147" i="1"/>
  <c r="F147" i="1"/>
  <c r="D147" i="1"/>
  <c r="K147" i="1" s="1"/>
  <c r="C147" i="1"/>
  <c r="BD146" i="1"/>
  <c r="BC146" i="1"/>
  <c r="AO146" i="1"/>
  <c r="AN146" i="1"/>
  <c r="Z146" i="1"/>
  <c r="Y146" i="1"/>
  <c r="I146" i="1"/>
  <c r="H146" i="1"/>
  <c r="G146" i="1"/>
  <c r="F146" i="1"/>
  <c r="D146" i="1"/>
  <c r="K146" i="1" s="1"/>
  <c r="C146" i="1"/>
  <c r="BD145" i="1"/>
  <c r="BC145" i="1"/>
  <c r="AO145" i="1"/>
  <c r="AN145" i="1"/>
  <c r="Z145" i="1"/>
  <c r="Y145" i="1"/>
  <c r="I145" i="1"/>
  <c r="H145" i="1"/>
  <c r="G145" i="1"/>
  <c r="F145" i="1"/>
  <c r="D145" i="1"/>
  <c r="K145" i="1" s="1"/>
  <c r="C145" i="1"/>
  <c r="BH144" i="1"/>
  <c r="BG144" i="1"/>
  <c r="BF144" i="1"/>
  <c r="BE144" i="1"/>
  <c r="BB144" i="1"/>
  <c r="BA144" i="1"/>
  <c r="AZ144" i="1"/>
  <c r="AY144" i="1"/>
  <c r="AW144" i="1"/>
  <c r="BD144" i="1" s="1"/>
  <c r="AV144" i="1"/>
  <c r="AS144" i="1"/>
  <c r="AR144" i="1"/>
  <c r="AQ144" i="1"/>
  <c r="AP144" i="1"/>
  <c r="AM144" i="1"/>
  <c r="AL144" i="1"/>
  <c r="AK144" i="1"/>
  <c r="AJ144" i="1"/>
  <c r="AH144" i="1"/>
  <c r="AG144" i="1"/>
  <c r="AD144" i="1"/>
  <c r="AC144" i="1"/>
  <c r="AB144" i="1"/>
  <c r="AA144" i="1"/>
  <c r="X144" i="1"/>
  <c r="W144" i="1"/>
  <c r="V144" i="1"/>
  <c r="U144" i="1"/>
  <c r="S144" i="1"/>
  <c r="Z144" i="1" s="1"/>
  <c r="R144" i="1"/>
  <c r="O144" i="1"/>
  <c r="N144" i="1"/>
  <c r="M144" i="1"/>
  <c r="L144" i="1"/>
  <c r="BD143" i="1"/>
  <c r="BC143" i="1"/>
  <c r="AO143" i="1"/>
  <c r="AN143" i="1"/>
  <c r="Z143" i="1"/>
  <c r="Y143" i="1"/>
  <c r="I143" i="1"/>
  <c r="H143" i="1"/>
  <c r="G143" i="1"/>
  <c r="F143" i="1"/>
  <c r="D143" i="1"/>
  <c r="K143" i="1" s="1"/>
  <c r="C143" i="1"/>
  <c r="BD142" i="1"/>
  <c r="BC142" i="1"/>
  <c r="AO142" i="1"/>
  <c r="AN142" i="1"/>
  <c r="Z142" i="1"/>
  <c r="Y142" i="1"/>
  <c r="I142" i="1"/>
  <c r="H142" i="1"/>
  <c r="G142" i="1"/>
  <c r="F142" i="1"/>
  <c r="D142" i="1"/>
  <c r="K142" i="1" s="1"/>
  <c r="C142" i="1"/>
  <c r="BD141" i="1"/>
  <c r="BC141" i="1"/>
  <c r="AO141" i="1"/>
  <c r="AN141" i="1"/>
  <c r="Z141" i="1"/>
  <c r="Y141" i="1"/>
  <c r="I141" i="1"/>
  <c r="H141" i="1"/>
  <c r="G141" i="1"/>
  <c r="F141" i="1"/>
  <c r="D141" i="1"/>
  <c r="K141" i="1" s="1"/>
  <c r="C141" i="1"/>
  <c r="BD140" i="1"/>
  <c r="BC140" i="1"/>
  <c r="AO140" i="1"/>
  <c r="AN140" i="1"/>
  <c r="Z140" i="1"/>
  <c r="Y140" i="1"/>
  <c r="I140" i="1"/>
  <c r="H140" i="1"/>
  <c r="G140" i="1"/>
  <c r="F140" i="1"/>
  <c r="D140" i="1"/>
  <c r="K140" i="1" s="1"/>
  <c r="C140" i="1"/>
  <c r="BH139" i="1"/>
  <c r="BG139" i="1"/>
  <c r="BF139" i="1"/>
  <c r="BE139" i="1"/>
  <c r="BB139" i="1"/>
  <c r="BA139" i="1"/>
  <c r="AZ139" i="1"/>
  <c r="AY139" i="1"/>
  <c r="AW139" i="1"/>
  <c r="BD139" i="1" s="1"/>
  <c r="AV139" i="1"/>
  <c r="AS139" i="1"/>
  <c r="AR139" i="1"/>
  <c r="AQ139" i="1"/>
  <c r="AP139" i="1"/>
  <c r="AM139" i="1"/>
  <c r="AL139" i="1"/>
  <c r="AK139" i="1"/>
  <c r="AJ139" i="1"/>
  <c r="AH139" i="1"/>
  <c r="AO139" i="1" s="1"/>
  <c r="AG139" i="1"/>
  <c r="AD139" i="1"/>
  <c r="AC139" i="1"/>
  <c r="AB139" i="1"/>
  <c r="AA139" i="1"/>
  <c r="X139" i="1"/>
  <c r="W139" i="1"/>
  <c r="V139" i="1"/>
  <c r="U139" i="1"/>
  <c r="S139" i="1"/>
  <c r="Z139" i="1" s="1"/>
  <c r="R139" i="1"/>
  <c r="O139" i="1"/>
  <c r="N139" i="1"/>
  <c r="M139" i="1"/>
  <c r="L139" i="1"/>
  <c r="BD138" i="1"/>
  <c r="BC138" i="1"/>
  <c r="AO138" i="1"/>
  <c r="AN138" i="1"/>
  <c r="Z138" i="1"/>
  <c r="Y138" i="1"/>
  <c r="I138" i="1"/>
  <c r="H138" i="1"/>
  <c r="G138" i="1"/>
  <c r="F138" i="1"/>
  <c r="D138" i="1"/>
  <c r="K138" i="1" s="1"/>
  <c r="C138" i="1"/>
  <c r="BD137" i="1"/>
  <c r="BC137" i="1"/>
  <c r="AO137" i="1"/>
  <c r="AN137" i="1"/>
  <c r="Z137" i="1"/>
  <c r="Y137" i="1"/>
  <c r="I137" i="1"/>
  <c r="H137" i="1"/>
  <c r="G137" i="1"/>
  <c r="F137" i="1"/>
  <c r="D137" i="1"/>
  <c r="K137" i="1" s="1"/>
  <c r="C137" i="1"/>
  <c r="BD136" i="1"/>
  <c r="BC136" i="1"/>
  <c r="AO136" i="1"/>
  <c r="AN136" i="1"/>
  <c r="Z136" i="1"/>
  <c r="Y136" i="1"/>
  <c r="I136" i="1"/>
  <c r="H136" i="1"/>
  <c r="G136" i="1"/>
  <c r="F136" i="1"/>
  <c r="D136" i="1"/>
  <c r="K136" i="1" s="1"/>
  <c r="C136" i="1"/>
  <c r="BD135" i="1"/>
  <c r="BC135" i="1"/>
  <c r="AO135" i="1"/>
  <c r="AN135" i="1"/>
  <c r="Z135" i="1"/>
  <c r="Y135" i="1"/>
  <c r="I135" i="1"/>
  <c r="H135" i="1"/>
  <c r="G135" i="1"/>
  <c r="F135" i="1"/>
  <c r="D135" i="1"/>
  <c r="K135" i="1" s="1"/>
  <c r="C135" i="1"/>
  <c r="BH134" i="1"/>
  <c r="BG134" i="1"/>
  <c r="BF134" i="1"/>
  <c r="BE134" i="1"/>
  <c r="BB134" i="1"/>
  <c r="BA134" i="1"/>
  <c r="AZ134" i="1"/>
  <c r="AY134" i="1"/>
  <c r="AW134" i="1"/>
  <c r="BD134" i="1" s="1"/>
  <c r="AV134" i="1"/>
  <c r="AS134" i="1"/>
  <c r="AR134" i="1"/>
  <c r="AQ134" i="1"/>
  <c r="AP134" i="1"/>
  <c r="AM134" i="1"/>
  <c r="AL134" i="1"/>
  <c r="AK134" i="1"/>
  <c r="AJ134" i="1"/>
  <c r="AH134" i="1"/>
  <c r="AO134" i="1" s="1"/>
  <c r="AG134" i="1"/>
  <c r="AD134" i="1"/>
  <c r="AC134" i="1"/>
  <c r="AB134" i="1"/>
  <c r="AA134" i="1"/>
  <c r="X134" i="1"/>
  <c r="W134" i="1"/>
  <c r="V134" i="1"/>
  <c r="U134" i="1"/>
  <c r="S134" i="1"/>
  <c r="Z134" i="1" s="1"/>
  <c r="R134" i="1"/>
  <c r="O134" i="1"/>
  <c r="N134" i="1"/>
  <c r="M134" i="1"/>
  <c r="L134" i="1"/>
  <c r="BD133" i="1"/>
  <c r="BC133" i="1"/>
  <c r="AO133" i="1"/>
  <c r="AN133" i="1"/>
  <c r="Z133" i="1"/>
  <c r="Y133" i="1"/>
  <c r="I133" i="1"/>
  <c r="H133" i="1"/>
  <c r="G133" i="1"/>
  <c r="F133" i="1"/>
  <c r="D133" i="1"/>
  <c r="K133" i="1" s="1"/>
  <c r="C133" i="1"/>
  <c r="BD132" i="1"/>
  <c r="BC132" i="1"/>
  <c r="AO132" i="1"/>
  <c r="AN132" i="1"/>
  <c r="Z132" i="1"/>
  <c r="Y132" i="1"/>
  <c r="I132" i="1"/>
  <c r="H132" i="1"/>
  <c r="G132" i="1"/>
  <c r="F132" i="1"/>
  <c r="D132" i="1"/>
  <c r="K132" i="1" s="1"/>
  <c r="C132" i="1"/>
  <c r="BD131" i="1"/>
  <c r="BC131" i="1"/>
  <c r="AO131" i="1"/>
  <c r="AN131" i="1"/>
  <c r="Z131" i="1"/>
  <c r="Y131" i="1"/>
  <c r="I131" i="1"/>
  <c r="H131" i="1"/>
  <c r="G131" i="1"/>
  <c r="F131" i="1"/>
  <c r="D131" i="1"/>
  <c r="K131" i="1" s="1"/>
  <c r="C131" i="1"/>
  <c r="BD130" i="1"/>
  <c r="BC130" i="1"/>
  <c r="AO130" i="1"/>
  <c r="AN130" i="1"/>
  <c r="Z130" i="1"/>
  <c r="Y130" i="1"/>
  <c r="I130" i="1"/>
  <c r="H130" i="1"/>
  <c r="G130" i="1"/>
  <c r="F130" i="1"/>
  <c r="D130" i="1"/>
  <c r="K130" i="1" s="1"/>
  <c r="C130" i="1"/>
  <c r="BH129" i="1"/>
  <c r="BG129" i="1"/>
  <c r="BF129" i="1"/>
  <c r="BE129" i="1"/>
  <c r="BB129" i="1"/>
  <c r="BA129" i="1"/>
  <c r="AZ129" i="1"/>
  <c r="AY129" i="1"/>
  <c r="AW129" i="1"/>
  <c r="BD129" i="1" s="1"/>
  <c r="AV129" i="1"/>
  <c r="AS129" i="1"/>
  <c r="AR129" i="1"/>
  <c r="AQ129" i="1"/>
  <c r="AP129" i="1"/>
  <c r="AM129" i="1"/>
  <c r="AL129" i="1"/>
  <c r="AK129" i="1"/>
  <c r="AJ129" i="1"/>
  <c r="AH129" i="1"/>
  <c r="AO129" i="1" s="1"/>
  <c r="AG129" i="1"/>
  <c r="AD129" i="1"/>
  <c r="AC129" i="1"/>
  <c r="AB129" i="1"/>
  <c r="AA129" i="1"/>
  <c r="X129" i="1"/>
  <c r="W129" i="1"/>
  <c r="V129" i="1"/>
  <c r="U129" i="1"/>
  <c r="S129" i="1"/>
  <c r="Z129" i="1" s="1"/>
  <c r="R129" i="1"/>
  <c r="O129" i="1"/>
  <c r="N129" i="1"/>
  <c r="M129" i="1"/>
  <c r="L129" i="1"/>
  <c r="BD128" i="1"/>
  <c r="BC128" i="1"/>
  <c r="AO128" i="1"/>
  <c r="AN128" i="1"/>
  <c r="Z128" i="1"/>
  <c r="Y128" i="1"/>
  <c r="I128" i="1"/>
  <c r="H128" i="1"/>
  <c r="G128" i="1"/>
  <c r="F128" i="1"/>
  <c r="D128" i="1"/>
  <c r="K128" i="1" s="1"/>
  <c r="C128" i="1"/>
  <c r="BD127" i="1"/>
  <c r="BC127" i="1"/>
  <c r="AO127" i="1"/>
  <c r="AN127" i="1"/>
  <c r="Z127" i="1"/>
  <c r="Y127" i="1"/>
  <c r="I127" i="1"/>
  <c r="H127" i="1"/>
  <c r="G127" i="1"/>
  <c r="F127" i="1"/>
  <c r="D127" i="1"/>
  <c r="K127" i="1" s="1"/>
  <c r="C127" i="1"/>
  <c r="BD126" i="1"/>
  <c r="BC126" i="1"/>
  <c r="AO126" i="1"/>
  <c r="AN126" i="1"/>
  <c r="Z126" i="1"/>
  <c r="Y126" i="1"/>
  <c r="I126" i="1"/>
  <c r="H126" i="1"/>
  <c r="G126" i="1"/>
  <c r="F126" i="1"/>
  <c r="D126" i="1"/>
  <c r="K126" i="1" s="1"/>
  <c r="C126" i="1"/>
  <c r="BD125" i="1"/>
  <c r="BC125" i="1"/>
  <c r="AO125" i="1"/>
  <c r="AN125" i="1"/>
  <c r="Z125" i="1"/>
  <c r="Y125" i="1"/>
  <c r="I125" i="1"/>
  <c r="H125" i="1"/>
  <c r="G125" i="1"/>
  <c r="F125" i="1"/>
  <c r="E125" i="1"/>
  <c r="D125" i="1"/>
  <c r="K125" i="1" s="1"/>
  <c r="C125" i="1"/>
  <c r="BH124" i="1"/>
  <c r="BG124" i="1"/>
  <c r="BF124" i="1"/>
  <c r="BE124" i="1"/>
  <c r="BB124" i="1"/>
  <c r="BA124" i="1"/>
  <c r="AZ124" i="1"/>
  <c r="AY124" i="1"/>
  <c r="AW124" i="1"/>
  <c r="BD124" i="1" s="1"/>
  <c r="AV124" i="1"/>
  <c r="AS124" i="1"/>
  <c r="AR124" i="1"/>
  <c r="AQ124" i="1"/>
  <c r="AP124" i="1"/>
  <c r="AM124" i="1"/>
  <c r="AL124" i="1"/>
  <c r="AK124" i="1"/>
  <c r="AJ124" i="1"/>
  <c r="AH124" i="1"/>
  <c r="AO124" i="1" s="1"/>
  <c r="AG124" i="1"/>
  <c r="AD124" i="1"/>
  <c r="AC124" i="1"/>
  <c r="AB124" i="1"/>
  <c r="AA124" i="1"/>
  <c r="X124" i="1"/>
  <c r="W124" i="1"/>
  <c r="V124" i="1"/>
  <c r="U124" i="1"/>
  <c r="S124" i="1"/>
  <c r="Z124" i="1" s="1"/>
  <c r="R124" i="1"/>
  <c r="O124" i="1"/>
  <c r="N124" i="1"/>
  <c r="M124" i="1"/>
  <c r="L124" i="1"/>
  <c r="BD123" i="1"/>
  <c r="BC123" i="1"/>
  <c r="AO123" i="1"/>
  <c r="AN123" i="1"/>
  <c r="Z123" i="1"/>
  <c r="Y123" i="1"/>
  <c r="I123" i="1"/>
  <c r="H123" i="1"/>
  <c r="G123" i="1"/>
  <c r="F123" i="1"/>
  <c r="D123" i="1"/>
  <c r="K123" i="1" s="1"/>
  <c r="C123" i="1"/>
  <c r="BD122" i="1"/>
  <c r="BC122" i="1"/>
  <c r="AO122" i="1"/>
  <c r="AN122" i="1"/>
  <c r="Z122" i="1"/>
  <c r="Y122" i="1"/>
  <c r="I122" i="1"/>
  <c r="H122" i="1"/>
  <c r="G122" i="1"/>
  <c r="F122" i="1"/>
  <c r="D122" i="1"/>
  <c r="K122" i="1" s="1"/>
  <c r="C122" i="1"/>
  <c r="BD121" i="1"/>
  <c r="BC121" i="1"/>
  <c r="AO121" i="1"/>
  <c r="AN121" i="1"/>
  <c r="Z121" i="1"/>
  <c r="Y121" i="1"/>
  <c r="I121" i="1"/>
  <c r="H121" i="1"/>
  <c r="G121" i="1"/>
  <c r="F121" i="1"/>
  <c r="D121" i="1"/>
  <c r="C121" i="1"/>
  <c r="BD120" i="1"/>
  <c r="BC120" i="1"/>
  <c r="AO120" i="1"/>
  <c r="AN120" i="1"/>
  <c r="Z120" i="1"/>
  <c r="Y120" i="1"/>
  <c r="I120" i="1"/>
  <c r="H120" i="1"/>
  <c r="G120" i="1"/>
  <c r="F120" i="1"/>
  <c r="D120" i="1"/>
  <c r="K120" i="1" s="1"/>
  <c r="C120" i="1"/>
  <c r="BH119" i="1"/>
  <c r="BG119" i="1"/>
  <c r="BF119" i="1"/>
  <c r="BE119" i="1"/>
  <c r="BB119" i="1"/>
  <c r="BA119" i="1"/>
  <c r="AZ119" i="1"/>
  <c r="AY119" i="1"/>
  <c r="AW119" i="1"/>
  <c r="BD119" i="1" s="1"/>
  <c r="AV119" i="1"/>
  <c r="AS119" i="1"/>
  <c r="AR119" i="1"/>
  <c r="AQ119" i="1"/>
  <c r="AP119" i="1"/>
  <c r="AM119" i="1"/>
  <c r="AL119" i="1"/>
  <c r="AK119" i="1"/>
  <c r="AJ119" i="1"/>
  <c r="AH119" i="1"/>
  <c r="AO119" i="1" s="1"/>
  <c r="AG119" i="1"/>
  <c r="AD119" i="1"/>
  <c r="AC119" i="1"/>
  <c r="AB119" i="1"/>
  <c r="AA119" i="1"/>
  <c r="X119" i="1"/>
  <c r="W119" i="1"/>
  <c r="V119" i="1"/>
  <c r="U119" i="1"/>
  <c r="S119" i="1"/>
  <c r="Z119" i="1" s="1"/>
  <c r="R119" i="1"/>
  <c r="O119" i="1"/>
  <c r="N119" i="1"/>
  <c r="M119" i="1"/>
  <c r="L119" i="1"/>
  <c r="BD118" i="1"/>
  <c r="BC118" i="1"/>
  <c r="AO118" i="1"/>
  <c r="AN118" i="1"/>
  <c r="Z118" i="1"/>
  <c r="Y118" i="1"/>
  <c r="I118" i="1"/>
  <c r="H118" i="1"/>
  <c r="G118" i="1"/>
  <c r="F118" i="1"/>
  <c r="D118" i="1"/>
  <c r="K118" i="1" s="1"/>
  <c r="C118" i="1"/>
  <c r="BD117" i="1"/>
  <c r="BC117" i="1"/>
  <c r="AO117" i="1"/>
  <c r="AN117" i="1"/>
  <c r="Z117" i="1"/>
  <c r="Y117" i="1"/>
  <c r="I117" i="1"/>
  <c r="H117" i="1"/>
  <c r="G117" i="1"/>
  <c r="F117" i="1"/>
  <c r="D117" i="1"/>
  <c r="K117" i="1" s="1"/>
  <c r="C117" i="1"/>
  <c r="BD116" i="1"/>
  <c r="BC116" i="1"/>
  <c r="AO116" i="1"/>
  <c r="AN116" i="1"/>
  <c r="Z116" i="1"/>
  <c r="Y116" i="1"/>
  <c r="I116" i="1"/>
  <c r="H116" i="1"/>
  <c r="G116" i="1"/>
  <c r="F116" i="1"/>
  <c r="D116" i="1"/>
  <c r="C116" i="1"/>
  <c r="BD115" i="1"/>
  <c r="BC115" i="1"/>
  <c r="AO115" i="1"/>
  <c r="AN115" i="1"/>
  <c r="Z115" i="1"/>
  <c r="Y115" i="1"/>
  <c r="I115" i="1"/>
  <c r="H115" i="1"/>
  <c r="G115" i="1"/>
  <c r="F115" i="1"/>
  <c r="D115" i="1"/>
  <c r="K115" i="1" s="1"/>
  <c r="C115" i="1"/>
  <c r="BH114" i="1"/>
  <c r="BG114" i="1"/>
  <c r="BF114" i="1"/>
  <c r="BE114" i="1"/>
  <c r="BB114" i="1"/>
  <c r="BA114" i="1"/>
  <c r="AZ114" i="1"/>
  <c r="AY114" i="1"/>
  <c r="BD114" i="1"/>
  <c r="AS114" i="1"/>
  <c r="AR114" i="1"/>
  <c r="AQ114" i="1"/>
  <c r="AP114" i="1"/>
  <c r="AM114" i="1"/>
  <c r="AL114" i="1"/>
  <c r="AK114" i="1"/>
  <c r="AJ114" i="1"/>
  <c r="AH114" i="1"/>
  <c r="AO114" i="1" s="1"/>
  <c r="AG114" i="1"/>
  <c r="AD114" i="1"/>
  <c r="AC114" i="1"/>
  <c r="AB114" i="1"/>
  <c r="AA114" i="1"/>
  <c r="X114" i="1"/>
  <c r="W114" i="1"/>
  <c r="V114" i="1"/>
  <c r="U114" i="1"/>
  <c r="S114" i="1"/>
  <c r="Z114" i="1" s="1"/>
  <c r="R114" i="1"/>
  <c r="O114" i="1"/>
  <c r="N114" i="1"/>
  <c r="M114" i="1"/>
  <c r="L114" i="1"/>
  <c r="BD113" i="1"/>
  <c r="BC113" i="1"/>
  <c r="AO113" i="1"/>
  <c r="AN113" i="1"/>
  <c r="Z113" i="1"/>
  <c r="Y113" i="1"/>
  <c r="I113" i="1"/>
  <c r="H113" i="1"/>
  <c r="G113" i="1"/>
  <c r="F113" i="1"/>
  <c r="D113" i="1"/>
  <c r="K113" i="1" s="1"/>
  <c r="C113" i="1"/>
  <c r="BD112" i="1"/>
  <c r="BC112" i="1"/>
  <c r="AO112" i="1"/>
  <c r="AN112" i="1"/>
  <c r="Z112" i="1"/>
  <c r="Y112" i="1"/>
  <c r="I112" i="1"/>
  <c r="H112" i="1"/>
  <c r="G112" i="1"/>
  <c r="F112" i="1"/>
  <c r="D112" i="1"/>
  <c r="K112" i="1" s="1"/>
  <c r="C112" i="1"/>
  <c r="BD111" i="1"/>
  <c r="BC111" i="1"/>
  <c r="AO111" i="1"/>
  <c r="AN111" i="1"/>
  <c r="Z111" i="1"/>
  <c r="Y111" i="1"/>
  <c r="I111" i="1"/>
  <c r="H111" i="1"/>
  <c r="G111" i="1"/>
  <c r="F111" i="1"/>
  <c r="D111" i="1"/>
  <c r="C111" i="1"/>
  <c r="BD110" i="1"/>
  <c r="BC110" i="1"/>
  <c r="AO110" i="1"/>
  <c r="AN110" i="1"/>
  <c r="Z110" i="1"/>
  <c r="Y110" i="1"/>
  <c r="I110" i="1"/>
  <c r="H110" i="1"/>
  <c r="G110" i="1"/>
  <c r="F110" i="1"/>
  <c r="D110" i="1"/>
  <c r="K110" i="1" s="1"/>
  <c r="C110" i="1"/>
  <c r="BH109" i="1"/>
  <c r="BG109" i="1"/>
  <c r="BF109" i="1"/>
  <c r="BE109" i="1"/>
  <c r="BB109" i="1"/>
  <c r="BA109" i="1"/>
  <c r="AZ109" i="1"/>
  <c r="AY109" i="1"/>
  <c r="AW109" i="1"/>
  <c r="BD109" i="1" s="1"/>
  <c r="AV109" i="1"/>
  <c r="AS109" i="1"/>
  <c r="AR109" i="1"/>
  <c r="AQ109" i="1"/>
  <c r="AP109" i="1"/>
  <c r="AM109" i="1"/>
  <c r="AL109" i="1"/>
  <c r="AK109" i="1"/>
  <c r="AJ109" i="1"/>
  <c r="AH109" i="1"/>
  <c r="AO109" i="1" s="1"/>
  <c r="AG109" i="1"/>
  <c r="AD109" i="1"/>
  <c r="AC109" i="1"/>
  <c r="AB109" i="1"/>
  <c r="AA109" i="1"/>
  <c r="X109" i="1"/>
  <c r="W109" i="1"/>
  <c r="V109" i="1"/>
  <c r="U109" i="1"/>
  <c r="S109" i="1"/>
  <c r="Z109" i="1" s="1"/>
  <c r="R109" i="1"/>
  <c r="O109" i="1"/>
  <c r="N109" i="1"/>
  <c r="M109" i="1"/>
  <c r="L109" i="1"/>
  <c r="BD108" i="1"/>
  <c r="BC108" i="1"/>
  <c r="AO108" i="1"/>
  <c r="AN108" i="1"/>
  <c r="Z108" i="1"/>
  <c r="Y108" i="1"/>
  <c r="I108" i="1"/>
  <c r="H108" i="1"/>
  <c r="G108" i="1"/>
  <c r="F108" i="1"/>
  <c r="D108" i="1"/>
  <c r="K108" i="1" s="1"/>
  <c r="C108" i="1"/>
  <c r="BD107" i="1"/>
  <c r="BC107" i="1"/>
  <c r="AO107" i="1"/>
  <c r="AN107" i="1"/>
  <c r="Z107" i="1"/>
  <c r="Y107" i="1"/>
  <c r="I107" i="1"/>
  <c r="H107" i="1"/>
  <c r="G107" i="1"/>
  <c r="F107" i="1"/>
  <c r="D107" i="1"/>
  <c r="K107" i="1" s="1"/>
  <c r="C107" i="1"/>
  <c r="BD106" i="1"/>
  <c r="BC106" i="1"/>
  <c r="AO106" i="1"/>
  <c r="AN106" i="1"/>
  <c r="Z106" i="1"/>
  <c r="Y106" i="1"/>
  <c r="I106" i="1"/>
  <c r="H106" i="1"/>
  <c r="G106" i="1"/>
  <c r="F106" i="1"/>
  <c r="D106" i="1"/>
  <c r="C106" i="1"/>
  <c r="BD105" i="1"/>
  <c r="BC105" i="1"/>
  <c r="AO105" i="1"/>
  <c r="AN105" i="1"/>
  <c r="Z105" i="1"/>
  <c r="Y105" i="1"/>
  <c r="I105" i="1"/>
  <c r="H105" i="1"/>
  <c r="G105" i="1"/>
  <c r="F105" i="1"/>
  <c r="D105" i="1"/>
  <c r="K105" i="1" s="1"/>
  <c r="C105" i="1"/>
  <c r="BH104" i="1"/>
  <c r="BG104" i="1"/>
  <c r="BF104" i="1"/>
  <c r="BE104" i="1"/>
  <c r="BB104" i="1"/>
  <c r="BA104" i="1"/>
  <c r="AZ104" i="1"/>
  <c r="AY104" i="1"/>
  <c r="AW104" i="1"/>
  <c r="BD104" i="1" s="1"/>
  <c r="AV104" i="1"/>
  <c r="AS104" i="1"/>
  <c r="AR104" i="1"/>
  <c r="AQ104" i="1"/>
  <c r="AP104" i="1"/>
  <c r="AM104" i="1"/>
  <c r="AL104" i="1"/>
  <c r="AK104" i="1"/>
  <c r="AJ104" i="1"/>
  <c r="AH104" i="1"/>
  <c r="AO104" i="1" s="1"/>
  <c r="AG104" i="1"/>
  <c r="AD104" i="1"/>
  <c r="AC104" i="1"/>
  <c r="AB104" i="1"/>
  <c r="AA104" i="1"/>
  <c r="X104" i="1"/>
  <c r="W104" i="1"/>
  <c r="V104" i="1"/>
  <c r="U104" i="1"/>
  <c r="S104" i="1"/>
  <c r="Z104" i="1" s="1"/>
  <c r="R104" i="1"/>
  <c r="O104" i="1"/>
  <c r="N104" i="1"/>
  <c r="M104" i="1"/>
  <c r="L104" i="1"/>
  <c r="BD103" i="1"/>
  <c r="BC103" i="1"/>
  <c r="AO103" i="1"/>
  <c r="AN103" i="1"/>
  <c r="Z103" i="1"/>
  <c r="Y103" i="1"/>
  <c r="I103" i="1"/>
  <c r="H103" i="1"/>
  <c r="G103" i="1"/>
  <c r="F103" i="1"/>
  <c r="D103" i="1"/>
  <c r="K103" i="1" s="1"/>
  <c r="C103" i="1"/>
  <c r="BD102" i="1"/>
  <c r="BC102" i="1"/>
  <c r="AO102" i="1"/>
  <c r="AN102" i="1"/>
  <c r="Z102" i="1"/>
  <c r="Y102" i="1"/>
  <c r="I102" i="1"/>
  <c r="H102" i="1"/>
  <c r="G102" i="1"/>
  <c r="F102" i="1"/>
  <c r="D102" i="1"/>
  <c r="K102" i="1" s="1"/>
  <c r="C102" i="1"/>
  <c r="BD101" i="1"/>
  <c r="BC101" i="1"/>
  <c r="AO101" i="1"/>
  <c r="AN101" i="1"/>
  <c r="Z101" i="1"/>
  <c r="Y101" i="1"/>
  <c r="I101" i="1"/>
  <c r="H101" i="1"/>
  <c r="G101" i="1"/>
  <c r="F101" i="1"/>
  <c r="D101" i="1"/>
  <c r="C101" i="1"/>
  <c r="BD100" i="1"/>
  <c r="BC100" i="1"/>
  <c r="AO100" i="1"/>
  <c r="AN100" i="1"/>
  <c r="Z100" i="1"/>
  <c r="Y100" i="1"/>
  <c r="I100" i="1"/>
  <c r="H100" i="1"/>
  <c r="G100" i="1"/>
  <c r="F100" i="1"/>
  <c r="D100" i="1"/>
  <c r="K100" i="1" s="1"/>
  <c r="C100" i="1"/>
  <c r="BH99" i="1"/>
  <c r="BG99" i="1"/>
  <c r="BF99" i="1"/>
  <c r="BE99" i="1"/>
  <c r="BB99" i="1"/>
  <c r="BA99" i="1"/>
  <c r="AZ99" i="1"/>
  <c r="AY99" i="1"/>
  <c r="AW99" i="1"/>
  <c r="BD99" i="1" s="1"/>
  <c r="AV99" i="1"/>
  <c r="AS99" i="1"/>
  <c r="AR99" i="1"/>
  <c r="AQ99" i="1"/>
  <c r="AP99" i="1"/>
  <c r="AM99" i="1"/>
  <c r="AL99" i="1"/>
  <c r="AK99" i="1"/>
  <c r="AJ99" i="1"/>
  <c r="AH99" i="1"/>
  <c r="AO99" i="1" s="1"/>
  <c r="AG99" i="1"/>
  <c r="AD99" i="1"/>
  <c r="AC99" i="1"/>
  <c r="AB99" i="1"/>
  <c r="AA99" i="1"/>
  <c r="X99" i="1"/>
  <c r="W99" i="1"/>
  <c r="V99" i="1"/>
  <c r="U99" i="1"/>
  <c r="S99" i="1"/>
  <c r="Z99" i="1" s="1"/>
  <c r="R99" i="1"/>
  <c r="O99" i="1"/>
  <c r="N99" i="1"/>
  <c r="M99" i="1"/>
  <c r="L99" i="1"/>
  <c r="BH94" i="1"/>
  <c r="BG94" i="1"/>
  <c r="BF94" i="1"/>
  <c r="BE94" i="1"/>
  <c r="BH93" i="1"/>
  <c r="BG93" i="1"/>
  <c r="BF93" i="1"/>
  <c r="BE93" i="1"/>
  <c r="BH92" i="1"/>
  <c r="BG92" i="1"/>
  <c r="BF92" i="1"/>
  <c r="BE92" i="1"/>
  <c r="BH91" i="1"/>
  <c r="BG91" i="1"/>
  <c r="BF91" i="1"/>
  <c r="BE91" i="1"/>
  <c r="BD89" i="1"/>
  <c r="BC89" i="1"/>
  <c r="BD88" i="1"/>
  <c r="BC88" i="1"/>
  <c r="BD87" i="1"/>
  <c r="BC87" i="1"/>
  <c r="BD86" i="1"/>
  <c r="BC86" i="1"/>
  <c r="BD84" i="1"/>
  <c r="BC84" i="1"/>
  <c r="BD83" i="1"/>
  <c r="BC83" i="1"/>
  <c r="BD82" i="1"/>
  <c r="BC82" i="1"/>
  <c r="BD81" i="1"/>
  <c r="BC81" i="1"/>
  <c r="BD79" i="1"/>
  <c r="BC79" i="1"/>
  <c r="BD78" i="1"/>
  <c r="BC78" i="1"/>
  <c r="BD77" i="1"/>
  <c r="BC77" i="1"/>
  <c r="BD76" i="1"/>
  <c r="BC76" i="1"/>
  <c r="BD74" i="1"/>
  <c r="BC74" i="1"/>
  <c r="BD73" i="1"/>
  <c r="BC73" i="1"/>
  <c r="BD72" i="1"/>
  <c r="BC72" i="1"/>
  <c r="BD71" i="1"/>
  <c r="BC71" i="1"/>
  <c r="BD69" i="1"/>
  <c r="BC69" i="1"/>
  <c r="BD68" i="1"/>
  <c r="BC68" i="1"/>
  <c r="BD67" i="1"/>
  <c r="BC67" i="1"/>
  <c r="BD66" i="1"/>
  <c r="BC66" i="1"/>
  <c r="BD64" i="1"/>
  <c r="BC64" i="1"/>
  <c r="BD63" i="1"/>
  <c r="BC63" i="1"/>
  <c r="BD62" i="1"/>
  <c r="BC62" i="1"/>
  <c r="BD61" i="1"/>
  <c r="BC61" i="1"/>
  <c r="BD59" i="1"/>
  <c r="BC59" i="1"/>
  <c r="BD58" i="1"/>
  <c r="BC58" i="1"/>
  <c r="BD57" i="1"/>
  <c r="BC57" i="1"/>
  <c r="BD56" i="1"/>
  <c r="BC56" i="1"/>
  <c r="BD54" i="1"/>
  <c r="BC54" i="1"/>
  <c r="BD53" i="1"/>
  <c r="BC53" i="1"/>
  <c r="BD52" i="1"/>
  <c r="BC52" i="1"/>
  <c r="BD51" i="1"/>
  <c r="BC51" i="1"/>
  <c r="BD49" i="1"/>
  <c r="BC49" i="1"/>
  <c r="BD48" i="1"/>
  <c r="BC48" i="1"/>
  <c r="BD47" i="1"/>
  <c r="BC47" i="1"/>
  <c r="BD46" i="1"/>
  <c r="BC46" i="1"/>
  <c r="BD44" i="1"/>
  <c r="BC44" i="1"/>
  <c r="BD43" i="1"/>
  <c r="BC43" i="1"/>
  <c r="BD42" i="1"/>
  <c r="BC42" i="1"/>
  <c r="BD41" i="1"/>
  <c r="BC41" i="1"/>
  <c r="BD39" i="1"/>
  <c r="BC39" i="1"/>
  <c r="BD38" i="1"/>
  <c r="BC38" i="1"/>
  <c r="BD37" i="1"/>
  <c r="BC37" i="1"/>
  <c r="BD36" i="1"/>
  <c r="BC36" i="1"/>
  <c r="BD34" i="1"/>
  <c r="BC34" i="1"/>
  <c r="BD33" i="1"/>
  <c r="BC33" i="1"/>
  <c r="BD32" i="1"/>
  <c r="BC32" i="1"/>
  <c r="BD31" i="1"/>
  <c r="BC31" i="1"/>
  <c r="BD29" i="1"/>
  <c r="BC29" i="1"/>
  <c r="BD28" i="1"/>
  <c r="BC28" i="1"/>
  <c r="BD27" i="1"/>
  <c r="BC27" i="1"/>
  <c r="BD26" i="1"/>
  <c r="BC26" i="1"/>
  <c r="BD24" i="1"/>
  <c r="BC24" i="1"/>
  <c r="BD23" i="1"/>
  <c r="BC23" i="1"/>
  <c r="BD22" i="1"/>
  <c r="BC22" i="1"/>
  <c r="BD21" i="1"/>
  <c r="BC21" i="1"/>
  <c r="BD19" i="1"/>
  <c r="BC19" i="1"/>
  <c r="BD18" i="1"/>
  <c r="BC18" i="1"/>
  <c r="BD17" i="1"/>
  <c r="BC17" i="1"/>
  <c r="BD16" i="1"/>
  <c r="BC16" i="1"/>
  <c r="BD14" i="1"/>
  <c r="BC14" i="1"/>
  <c r="BD13" i="1"/>
  <c r="BC13" i="1"/>
  <c r="BD12" i="1"/>
  <c r="BC12" i="1"/>
  <c r="BD11" i="1"/>
  <c r="BC11" i="1"/>
  <c r="BD9" i="1"/>
  <c r="BC9" i="1"/>
  <c r="BD8" i="1"/>
  <c r="BC8" i="1"/>
  <c r="BD7" i="1"/>
  <c r="BC7" i="1"/>
  <c r="BD6" i="1"/>
  <c r="AS94" i="1"/>
  <c r="AR94" i="1"/>
  <c r="AQ94" i="1"/>
  <c r="AP94" i="1"/>
  <c r="AS93" i="1"/>
  <c r="AR93" i="1"/>
  <c r="AQ93" i="1"/>
  <c r="AP93" i="1"/>
  <c r="AS92" i="1"/>
  <c r="AR92" i="1"/>
  <c r="AQ92" i="1"/>
  <c r="AP92" i="1"/>
  <c r="AS91" i="1"/>
  <c r="AR91" i="1"/>
  <c r="AQ91" i="1"/>
  <c r="AP91" i="1"/>
  <c r="AO89" i="1"/>
  <c r="AN89" i="1"/>
  <c r="AO88" i="1"/>
  <c r="AN88" i="1"/>
  <c r="AO87" i="1"/>
  <c r="AN87" i="1"/>
  <c r="AO86" i="1"/>
  <c r="AN86" i="1"/>
  <c r="AS85" i="1"/>
  <c r="AR85" i="1"/>
  <c r="AQ85" i="1"/>
  <c r="AP85" i="1"/>
  <c r="AO84" i="1"/>
  <c r="AN84" i="1"/>
  <c r="AO83" i="1"/>
  <c r="AN83" i="1"/>
  <c r="AO82" i="1"/>
  <c r="AN82" i="1"/>
  <c r="AO81" i="1"/>
  <c r="AN81" i="1"/>
  <c r="AS80" i="1"/>
  <c r="AR80" i="1"/>
  <c r="AQ80" i="1"/>
  <c r="AP80" i="1"/>
  <c r="AO79" i="1"/>
  <c r="AN79" i="1"/>
  <c r="AO78" i="1"/>
  <c r="AN78" i="1"/>
  <c r="AO77" i="1"/>
  <c r="AN77" i="1"/>
  <c r="AO76" i="1"/>
  <c r="AN76" i="1"/>
  <c r="AS75" i="1"/>
  <c r="AR75" i="1"/>
  <c r="AQ75" i="1"/>
  <c r="AP75" i="1"/>
  <c r="AO74" i="1"/>
  <c r="AN74" i="1"/>
  <c r="AO73" i="1"/>
  <c r="AN73" i="1"/>
  <c r="AO72" i="1"/>
  <c r="AN72" i="1"/>
  <c r="AO71" i="1"/>
  <c r="AS70" i="1"/>
  <c r="AR70" i="1"/>
  <c r="AQ70" i="1"/>
  <c r="AP70" i="1"/>
  <c r="AO69" i="1"/>
  <c r="AN69" i="1"/>
  <c r="AO68" i="1"/>
  <c r="AN68" i="1"/>
  <c r="AO67" i="1"/>
  <c r="AN67" i="1"/>
  <c r="AO66" i="1"/>
  <c r="AN66" i="1"/>
  <c r="AS65" i="1"/>
  <c r="AR65" i="1"/>
  <c r="AQ65" i="1"/>
  <c r="AP65" i="1"/>
  <c r="AO64" i="1"/>
  <c r="AN64" i="1"/>
  <c r="AO63" i="1"/>
  <c r="AN63" i="1"/>
  <c r="AO62" i="1"/>
  <c r="AN62" i="1"/>
  <c r="AO61" i="1"/>
  <c r="AN61" i="1"/>
  <c r="AS60" i="1"/>
  <c r="AR60" i="1"/>
  <c r="AQ60" i="1"/>
  <c r="AP60" i="1"/>
  <c r="AO59" i="1"/>
  <c r="AN59" i="1"/>
  <c r="AO58" i="1"/>
  <c r="AN58" i="1"/>
  <c r="AO57" i="1"/>
  <c r="AN57" i="1"/>
  <c r="AO56" i="1"/>
  <c r="AN56" i="1"/>
  <c r="AS55" i="1"/>
  <c r="AR55" i="1"/>
  <c r="AQ55" i="1"/>
  <c r="AP55" i="1"/>
  <c r="AO54" i="1"/>
  <c r="AN54" i="1"/>
  <c r="AO53" i="1"/>
  <c r="AN53" i="1"/>
  <c r="AO52" i="1"/>
  <c r="AN52" i="1"/>
  <c r="AO51" i="1"/>
  <c r="AN51" i="1"/>
  <c r="AS50" i="1"/>
  <c r="AR50" i="1"/>
  <c r="AQ50" i="1"/>
  <c r="AP50" i="1"/>
  <c r="AO49" i="1"/>
  <c r="AN49" i="1"/>
  <c r="AO48" i="1"/>
  <c r="AN48" i="1"/>
  <c r="AO47" i="1"/>
  <c r="AN47" i="1"/>
  <c r="AO46" i="1"/>
  <c r="AN46" i="1"/>
  <c r="AS45" i="1"/>
  <c r="AR45" i="1"/>
  <c r="AQ45" i="1"/>
  <c r="AP45" i="1"/>
  <c r="AO44" i="1"/>
  <c r="AN44" i="1"/>
  <c r="AO43" i="1"/>
  <c r="AN43" i="1"/>
  <c r="AO42" i="1"/>
  <c r="AN42" i="1"/>
  <c r="AO41" i="1"/>
  <c r="AN41" i="1"/>
  <c r="AS40" i="1"/>
  <c r="AR40" i="1"/>
  <c r="AQ40" i="1"/>
  <c r="AP40" i="1"/>
  <c r="AO39" i="1"/>
  <c r="AN39" i="1"/>
  <c r="AO38" i="1"/>
  <c r="AN38" i="1"/>
  <c r="AO37" i="1"/>
  <c r="AN37" i="1"/>
  <c r="AO36" i="1"/>
  <c r="AN36" i="1"/>
  <c r="AS35" i="1"/>
  <c r="AR35" i="1"/>
  <c r="AQ35" i="1"/>
  <c r="AP35" i="1"/>
  <c r="AO34" i="1"/>
  <c r="AN34" i="1"/>
  <c r="AO33" i="1"/>
  <c r="AN33" i="1"/>
  <c r="AO32" i="1"/>
  <c r="AN32" i="1"/>
  <c r="AO31" i="1"/>
  <c r="AN31" i="1"/>
  <c r="AS30" i="1"/>
  <c r="AR30" i="1"/>
  <c r="AQ30" i="1"/>
  <c r="AP30" i="1"/>
  <c r="AO29" i="1"/>
  <c r="AN29" i="1"/>
  <c r="AO28" i="1"/>
  <c r="AN28" i="1"/>
  <c r="AO27" i="1"/>
  <c r="AN27" i="1"/>
  <c r="AO26" i="1"/>
  <c r="AN26" i="1"/>
  <c r="AS25" i="1"/>
  <c r="AR25" i="1"/>
  <c r="AQ25" i="1"/>
  <c r="AP25" i="1"/>
  <c r="AO24" i="1"/>
  <c r="AN24" i="1"/>
  <c r="AO23" i="1"/>
  <c r="AN23" i="1"/>
  <c r="AO22" i="1"/>
  <c r="AN22" i="1"/>
  <c r="AO21" i="1"/>
  <c r="AN21" i="1"/>
  <c r="AO19" i="1"/>
  <c r="AN19" i="1"/>
  <c r="AO18" i="1"/>
  <c r="AN18" i="1"/>
  <c r="AO17" i="1"/>
  <c r="AN17" i="1"/>
  <c r="AO16" i="1"/>
  <c r="AN16" i="1"/>
  <c r="AS15" i="1"/>
  <c r="AR15" i="1"/>
  <c r="AQ15" i="1"/>
  <c r="AP15" i="1"/>
  <c r="AO14" i="1"/>
  <c r="AN14" i="1"/>
  <c r="AO13" i="1"/>
  <c r="AN13" i="1"/>
  <c r="AO12" i="1"/>
  <c r="AN12" i="1"/>
  <c r="AO11" i="1"/>
  <c r="AN11" i="1"/>
  <c r="AS10" i="1"/>
  <c r="AR10" i="1"/>
  <c r="AQ10" i="1"/>
  <c r="AP10" i="1"/>
  <c r="AO9" i="1"/>
  <c r="AN9" i="1"/>
  <c r="AO8" i="1"/>
  <c r="AN8" i="1"/>
  <c r="AO7" i="1"/>
  <c r="AN7" i="1"/>
  <c r="AO6" i="1"/>
  <c r="AN6" i="1"/>
  <c r="AS5" i="1"/>
  <c r="AR5" i="1"/>
  <c r="AQ5" i="1"/>
  <c r="AP5" i="1"/>
  <c r="AA10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Z89" i="1"/>
  <c r="Y89" i="1"/>
  <c r="Z88" i="1"/>
  <c r="Y88" i="1"/>
  <c r="Z87" i="1"/>
  <c r="Y87" i="1"/>
  <c r="Z86" i="1"/>
  <c r="Y86" i="1"/>
  <c r="AD85" i="1"/>
  <c r="AC85" i="1"/>
  <c r="AB85" i="1"/>
  <c r="AA85" i="1"/>
  <c r="Z84" i="1"/>
  <c r="Y84" i="1"/>
  <c r="Z83" i="1"/>
  <c r="Y83" i="1"/>
  <c r="Z82" i="1"/>
  <c r="Y82" i="1"/>
  <c r="Z81" i="1"/>
  <c r="Y81" i="1"/>
  <c r="AD80" i="1"/>
  <c r="AC80" i="1"/>
  <c r="AB80" i="1"/>
  <c r="AA80" i="1"/>
  <c r="Z79" i="1"/>
  <c r="Y79" i="1"/>
  <c r="Z78" i="1"/>
  <c r="Y78" i="1"/>
  <c r="Z77" i="1"/>
  <c r="Y77" i="1"/>
  <c r="Z76" i="1"/>
  <c r="Y76" i="1"/>
  <c r="AD75" i="1"/>
  <c r="AC75" i="1"/>
  <c r="AB75" i="1"/>
  <c r="AA75" i="1"/>
  <c r="Z74" i="1"/>
  <c r="Y74" i="1"/>
  <c r="Z73" i="1"/>
  <c r="Y73" i="1"/>
  <c r="Z72" i="1"/>
  <c r="Y72" i="1"/>
  <c r="Z71" i="1"/>
  <c r="Y71" i="1"/>
  <c r="AD70" i="1"/>
  <c r="AC70" i="1"/>
  <c r="AB70" i="1"/>
  <c r="AA70" i="1"/>
  <c r="Z69" i="1"/>
  <c r="Y69" i="1"/>
  <c r="Z68" i="1"/>
  <c r="Y68" i="1"/>
  <c r="Z67" i="1"/>
  <c r="Y67" i="1"/>
  <c r="Z66" i="1"/>
  <c r="Y66" i="1"/>
  <c r="AD65" i="1"/>
  <c r="AC65" i="1"/>
  <c r="AB65" i="1"/>
  <c r="AA65" i="1"/>
  <c r="Z64" i="1"/>
  <c r="Y64" i="1"/>
  <c r="Z63" i="1"/>
  <c r="Y63" i="1"/>
  <c r="Z62" i="1"/>
  <c r="Y62" i="1"/>
  <c r="Z61" i="1"/>
  <c r="Y61" i="1"/>
  <c r="AD60" i="1"/>
  <c r="AC60" i="1"/>
  <c r="AB60" i="1"/>
  <c r="AA60" i="1"/>
  <c r="Z59" i="1"/>
  <c r="Y59" i="1"/>
  <c r="Z58" i="1"/>
  <c r="Y58" i="1"/>
  <c r="Z57" i="1"/>
  <c r="Y57" i="1"/>
  <c r="Z56" i="1"/>
  <c r="Y56" i="1"/>
  <c r="AD55" i="1"/>
  <c r="AC55" i="1"/>
  <c r="AB55" i="1"/>
  <c r="AA55" i="1"/>
  <c r="Z54" i="1"/>
  <c r="Y54" i="1"/>
  <c r="Z53" i="1"/>
  <c r="Y53" i="1"/>
  <c r="Z52" i="1"/>
  <c r="Y52" i="1"/>
  <c r="Z51" i="1"/>
  <c r="Y51" i="1"/>
  <c r="AD50" i="1"/>
  <c r="AC50" i="1"/>
  <c r="AB50" i="1"/>
  <c r="AA50" i="1"/>
  <c r="Z49" i="1"/>
  <c r="Y49" i="1"/>
  <c r="Z48" i="1"/>
  <c r="Y48" i="1"/>
  <c r="Z47" i="1"/>
  <c r="Y47" i="1"/>
  <c r="Z46" i="1"/>
  <c r="Y46" i="1"/>
  <c r="AD45" i="1"/>
  <c r="AC45" i="1"/>
  <c r="AB45" i="1"/>
  <c r="AA45" i="1"/>
  <c r="Z44" i="1"/>
  <c r="Y44" i="1"/>
  <c r="Z43" i="1"/>
  <c r="Y43" i="1"/>
  <c r="Z42" i="1"/>
  <c r="Y42" i="1"/>
  <c r="Z41" i="1"/>
  <c r="Y41" i="1"/>
  <c r="AD40" i="1"/>
  <c r="AC40" i="1"/>
  <c r="AB40" i="1"/>
  <c r="AA40" i="1"/>
  <c r="Z39" i="1"/>
  <c r="Y39" i="1"/>
  <c r="Z38" i="1"/>
  <c r="Y38" i="1"/>
  <c r="Z37" i="1"/>
  <c r="Y37" i="1"/>
  <c r="Z36" i="1"/>
  <c r="Y36" i="1"/>
  <c r="AD35" i="1"/>
  <c r="AC35" i="1"/>
  <c r="AB35" i="1"/>
  <c r="AA35" i="1"/>
  <c r="Z34" i="1"/>
  <c r="Y34" i="1"/>
  <c r="Z33" i="1"/>
  <c r="Y33" i="1"/>
  <c r="Z32" i="1"/>
  <c r="Y32" i="1"/>
  <c r="Z31" i="1"/>
  <c r="Y31" i="1"/>
  <c r="AD30" i="1"/>
  <c r="AC30" i="1"/>
  <c r="AB30" i="1"/>
  <c r="AA30" i="1"/>
  <c r="Z29" i="1"/>
  <c r="Y29" i="1"/>
  <c r="Z28" i="1"/>
  <c r="Y28" i="1"/>
  <c r="Z27" i="1"/>
  <c r="Y27" i="1"/>
  <c r="Z26" i="1"/>
  <c r="Y26" i="1"/>
  <c r="AD25" i="1"/>
  <c r="AC25" i="1"/>
  <c r="AB25" i="1"/>
  <c r="AA25" i="1"/>
  <c r="Z24" i="1"/>
  <c r="Y24" i="1"/>
  <c r="Z23" i="1"/>
  <c r="Y23" i="1"/>
  <c r="Z22" i="1"/>
  <c r="Y22" i="1"/>
  <c r="Z21" i="1"/>
  <c r="Y21" i="1"/>
  <c r="AD20" i="1"/>
  <c r="AC20" i="1"/>
  <c r="AB20" i="1"/>
  <c r="AA20" i="1"/>
  <c r="Z19" i="1"/>
  <c r="Y19" i="1"/>
  <c r="Z18" i="1"/>
  <c r="Y18" i="1"/>
  <c r="Z17" i="1"/>
  <c r="Y17" i="1"/>
  <c r="Z16" i="1"/>
  <c r="Y16" i="1"/>
  <c r="AD15" i="1"/>
  <c r="AC15" i="1"/>
  <c r="AB15" i="1"/>
  <c r="AA15" i="1"/>
  <c r="Z14" i="1"/>
  <c r="Y14" i="1"/>
  <c r="Z13" i="1"/>
  <c r="Y13" i="1"/>
  <c r="Z12" i="1"/>
  <c r="Y12" i="1"/>
  <c r="Z11" i="1"/>
  <c r="Y11" i="1"/>
  <c r="AD10" i="1"/>
  <c r="AC10" i="1"/>
  <c r="AB10" i="1"/>
  <c r="Z9" i="1"/>
  <c r="Y9" i="1"/>
  <c r="Z8" i="1"/>
  <c r="Y8" i="1"/>
  <c r="Z7" i="1"/>
  <c r="Y7" i="1"/>
  <c r="Y6" i="1"/>
  <c r="AD5" i="1"/>
  <c r="AC5" i="1"/>
  <c r="R5" i="1"/>
  <c r="S5" i="1"/>
  <c r="V5" i="1"/>
  <c r="W5" i="1"/>
  <c r="X5" i="1"/>
  <c r="R10" i="1"/>
  <c r="U10" i="1"/>
  <c r="V10" i="1"/>
  <c r="W10" i="1"/>
  <c r="X10" i="1"/>
  <c r="R15" i="1"/>
  <c r="S15" i="1"/>
  <c r="Z15" i="1" s="1"/>
  <c r="U15" i="1"/>
  <c r="V15" i="1"/>
  <c r="W15" i="1"/>
  <c r="X15" i="1"/>
  <c r="S20" i="1"/>
  <c r="U20" i="1"/>
  <c r="V20" i="1"/>
  <c r="W20" i="1"/>
  <c r="X20" i="1"/>
  <c r="R25" i="1"/>
  <c r="S25" i="1"/>
  <c r="U25" i="1"/>
  <c r="V25" i="1"/>
  <c r="W25" i="1"/>
  <c r="X25" i="1"/>
  <c r="R30" i="1"/>
  <c r="S30" i="1"/>
  <c r="U30" i="1"/>
  <c r="V30" i="1"/>
  <c r="W30" i="1"/>
  <c r="X30" i="1"/>
  <c r="R35" i="1"/>
  <c r="S35" i="1"/>
  <c r="U35" i="1"/>
  <c r="V35" i="1"/>
  <c r="W35" i="1"/>
  <c r="X35" i="1"/>
  <c r="R40" i="1"/>
  <c r="S40" i="1"/>
  <c r="U40" i="1"/>
  <c r="V40" i="1"/>
  <c r="W40" i="1"/>
  <c r="X40" i="1"/>
  <c r="R45" i="1"/>
  <c r="S45" i="1"/>
  <c r="U45" i="1"/>
  <c r="V45" i="1"/>
  <c r="W45" i="1"/>
  <c r="X45" i="1"/>
  <c r="R50" i="1"/>
  <c r="S50" i="1"/>
  <c r="U50" i="1"/>
  <c r="V50" i="1"/>
  <c r="W50" i="1"/>
  <c r="X50" i="1"/>
  <c r="R55" i="1"/>
  <c r="S55" i="1"/>
  <c r="U55" i="1"/>
  <c r="V55" i="1"/>
  <c r="W55" i="1"/>
  <c r="X55" i="1"/>
  <c r="R60" i="1"/>
  <c r="S60" i="1"/>
  <c r="U60" i="1"/>
  <c r="V60" i="1"/>
  <c r="W60" i="1"/>
  <c r="X60" i="1"/>
  <c r="R65" i="1"/>
  <c r="S65" i="1"/>
  <c r="U65" i="1"/>
  <c r="V65" i="1"/>
  <c r="W65" i="1"/>
  <c r="X65" i="1"/>
  <c r="R70" i="1"/>
  <c r="S70" i="1"/>
  <c r="U70" i="1"/>
  <c r="V70" i="1"/>
  <c r="W70" i="1"/>
  <c r="X70" i="1"/>
  <c r="R75" i="1"/>
  <c r="S75" i="1"/>
  <c r="U75" i="1"/>
  <c r="V75" i="1"/>
  <c r="W75" i="1"/>
  <c r="X75" i="1"/>
  <c r="R80" i="1"/>
  <c r="S80" i="1"/>
  <c r="U80" i="1"/>
  <c r="V80" i="1"/>
  <c r="W80" i="1"/>
  <c r="X80" i="1"/>
  <c r="R85" i="1"/>
  <c r="S85" i="1"/>
  <c r="U85" i="1"/>
  <c r="V85" i="1"/>
  <c r="W85" i="1"/>
  <c r="X85" i="1"/>
  <c r="R91" i="1"/>
  <c r="S91" i="1"/>
  <c r="Z91" i="1" s="1"/>
  <c r="U91" i="1"/>
  <c r="V91" i="1"/>
  <c r="W91" i="1"/>
  <c r="X91" i="1"/>
  <c r="R92" i="1"/>
  <c r="S92" i="1"/>
  <c r="Z92" i="1" s="1"/>
  <c r="U92" i="1"/>
  <c r="V92" i="1"/>
  <c r="W92" i="1"/>
  <c r="X92" i="1"/>
  <c r="R93" i="1"/>
  <c r="S93" i="1"/>
  <c r="Z93" i="1" s="1"/>
  <c r="U93" i="1"/>
  <c r="V93" i="1"/>
  <c r="W93" i="1"/>
  <c r="X93" i="1"/>
  <c r="R94" i="1"/>
  <c r="S94" i="1"/>
  <c r="Z94" i="1" s="1"/>
  <c r="U94" i="1"/>
  <c r="V94" i="1"/>
  <c r="W94" i="1"/>
  <c r="X94" i="1"/>
  <c r="BB85" i="1"/>
  <c r="BA85" i="1"/>
  <c r="AZ85" i="1"/>
  <c r="AY85" i="1"/>
  <c r="BD85" i="1"/>
  <c r="BB80" i="1"/>
  <c r="BA80" i="1"/>
  <c r="AZ80" i="1"/>
  <c r="AY80" i="1"/>
  <c r="BD80" i="1"/>
  <c r="BB75" i="1"/>
  <c r="BA75" i="1"/>
  <c r="AZ75" i="1"/>
  <c r="AY75" i="1"/>
  <c r="BD75" i="1"/>
  <c r="BB70" i="1"/>
  <c r="BA70" i="1"/>
  <c r="AZ70" i="1"/>
  <c r="AY70" i="1"/>
  <c r="BD70" i="1"/>
  <c r="BB65" i="1"/>
  <c r="BA65" i="1"/>
  <c r="AZ65" i="1"/>
  <c r="AY65" i="1"/>
  <c r="BD65" i="1"/>
  <c r="BB60" i="1"/>
  <c r="BA60" i="1"/>
  <c r="AZ60" i="1"/>
  <c r="AY60" i="1"/>
  <c r="BD60" i="1"/>
  <c r="BB55" i="1"/>
  <c r="BA55" i="1"/>
  <c r="AZ55" i="1"/>
  <c r="AY55" i="1"/>
  <c r="BD55" i="1"/>
  <c r="BB50" i="1"/>
  <c r="BA50" i="1"/>
  <c r="AZ50" i="1"/>
  <c r="AY50" i="1"/>
  <c r="BD50" i="1"/>
  <c r="BB45" i="1"/>
  <c r="BA45" i="1"/>
  <c r="AZ45" i="1"/>
  <c r="AY45" i="1"/>
  <c r="BD45" i="1"/>
  <c r="BB40" i="1"/>
  <c r="BA40" i="1"/>
  <c r="AZ40" i="1"/>
  <c r="AY40" i="1"/>
  <c r="BD40" i="1"/>
  <c r="BB35" i="1"/>
  <c r="BA35" i="1"/>
  <c r="AZ35" i="1"/>
  <c r="AY35" i="1"/>
  <c r="BD35" i="1"/>
  <c r="BB30" i="1"/>
  <c r="BA30" i="1"/>
  <c r="AZ30" i="1"/>
  <c r="AY30" i="1"/>
  <c r="BD30" i="1"/>
  <c r="BB25" i="1"/>
  <c r="BA25" i="1"/>
  <c r="AZ25" i="1"/>
  <c r="AY25" i="1"/>
  <c r="BD25" i="1"/>
  <c r="BB20" i="1"/>
  <c r="BA20" i="1"/>
  <c r="AZ20" i="1"/>
  <c r="AY20" i="1"/>
  <c r="BD20" i="1"/>
  <c r="BB15" i="1"/>
  <c r="BA15" i="1"/>
  <c r="AZ15" i="1"/>
  <c r="AY15" i="1"/>
  <c r="BD15" i="1"/>
  <c r="BB10" i="1"/>
  <c r="BA10" i="1"/>
  <c r="AZ10" i="1"/>
  <c r="AY10" i="1"/>
  <c r="BD10" i="1"/>
  <c r="BA5" i="1"/>
  <c r="AZ5" i="1"/>
  <c r="AY5" i="1"/>
  <c r="BD5" i="1"/>
  <c r="AM85" i="1"/>
  <c r="AL85" i="1"/>
  <c r="AK85" i="1"/>
  <c r="AJ85" i="1"/>
  <c r="AH85" i="1"/>
  <c r="AO85" i="1" s="1"/>
  <c r="AG85" i="1"/>
  <c r="AM80" i="1"/>
  <c r="AL80" i="1"/>
  <c r="AK80" i="1"/>
  <c r="AJ80" i="1"/>
  <c r="AH80" i="1"/>
  <c r="AO80" i="1" s="1"/>
  <c r="AG80" i="1"/>
  <c r="AM75" i="1"/>
  <c r="AL75" i="1"/>
  <c r="AK75" i="1"/>
  <c r="AJ75" i="1"/>
  <c r="AH75" i="1"/>
  <c r="AO75" i="1" s="1"/>
  <c r="AG75" i="1"/>
  <c r="AM70" i="1"/>
  <c r="AL70" i="1"/>
  <c r="AK70" i="1"/>
  <c r="AH70" i="1"/>
  <c r="AO70" i="1" s="1"/>
  <c r="AG70" i="1"/>
  <c r="AM65" i="1"/>
  <c r="AL65" i="1"/>
  <c r="AK65" i="1"/>
  <c r="AJ65" i="1"/>
  <c r="AH65" i="1"/>
  <c r="AO65" i="1" s="1"/>
  <c r="AG65" i="1"/>
  <c r="AM60" i="1"/>
  <c r="AL60" i="1"/>
  <c r="AK60" i="1"/>
  <c r="AJ60" i="1"/>
  <c r="AH60" i="1"/>
  <c r="AO60" i="1" s="1"/>
  <c r="AG60" i="1"/>
  <c r="AM55" i="1"/>
  <c r="AL55" i="1"/>
  <c r="AK55" i="1"/>
  <c r="AJ55" i="1"/>
  <c r="AH55" i="1"/>
  <c r="AO55" i="1" s="1"/>
  <c r="AG55" i="1"/>
  <c r="AM50" i="1"/>
  <c r="AL50" i="1"/>
  <c r="AK50" i="1"/>
  <c r="AJ50" i="1"/>
  <c r="AH50" i="1"/>
  <c r="AO50" i="1" s="1"/>
  <c r="AG50" i="1"/>
  <c r="AM45" i="1"/>
  <c r="AL45" i="1"/>
  <c r="AK45" i="1"/>
  <c r="AJ45" i="1"/>
  <c r="AH45" i="1"/>
  <c r="AO45" i="1" s="1"/>
  <c r="AG45" i="1"/>
  <c r="AM40" i="1"/>
  <c r="AL40" i="1"/>
  <c r="AK40" i="1"/>
  <c r="AJ40" i="1"/>
  <c r="AH40" i="1"/>
  <c r="AO40" i="1" s="1"/>
  <c r="AG40" i="1"/>
  <c r="AM35" i="1"/>
  <c r="AL35" i="1"/>
  <c r="AK35" i="1"/>
  <c r="AJ35" i="1"/>
  <c r="AH35" i="1"/>
  <c r="AO35" i="1" s="1"/>
  <c r="AG35" i="1"/>
  <c r="AM30" i="1"/>
  <c r="AL30" i="1"/>
  <c r="AK30" i="1"/>
  <c r="AJ30" i="1"/>
  <c r="AH30" i="1"/>
  <c r="AO30" i="1" s="1"/>
  <c r="AG30" i="1"/>
  <c r="AM25" i="1"/>
  <c r="AL25" i="1"/>
  <c r="AK25" i="1"/>
  <c r="AJ25" i="1"/>
  <c r="AH25" i="1"/>
  <c r="AO25" i="1" s="1"/>
  <c r="AG25" i="1"/>
  <c r="AM20" i="1"/>
  <c r="AL20" i="1"/>
  <c r="AK20" i="1"/>
  <c r="AJ20" i="1"/>
  <c r="AH20" i="1"/>
  <c r="AO20" i="1" s="1"/>
  <c r="AG20" i="1"/>
  <c r="AM15" i="1"/>
  <c r="AL15" i="1"/>
  <c r="AK15" i="1"/>
  <c r="AJ15" i="1"/>
  <c r="AH15" i="1"/>
  <c r="AO15" i="1" s="1"/>
  <c r="AG15" i="1"/>
  <c r="AM10" i="1"/>
  <c r="AL10" i="1"/>
  <c r="AK10" i="1"/>
  <c r="AJ10" i="1"/>
  <c r="AH10" i="1"/>
  <c r="AO10" i="1" s="1"/>
  <c r="AG10" i="1"/>
  <c r="AM5" i="1"/>
  <c r="AL5" i="1"/>
  <c r="AK5" i="1"/>
  <c r="AJ5" i="1"/>
  <c r="AH5" i="1"/>
  <c r="AO5" i="1" s="1"/>
  <c r="AG5" i="1"/>
  <c r="J443" i="3" l="1"/>
  <c r="J450" i="3"/>
  <c r="J453" i="3"/>
  <c r="J460" i="3"/>
  <c r="J463" i="3"/>
  <c r="P177" i="3"/>
  <c r="J385" i="3"/>
  <c r="J388" i="3"/>
  <c r="J395" i="3"/>
  <c r="J398" i="3"/>
  <c r="J405" i="3"/>
  <c r="J415" i="3"/>
  <c r="J425" i="3"/>
  <c r="N414" i="1"/>
  <c r="M414" i="1"/>
  <c r="J427" i="3"/>
  <c r="L381" i="3"/>
  <c r="E382" i="3"/>
  <c r="K384" i="3"/>
  <c r="C386" i="3"/>
  <c r="N386" i="3"/>
  <c r="K387" i="3"/>
  <c r="E389" i="3"/>
  <c r="L391" i="3"/>
  <c r="E392" i="3"/>
  <c r="K394" i="3"/>
  <c r="C396" i="3"/>
  <c r="N396" i="3"/>
  <c r="K397" i="3"/>
  <c r="L401" i="3"/>
  <c r="E402" i="3"/>
  <c r="K404" i="3"/>
  <c r="C406" i="3"/>
  <c r="N406" i="3"/>
  <c r="K407" i="3"/>
  <c r="E409" i="3"/>
  <c r="L411" i="3"/>
  <c r="E412" i="3"/>
  <c r="K414" i="3"/>
  <c r="C416" i="3"/>
  <c r="N416" i="3"/>
  <c r="K417" i="3"/>
  <c r="E419" i="3"/>
  <c r="L421" i="3"/>
  <c r="E422" i="3"/>
  <c r="K424" i="3"/>
  <c r="C426" i="3"/>
  <c r="N426" i="3"/>
  <c r="K427" i="3"/>
  <c r="E429" i="3"/>
  <c r="L431" i="3"/>
  <c r="E432" i="3"/>
  <c r="K434" i="3"/>
  <c r="C436" i="3"/>
  <c r="N436" i="3"/>
  <c r="K437" i="3"/>
  <c r="E439" i="3"/>
  <c r="J409" i="3"/>
  <c r="J412" i="3"/>
  <c r="J419" i="3"/>
  <c r="J422" i="3"/>
  <c r="J429" i="3"/>
  <c r="J432" i="3"/>
  <c r="J439" i="3"/>
  <c r="P102" i="3"/>
  <c r="G381" i="3"/>
  <c r="G466" i="3" s="1"/>
  <c r="L441" i="3"/>
  <c r="K444" i="3"/>
  <c r="N446" i="3"/>
  <c r="E452" i="3"/>
  <c r="C456" i="3"/>
  <c r="K457" i="3"/>
  <c r="E367" i="3"/>
  <c r="E462" i="3"/>
  <c r="J397" i="3"/>
  <c r="J428" i="3"/>
  <c r="J435" i="3"/>
  <c r="J452" i="3"/>
  <c r="J459" i="3"/>
  <c r="F381" i="3"/>
  <c r="F466" i="3" s="1"/>
  <c r="M381" i="3"/>
  <c r="K383" i="3"/>
  <c r="E385" i="3"/>
  <c r="K292" i="3"/>
  <c r="K386" i="3" s="1"/>
  <c r="D386" i="3"/>
  <c r="O386" i="3"/>
  <c r="E388" i="3"/>
  <c r="K390" i="3"/>
  <c r="M391" i="3"/>
  <c r="K393" i="3"/>
  <c r="E395" i="3"/>
  <c r="K302" i="3"/>
  <c r="K396" i="3" s="1"/>
  <c r="D396" i="3"/>
  <c r="O396" i="3"/>
  <c r="E398" i="3"/>
  <c r="K400" i="3"/>
  <c r="M401" i="3"/>
  <c r="K403" i="3"/>
  <c r="E405" i="3"/>
  <c r="K312" i="3"/>
  <c r="K406" i="3" s="1"/>
  <c r="D406" i="3"/>
  <c r="O406" i="3"/>
  <c r="E408" i="3"/>
  <c r="K410" i="3"/>
  <c r="M411" i="3"/>
  <c r="K413" i="3"/>
  <c r="E415" i="3"/>
  <c r="K322" i="3"/>
  <c r="K416" i="3" s="1"/>
  <c r="D416" i="3"/>
  <c r="O416" i="3"/>
  <c r="E418" i="3"/>
  <c r="K420" i="3"/>
  <c r="M421" i="3"/>
  <c r="K423" i="3"/>
  <c r="E425" i="3"/>
  <c r="K332" i="3"/>
  <c r="K426" i="3" s="1"/>
  <c r="D426" i="3"/>
  <c r="O426" i="3"/>
  <c r="E428" i="3"/>
  <c r="K430" i="3"/>
  <c r="M431" i="3"/>
  <c r="K433" i="3"/>
  <c r="E435" i="3"/>
  <c r="K342" i="3"/>
  <c r="K436" i="3" s="1"/>
  <c r="D436" i="3"/>
  <c r="O436" i="3"/>
  <c r="E438" i="3"/>
  <c r="K440" i="3"/>
  <c r="M441" i="3"/>
  <c r="K443" i="3"/>
  <c r="E445" i="3"/>
  <c r="K352" i="3"/>
  <c r="K446" i="3" s="1"/>
  <c r="D446" i="3"/>
  <c r="O446" i="3"/>
  <c r="E448" i="3"/>
  <c r="K450" i="3"/>
  <c r="M451" i="3"/>
  <c r="K453" i="3"/>
  <c r="E455" i="3"/>
  <c r="K362" i="3"/>
  <c r="K456" i="3" s="1"/>
  <c r="D456" i="3"/>
  <c r="O456" i="3"/>
  <c r="E458" i="3"/>
  <c r="P366" i="3"/>
  <c r="K460" i="3"/>
  <c r="M461" i="3"/>
  <c r="K463" i="3"/>
  <c r="E465" i="3"/>
  <c r="E302" i="3"/>
  <c r="E399" i="3"/>
  <c r="E442" i="3"/>
  <c r="C446" i="3"/>
  <c r="K447" i="3"/>
  <c r="E459" i="3"/>
  <c r="L461" i="3"/>
  <c r="P370" i="3"/>
  <c r="K464" i="3"/>
  <c r="J393" i="3"/>
  <c r="J417" i="3"/>
  <c r="J455" i="3"/>
  <c r="C381" i="3"/>
  <c r="N381" i="3"/>
  <c r="P288" i="3"/>
  <c r="K382" i="3"/>
  <c r="E384" i="3"/>
  <c r="L386" i="3"/>
  <c r="E387" i="3"/>
  <c r="K389" i="3"/>
  <c r="C391" i="3"/>
  <c r="N391" i="3"/>
  <c r="K392" i="3"/>
  <c r="E394" i="3"/>
  <c r="L396" i="3"/>
  <c r="E397" i="3"/>
  <c r="K399" i="3"/>
  <c r="C401" i="3"/>
  <c r="N401" i="3"/>
  <c r="K402" i="3"/>
  <c r="E404" i="3"/>
  <c r="L406" i="3"/>
  <c r="E407" i="3"/>
  <c r="K409" i="3"/>
  <c r="C411" i="3"/>
  <c r="N411" i="3"/>
  <c r="K412" i="3"/>
  <c r="E414" i="3"/>
  <c r="L416" i="3"/>
  <c r="E417" i="3"/>
  <c r="K419" i="3"/>
  <c r="C421" i="3"/>
  <c r="N421" i="3"/>
  <c r="K422" i="3"/>
  <c r="E424" i="3"/>
  <c r="L426" i="3"/>
  <c r="E427" i="3"/>
  <c r="K429" i="3"/>
  <c r="C431" i="3"/>
  <c r="N431" i="3"/>
  <c r="K432" i="3"/>
  <c r="E434" i="3"/>
  <c r="L436" i="3"/>
  <c r="E437" i="3"/>
  <c r="K439" i="3"/>
  <c r="C441" i="3"/>
  <c r="N441" i="3"/>
  <c r="K442" i="3"/>
  <c r="E444" i="3"/>
  <c r="L446" i="3"/>
  <c r="E447" i="3"/>
  <c r="K449" i="3"/>
  <c r="C451" i="3"/>
  <c r="N451" i="3"/>
  <c r="K452" i="3"/>
  <c r="E454" i="3"/>
  <c r="L456" i="3"/>
  <c r="E457" i="3"/>
  <c r="K459" i="3"/>
  <c r="C461" i="3"/>
  <c r="N461" i="3"/>
  <c r="K462" i="3"/>
  <c r="E464" i="3"/>
  <c r="E449" i="3"/>
  <c r="L451" i="3"/>
  <c r="K454" i="3"/>
  <c r="N456" i="3"/>
  <c r="J389" i="3"/>
  <c r="J413" i="3"/>
  <c r="J447" i="3"/>
  <c r="P178" i="3"/>
  <c r="H381" i="3"/>
  <c r="H466" i="3" s="1"/>
  <c r="P194" i="3"/>
  <c r="P201" i="3"/>
  <c r="K287" i="3"/>
  <c r="K381" i="3" s="1"/>
  <c r="D381" i="3"/>
  <c r="I381" i="3"/>
  <c r="I466" i="3" s="1"/>
  <c r="O381" i="3"/>
  <c r="E383" i="3"/>
  <c r="K385" i="3"/>
  <c r="M386" i="3"/>
  <c r="K388" i="3"/>
  <c r="E390" i="3"/>
  <c r="K297" i="3"/>
  <c r="K391" i="3" s="1"/>
  <c r="D391" i="3"/>
  <c r="O391" i="3"/>
  <c r="E393" i="3"/>
  <c r="K395" i="3"/>
  <c r="M396" i="3"/>
  <c r="K398" i="3"/>
  <c r="E400" i="3"/>
  <c r="K307" i="3"/>
  <c r="K401" i="3" s="1"/>
  <c r="D401" i="3"/>
  <c r="O401" i="3"/>
  <c r="E403" i="3"/>
  <c r="K405" i="3"/>
  <c r="M406" i="3"/>
  <c r="K408" i="3"/>
  <c r="E410" i="3"/>
  <c r="K317" i="3"/>
  <c r="K411" i="3" s="1"/>
  <c r="D411" i="3"/>
  <c r="O411" i="3"/>
  <c r="E413" i="3"/>
  <c r="K415" i="3"/>
  <c r="M416" i="3"/>
  <c r="K418" i="3"/>
  <c r="E420" i="3"/>
  <c r="K327" i="3"/>
  <c r="K421" i="3" s="1"/>
  <c r="D421" i="3"/>
  <c r="O421" i="3"/>
  <c r="E423" i="3"/>
  <c r="K425" i="3"/>
  <c r="M426" i="3"/>
  <c r="K428" i="3"/>
  <c r="E430" i="3"/>
  <c r="K337" i="3"/>
  <c r="K431" i="3" s="1"/>
  <c r="D431" i="3"/>
  <c r="O431" i="3"/>
  <c r="E433" i="3"/>
  <c r="K435" i="3"/>
  <c r="M436" i="3"/>
  <c r="K438" i="3"/>
  <c r="E440" i="3"/>
  <c r="K347" i="3"/>
  <c r="K441" i="3" s="1"/>
  <c r="D441" i="3"/>
  <c r="O441" i="3"/>
  <c r="E443" i="3"/>
  <c r="K445" i="3"/>
  <c r="M446" i="3"/>
  <c r="K448" i="3"/>
  <c r="E450" i="3"/>
  <c r="K357" i="3"/>
  <c r="K451" i="3" s="1"/>
  <c r="D451" i="3"/>
  <c r="O451" i="3"/>
  <c r="E453" i="3"/>
  <c r="K455" i="3"/>
  <c r="M456" i="3"/>
  <c r="K458" i="3"/>
  <c r="E460" i="3"/>
  <c r="K367" i="3"/>
  <c r="D461" i="3"/>
  <c r="O461" i="3"/>
  <c r="E463" i="3"/>
  <c r="K465" i="3"/>
  <c r="J383" i="3"/>
  <c r="J400" i="3"/>
  <c r="J404" i="3"/>
  <c r="J407" i="3"/>
  <c r="J424" i="3"/>
  <c r="J437" i="3"/>
  <c r="J445" i="3"/>
  <c r="J448" i="3"/>
  <c r="J465" i="3"/>
  <c r="J384" i="3"/>
  <c r="J408" i="3"/>
  <c r="J449" i="3"/>
  <c r="P249" i="3"/>
  <c r="J392" i="3"/>
  <c r="J399" i="3"/>
  <c r="J403" i="3"/>
  <c r="J420" i="3"/>
  <c r="J423" i="3"/>
  <c r="J433" i="3"/>
  <c r="J440" i="3"/>
  <c r="J444" i="3"/>
  <c r="J457" i="3"/>
  <c r="J464" i="3"/>
  <c r="P182" i="3"/>
  <c r="P115" i="3"/>
  <c r="J394" i="3"/>
  <c r="J418" i="3"/>
  <c r="J438" i="3"/>
  <c r="J462" i="3"/>
  <c r="P108" i="3"/>
  <c r="P140" i="3"/>
  <c r="J390" i="3"/>
  <c r="J414" i="3"/>
  <c r="J434" i="3"/>
  <c r="J458" i="3"/>
  <c r="P135" i="3"/>
  <c r="P155" i="3"/>
  <c r="J382" i="3"/>
  <c r="J410" i="3"/>
  <c r="J430" i="3"/>
  <c r="J454" i="3"/>
  <c r="P122" i="3"/>
  <c r="P150" i="3"/>
  <c r="P162" i="3"/>
  <c r="J387" i="3"/>
  <c r="J402" i="3"/>
  <c r="J442" i="3"/>
  <c r="P298" i="3"/>
  <c r="J238" i="3"/>
  <c r="P238" i="3" s="1"/>
  <c r="E208" i="3"/>
  <c r="P166" i="3"/>
  <c r="P147" i="3"/>
  <c r="E154" i="3"/>
  <c r="P294" i="3"/>
  <c r="E292" i="3"/>
  <c r="P318" i="3"/>
  <c r="P325" i="3"/>
  <c r="P338" i="3"/>
  <c r="P369" i="3"/>
  <c r="E307" i="3"/>
  <c r="P363" i="3"/>
  <c r="E198" i="3"/>
  <c r="E223" i="3"/>
  <c r="P227" i="3"/>
  <c r="E273" i="3"/>
  <c r="E263" i="3"/>
  <c r="P267" i="3"/>
  <c r="P100" i="3"/>
  <c r="P110" i="3"/>
  <c r="J124" i="3"/>
  <c r="P124" i="3" s="1"/>
  <c r="P142" i="3"/>
  <c r="P145" i="3"/>
  <c r="P180" i="3"/>
  <c r="P158" i="3"/>
  <c r="P171" i="3"/>
  <c r="P103" i="3"/>
  <c r="P127" i="3"/>
  <c r="P130" i="3"/>
  <c r="E134" i="3"/>
  <c r="P138" i="3"/>
  <c r="P157" i="3"/>
  <c r="P160" i="3"/>
  <c r="P165" i="3"/>
  <c r="P172" i="3"/>
  <c r="P175" i="3"/>
  <c r="E203" i="3"/>
  <c r="P207" i="3"/>
  <c r="P215" i="3"/>
  <c r="E213" i="3"/>
  <c r="P229" i="3"/>
  <c r="E228" i="3"/>
  <c r="E238" i="3"/>
  <c r="P241" i="3"/>
  <c r="P255" i="3"/>
  <c r="E253" i="3"/>
  <c r="P269" i="3"/>
  <c r="E268" i="3"/>
  <c r="P277" i="3"/>
  <c r="P306" i="3"/>
  <c r="P334" i="3"/>
  <c r="J104" i="3"/>
  <c r="P104" i="3" s="1"/>
  <c r="P105" i="3"/>
  <c r="P118" i="3"/>
  <c r="P137" i="3"/>
  <c r="E149" i="3"/>
  <c r="P152" i="3"/>
  <c r="J164" i="3"/>
  <c r="P164" i="3" s="1"/>
  <c r="J179" i="3"/>
  <c r="P179" i="3" s="1"/>
  <c r="J218" i="3"/>
  <c r="P218" i="3" s="1"/>
  <c r="E243" i="3"/>
  <c r="P247" i="3"/>
  <c r="J258" i="3"/>
  <c r="P258" i="3" s="1"/>
  <c r="E287" i="3"/>
  <c r="J375" i="3"/>
  <c r="P375" i="3" s="1"/>
  <c r="P101" i="3"/>
  <c r="P107" i="3"/>
  <c r="E109" i="3"/>
  <c r="P117" i="3"/>
  <c r="P120" i="3"/>
  <c r="E129" i="3"/>
  <c r="J144" i="3"/>
  <c r="P144" i="3" s="1"/>
  <c r="P151" i="3"/>
  <c r="E164" i="3"/>
  <c r="P170" i="3"/>
  <c r="P173" i="3"/>
  <c r="P176" i="3"/>
  <c r="P181" i="3"/>
  <c r="J188" i="3"/>
  <c r="P188" i="3" s="1"/>
  <c r="P209" i="3"/>
  <c r="E218" i="3"/>
  <c r="P221" i="3"/>
  <c r="P235" i="3"/>
  <c r="E233" i="3"/>
  <c r="E248" i="3"/>
  <c r="E258" i="3"/>
  <c r="P261" i="3"/>
  <c r="P314" i="3"/>
  <c r="E312" i="3"/>
  <c r="E322" i="3"/>
  <c r="J327" i="3"/>
  <c r="P328" i="3"/>
  <c r="P336" i="3"/>
  <c r="P356" i="3"/>
  <c r="P359" i="3"/>
  <c r="P371" i="3"/>
  <c r="E92" i="3"/>
  <c r="E119" i="3"/>
  <c r="P125" i="3"/>
  <c r="P132" i="3"/>
  <c r="P167" i="3"/>
  <c r="E139" i="3"/>
  <c r="E174" i="3"/>
  <c r="E159" i="3"/>
  <c r="P106" i="3"/>
  <c r="J109" i="3"/>
  <c r="P109" i="3" s="1"/>
  <c r="P113" i="3"/>
  <c r="P126" i="3"/>
  <c r="J139" i="3"/>
  <c r="P139" i="3" s="1"/>
  <c r="P146" i="3"/>
  <c r="P153" i="3"/>
  <c r="J159" i="3"/>
  <c r="P159" i="3" s="1"/>
  <c r="P168" i="3"/>
  <c r="E186" i="3"/>
  <c r="J193" i="3"/>
  <c r="P193" i="3" s="1"/>
  <c r="P196" i="3"/>
  <c r="P204" i="3"/>
  <c r="E94" i="3"/>
  <c r="E99" i="3"/>
  <c r="J114" i="3"/>
  <c r="P114" i="3" s="1"/>
  <c r="J134" i="3"/>
  <c r="P134" i="3" s="1"/>
  <c r="M184" i="3"/>
  <c r="P148" i="3"/>
  <c r="J154" i="3"/>
  <c r="P154" i="3" s="1"/>
  <c r="P161" i="3"/>
  <c r="J169" i="3"/>
  <c r="P169" i="3" s="1"/>
  <c r="E188" i="3"/>
  <c r="J186" i="3"/>
  <c r="P186" i="3" s="1"/>
  <c r="P197" i="3"/>
  <c r="P202" i="3"/>
  <c r="P205" i="3"/>
  <c r="J208" i="3"/>
  <c r="P208" i="3" s="1"/>
  <c r="J91" i="3"/>
  <c r="P91" i="3" s="1"/>
  <c r="J92" i="3"/>
  <c r="P92" i="3" s="1"/>
  <c r="J93" i="3"/>
  <c r="P93" i="3" s="1"/>
  <c r="J94" i="3"/>
  <c r="P94" i="3" s="1"/>
  <c r="J99" i="3"/>
  <c r="P99" i="3" s="1"/>
  <c r="E104" i="3"/>
  <c r="P111" i="3"/>
  <c r="P112" i="3"/>
  <c r="J119" i="3"/>
  <c r="P119" i="3" s="1"/>
  <c r="E124" i="3"/>
  <c r="J129" i="3"/>
  <c r="P129" i="3" s="1"/>
  <c r="E144" i="3"/>
  <c r="J149" i="3"/>
  <c r="P149" i="3" s="1"/>
  <c r="P156" i="3"/>
  <c r="P163" i="3"/>
  <c r="I184" i="3"/>
  <c r="E169" i="3"/>
  <c r="J174" i="3"/>
  <c r="P174" i="3" s="1"/>
  <c r="P183" i="3"/>
  <c r="J185" i="3"/>
  <c r="P185" i="3" s="1"/>
  <c r="J187" i="3"/>
  <c r="P187" i="3" s="1"/>
  <c r="J198" i="3"/>
  <c r="P198" i="3" s="1"/>
  <c r="P199" i="3"/>
  <c r="P210" i="3"/>
  <c r="J213" i="3"/>
  <c r="P213" i="3" s="1"/>
  <c r="P216" i="3"/>
  <c r="P222" i="3"/>
  <c r="P224" i="3"/>
  <c r="P230" i="3"/>
  <c r="J233" i="3"/>
  <c r="P233" i="3" s="1"/>
  <c r="P236" i="3"/>
  <c r="P242" i="3"/>
  <c r="P244" i="3"/>
  <c r="P250" i="3"/>
  <c r="J253" i="3"/>
  <c r="P253" i="3" s="1"/>
  <c r="P256" i="3"/>
  <c r="P262" i="3"/>
  <c r="P264" i="3"/>
  <c r="P270" i="3"/>
  <c r="L278" i="3"/>
  <c r="P344" i="3"/>
  <c r="P211" i="3"/>
  <c r="P217" i="3"/>
  <c r="P219" i="3"/>
  <c r="P225" i="3"/>
  <c r="J228" i="3"/>
  <c r="P228" i="3" s="1"/>
  <c r="P231" i="3"/>
  <c r="P237" i="3"/>
  <c r="P239" i="3"/>
  <c r="P245" i="3"/>
  <c r="J248" i="3"/>
  <c r="P248" i="3" s="1"/>
  <c r="P251" i="3"/>
  <c r="P257" i="3"/>
  <c r="P259" i="3"/>
  <c r="P265" i="3"/>
  <c r="J268" i="3"/>
  <c r="P268" i="3" s="1"/>
  <c r="E279" i="3"/>
  <c r="P271" i="3"/>
  <c r="C278" i="3"/>
  <c r="G278" i="3"/>
  <c r="P274" i="3"/>
  <c r="E281" i="3"/>
  <c r="J279" i="3"/>
  <c r="P279" i="3" s="1"/>
  <c r="E297" i="3"/>
  <c r="E193" i="3"/>
  <c r="P200" i="3"/>
  <c r="J203" i="3"/>
  <c r="P203" i="3" s="1"/>
  <c r="P206" i="3"/>
  <c r="P212" i="3"/>
  <c r="P214" i="3"/>
  <c r="P220" i="3"/>
  <c r="J223" i="3"/>
  <c r="P223" i="3" s="1"/>
  <c r="P226" i="3"/>
  <c r="P232" i="3"/>
  <c r="P234" i="3"/>
  <c r="P240" i="3"/>
  <c r="J243" i="3"/>
  <c r="P243" i="3" s="1"/>
  <c r="P246" i="3"/>
  <c r="P252" i="3"/>
  <c r="P254" i="3"/>
  <c r="P260" i="3"/>
  <c r="J263" i="3"/>
  <c r="P263" i="3" s="1"/>
  <c r="P266" i="3"/>
  <c r="P272" i="3"/>
  <c r="D278" i="3"/>
  <c r="K278" i="3" s="1"/>
  <c r="K273" i="3"/>
  <c r="H278" i="3"/>
  <c r="P275" i="3"/>
  <c r="P339" i="3"/>
  <c r="P349" i="3"/>
  <c r="J280" i="3"/>
  <c r="P280" i="3" s="1"/>
  <c r="J281" i="3"/>
  <c r="P281" i="3" s="1"/>
  <c r="P289" i="3"/>
  <c r="J292" i="3"/>
  <c r="P299" i="3"/>
  <c r="P303" i="3"/>
  <c r="P311" i="3"/>
  <c r="P319" i="3"/>
  <c r="P326" i="3"/>
  <c r="P329" i="3"/>
  <c r="P333" i="3"/>
  <c r="P340" i="3"/>
  <c r="P345" i="3"/>
  <c r="P350" i="3"/>
  <c r="J352" i="3"/>
  <c r="P360" i="3"/>
  <c r="P364" i="3"/>
  <c r="J367" i="3"/>
  <c r="P367" i="3" s="1"/>
  <c r="P290" i="3"/>
  <c r="P296" i="3"/>
  <c r="P304" i="3"/>
  <c r="P308" i="3"/>
  <c r="P316" i="3"/>
  <c r="E317" i="3"/>
  <c r="P320" i="3"/>
  <c r="P323" i="3"/>
  <c r="P330" i="3"/>
  <c r="E337" i="3"/>
  <c r="P341" i="3"/>
  <c r="E342" i="3"/>
  <c r="P346" i="3"/>
  <c r="E347" i="3"/>
  <c r="P351" i="3"/>
  <c r="P354" i="3"/>
  <c r="P361" i="3"/>
  <c r="P365" i="3"/>
  <c r="J373" i="3"/>
  <c r="P373" i="3" s="1"/>
  <c r="J374" i="3"/>
  <c r="P374" i="3" s="1"/>
  <c r="O278" i="3"/>
  <c r="P276" i="3"/>
  <c r="J282" i="3"/>
  <c r="P282" i="3" s="1"/>
  <c r="J287" i="3"/>
  <c r="P287" i="3" s="1"/>
  <c r="P291" i="3"/>
  <c r="P293" i="3"/>
  <c r="P301" i="3"/>
  <c r="P309" i="3"/>
  <c r="P313" i="3"/>
  <c r="P321" i="3"/>
  <c r="P324" i="3"/>
  <c r="P331" i="3"/>
  <c r="P335" i="3"/>
  <c r="J337" i="3"/>
  <c r="P337" i="3" s="1"/>
  <c r="P355" i="3"/>
  <c r="J357" i="3"/>
  <c r="P357" i="3" s="1"/>
  <c r="P358" i="3"/>
  <c r="J376" i="3"/>
  <c r="P376" i="3" s="1"/>
  <c r="E121" i="1"/>
  <c r="E141" i="1"/>
  <c r="BI52" i="1"/>
  <c r="K74" i="1"/>
  <c r="O75" i="1"/>
  <c r="O451" i="1" s="1"/>
  <c r="K79" i="1"/>
  <c r="K82" i="1"/>
  <c r="O85" i="1"/>
  <c r="O461" i="1" s="1"/>
  <c r="K87" i="1"/>
  <c r="K77" i="1"/>
  <c r="K7" i="1"/>
  <c r="AT289" i="1"/>
  <c r="BI301" i="1"/>
  <c r="AE368" i="1"/>
  <c r="BI368" i="1"/>
  <c r="O80" i="1"/>
  <c r="O456" i="1" s="1"/>
  <c r="AT157" i="1"/>
  <c r="AT315" i="1"/>
  <c r="AE201" i="1"/>
  <c r="BI365" i="1"/>
  <c r="AT257" i="1"/>
  <c r="BI360" i="1"/>
  <c r="J61" i="1"/>
  <c r="L20" i="1"/>
  <c r="L396" i="1" s="1"/>
  <c r="J38" i="1"/>
  <c r="L65" i="1"/>
  <c r="L441" i="1" s="1"/>
  <c r="Y91" i="1"/>
  <c r="AE91" i="1" s="1"/>
  <c r="J21" i="1"/>
  <c r="J41" i="1"/>
  <c r="J66" i="1"/>
  <c r="K8" i="1"/>
  <c r="J24" i="1"/>
  <c r="N25" i="1"/>
  <c r="N401" i="1" s="1"/>
  <c r="J27" i="1"/>
  <c r="J29" i="1"/>
  <c r="N30" i="1"/>
  <c r="N406" i="1" s="1"/>
  <c r="J32" i="1"/>
  <c r="J34" i="1"/>
  <c r="N35" i="1"/>
  <c r="J37" i="1"/>
  <c r="J39" i="1"/>
  <c r="N40" i="1"/>
  <c r="N416" i="1" s="1"/>
  <c r="J42" i="1"/>
  <c r="J44" i="1"/>
  <c r="N45" i="1"/>
  <c r="N421" i="1" s="1"/>
  <c r="J47" i="1"/>
  <c r="J49" i="1"/>
  <c r="N50" i="1"/>
  <c r="N426" i="1" s="1"/>
  <c r="J52" i="1"/>
  <c r="J54" i="1"/>
  <c r="N55" i="1"/>
  <c r="N431" i="1" s="1"/>
  <c r="J57" i="1"/>
  <c r="J59" i="1"/>
  <c r="N60" i="1"/>
  <c r="N436" i="1" s="1"/>
  <c r="J62" i="1"/>
  <c r="J64" i="1"/>
  <c r="N65" i="1"/>
  <c r="N441" i="1" s="1"/>
  <c r="J67" i="1"/>
  <c r="J69" i="1"/>
  <c r="N70" i="1"/>
  <c r="N446" i="1" s="1"/>
  <c r="J72" i="1"/>
  <c r="J74" i="1"/>
  <c r="N75" i="1"/>
  <c r="N451" i="1" s="1"/>
  <c r="J77" i="1"/>
  <c r="J79" i="1"/>
  <c r="N80" i="1"/>
  <c r="N456" i="1" s="1"/>
  <c r="J82" i="1"/>
  <c r="J84" i="1"/>
  <c r="N85" i="1"/>
  <c r="N461" i="1" s="1"/>
  <c r="J87" i="1"/>
  <c r="J89" i="1"/>
  <c r="BI349" i="1"/>
  <c r="O20" i="1"/>
  <c r="O396" i="1" s="1"/>
  <c r="K22" i="1"/>
  <c r="K24" i="1"/>
  <c r="O25" i="1"/>
  <c r="O401" i="1" s="1"/>
  <c r="K27" i="1"/>
  <c r="K29" i="1"/>
  <c r="O30" i="1"/>
  <c r="O406" i="1" s="1"/>
  <c r="K32" i="1"/>
  <c r="K34" i="1"/>
  <c r="O35" i="1"/>
  <c r="O411" i="1" s="1"/>
  <c r="K37" i="1"/>
  <c r="K39" i="1"/>
  <c r="O40" i="1"/>
  <c r="O416" i="1" s="1"/>
  <c r="K42" i="1"/>
  <c r="K418" i="1" s="1"/>
  <c r="K44" i="1"/>
  <c r="O45" i="1"/>
  <c r="O421" i="1" s="1"/>
  <c r="K47" i="1"/>
  <c r="K49" i="1"/>
  <c r="O50" i="1"/>
  <c r="O426" i="1" s="1"/>
  <c r="K52" i="1"/>
  <c r="K54" i="1"/>
  <c r="O55" i="1"/>
  <c r="O431" i="1" s="1"/>
  <c r="K57" i="1"/>
  <c r="K59" i="1"/>
  <c r="O60" i="1"/>
  <c r="O436" i="1" s="1"/>
  <c r="K62" i="1"/>
  <c r="K64" i="1"/>
  <c r="O65" i="1"/>
  <c r="O441" i="1" s="1"/>
  <c r="K67" i="1"/>
  <c r="K69" i="1"/>
  <c r="O70" i="1"/>
  <c r="O446" i="1" s="1"/>
  <c r="N20" i="1"/>
  <c r="N396" i="1" s="1"/>
  <c r="J22" i="1"/>
  <c r="N394" i="1"/>
  <c r="M393" i="1"/>
  <c r="O394" i="1"/>
  <c r="L392" i="1"/>
  <c r="L394" i="1"/>
  <c r="N395" i="1"/>
  <c r="M395" i="1"/>
  <c r="M392" i="1"/>
  <c r="O393" i="1"/>
  <c r="O395" i="1"/>
  <c r="N392" i="1"/>
  <c r="L393" i="1"/>
  <c r="L15" i="1"/>
  <c r="L391" i="1" s="1"/>
  <c r="L395" i="1"/>
  <c r="O392" i="1"/>
  <c r="N15" i="1"/>
  <c r="N391" i="1" s="1"/>
  <c r="N393" i="1"/>
  <c r="O15" i="1"/>
  <c r="O391" i="1" s="1"/>
  <c r="M394" i="1"/>
  <c r="K17" i="1"/>
  <c r="K19" i="1"/>
  <c r="J19" i="1"/>
  <c r="J18" i="1"/>
  <c r="J17" i="1"/>
  <c r="J16" i="1"/>
  <c r="N10" i="1"/>
  <c r="L389" i="1"/>
  <c r="O387" i="1"/>
  <c r="M388" i="1"/>
  <c r="O389" i="1"/>
  <c r="M390" i="1"/>
  <c r="N390" i="1"/>
  <c r="O10" i="1"/>
  <c r="M387" i="1"/>
  <c r="O388" i="1"/>
  <c r="M389" i="1"/>
  <c r="O390" i="1"/>
  <c r="L387" i="1"/>
  <c r="N388" i="1"/>
  <c r="N387" i="1"/>
  <c r="L388" i="1"/>
  <c r="N389" i="1"/>
  <c r="L390" i="1"/>
  <c r="J13" i="1"/>
  <c r="K12" i="1"/>
  <c r="K14" i="1"/>
  <c r="J11" i="1"/>
  <c r="J12" i="1"/>
  <c r="J14" i="1"/>
  <c r="K9" i="1"/>
  <c r="K6" i="1"/>
  <c r="L384" i="1"/>
  <c r="M382" i="1"/>
  <c r="O383" i="1"/>
  <c r="N382" i="1"/>
  <c r="L383" i="1"/>
  <c r="N384" i="1"/>
  <c r="L385" i="1"/>
  <c r="N383" i="1"/>
  <c r="N385" i="1"/>
  <c r="M384" i="1"/>
  <c r="O385" i="1"/>
  <c r="O382" i="1"/>
  <c r="M383" i="1"/>
  <c r="O384" i="1"/>
  <c r="M385" i="1"/>
  <c r="O5" i="1"/>
  <c r="M5" i="1"/>
  <c r="J9" i="1"/>
  <c r="J8" i="1"/>
  <c r="J7" i="1"/>
  <c r="E8" i="1"/>
  <c r="AT111" i="1"/>
  <c r="T94" i="1"/>
  <c r="F389" i="1"/>
  <c r="AT150" i="1"/>
  <c r="AE353" i="1"/>
  <c r="AI362" i="1"/>
  <c r="E28" i="1"/>
  <c r="E43" i="1"/>
  <c r="E53" i="1"/>
  <c r="E63" i="1"/>
  <c r="E68" i="1"/>
  <c r="E107" i="1"/>
  <c r="E112" i="1"/>
  <c r="E127" i="1"/>
  <c r="E132" i="1"/>
  <c r="E137" i="1"/>
  <c r="E147" i="1"/>
  <c r="E152" i="1"/>
  <c r="E157" i="1"/>
  <c r="E167" i="1"/>
  <c r="E172" i="1"/>
  <c r="E196" i="1"/>
  <c r="E256" i="1"/>
  <c r="E261" i="1"/>
  <c r="E276" i="1"/>
  <c r="E315" i="1"/>
  <c r="E320" i="1"/>
  <c r="E330" i="1"/>
  <c r="E335" i="1"/>
  <c r="E340" i="1"/>
  <c r="E345" i="1"/>
  <c r="E360" i="1"/>
  <c r="AT116" i="1"/>
  <c r="AE126" i="1"/>
  <c r="AE227" i="1"/>
  <c r="AT229" i="1"/>
  <c r="AT272" i="1"/>
  <c r="E365" i="1"/>
  <c r="E182" i="1"/>
  <c r="E231" i="1"/>
  <c r="E236" i="1"/>
  <c r="E241" i="1"/>
  <c r="E251" i="1"/>
  <c r="AE257" i="1"/>
  <c r="G393" i="1"/>
  <c r="AE361" i="1"/>
  <c r="T367" i="1"/>
  <c r="E135" i="1"/>
  <c r="E140" i="1"/>
  <c r="E145" i="1"/>
  <c r="E155" i="1"/>
  <c r="E160" i="1"/>
  <c r="E175" i="1"/>
  <c r="E180" i="1"/>
  <c r="E199" i="1"/>
  <c r="E204" i="1"/>
  <c r="E209" i="1"/>
  <c r="E224" i="1"/>
  <c r="E244" i="1"/>
  <c r="E249" i="1"/>
  <c r="AI258" i="1"/>
  <c r="E288" i="1"/>
  <c r="E293" i="1"/>
  <c r="AI302" i="1"/>
  <c r="AI342" i="1"/>
  <c r="AI347" i="1"/>
  <c r="E353" i="1"/>
  <c r="E371" i="1"/>
  <c r="E148" i="1"/>
  <c r="E153" i="1"/>
  <c r="E163" i="1"/>
  <c r="E168" i="1"/>
  <c r="E183" i="1"/>
  <c r="E212" i="1"/>
  <c r="E232" i="1"/>
  <c r="E237" i="1"/>
  <c r="E252" i="1"/>
  <c r="E272" i="1"/>
  <c r="E277" i="1"/>
  <c r="E291" i="1"/>
  <c r="E311" i="1"/>
  <c r="E316" i="1"/>
  <c r="E356" i="1"/>
  <c r="E361" i="1"/>
  <c r="AT335" i="1"/>
  <c r="T203" i="1"/>
  <c r="T243" i="1"/>
  <c r="F387" i="1"/>
  <c r="E205" i="1"/>
  <c r="AE232" i="1"/>
  <c r="F388" i="1"/>
  <c r="F392" i="1"/>
  <c r="E343" i="1"/>
  <c r="AT345" i="1"/>
  <c r="E348" i="1"/>
  <c r="E11" i="1"/>
  <c r="T10" i="1"/>
  <c r="T15" i="1"/>
  <c r="E21" i="1"/>
  <c r="E31" i="1"/>
  <c r="E36" i="1"/>
  <c r="E51" i="1"/>
  <c r="E56" i="1"/>
  <c r="E61" i="1"/>
  <c r="E66" i="1"/>
  <c r="E71" i="1"/>
  <c r="E76" i="1"/>
  <c r="T287" i="1"/>
  <c r="E323" i="1"/>
  <c r="E328" i="1"/>
  <c r="E333" i="1"/>
  <c r="T347" i="1"/>
  <c r="T357" i="1"/>
  <c r="D403" i="1"/>
  <c r="G395" i="1"/>
  <c r="H397" i="1"/>
  <c r="C383" i="1"/>
  <c r="H383" i="1"/>
  <c r="G385" i="1"/>
  <c r="F390" i="1"/>
  <c r="T114" i="1"/>
  <c r="AI174" i="1"/>
  <c r="AI218" i="1"/>
  <c r="AI228" i="1"/>
  <c r="AX302" i="1"/>
  <c r="AX322" i="1"/>
  <c r="T5" i="1"/>
  <c r="AT145" i="1"/>
  <c r="F382" i="1"/>
  <c r="AE220" i="1"/>
  <c r="AE221" i="1"/>
  <c r="H394" i="1"/>
  <c r="E303" i="1"/>
  <c r="F404" i="1"/>
  <c r="E19" i="1"/>
  <c r="E24" i="1"/>
  <c r="E29" i="1"/>
  <c r="E39" i="1"/>
  <c r="E44" i="1"/>
  <c r="E59" i="1"/>
  <c r="E64" i="1"/>
  <c r="E123" i="1"/>
  <c r="E128" i="1"/>
  <c r="E133" i="1"/>
  <c r="E158" i="1"/>
  <c r="E207" i="1"/>
  <c r="E227" i="1"/>
  <c r="E247" i="1"/>
  <c r="E83" i="1"/>
  <c r="AX174" i="1"/>
  <c r="E215" i="1"/>
  <c r="E235" i="1"/>
  <c r="E240" i="1"/>
  <c r="E245" i="1"/>
  <c r="E250" i="1"/>
  <c r="E260" i="1"/>
  <c r="E265" i="1"/>
  <c r="E289" i="1"/>
  <c r="E299" i="1"/>
  <c r="BI265" i="1"/>
  <c r="AE272" i="1"/>
  <c r="K288" i="1"/>
  <c r="D382" i="1"/>
  <c r="H382" i="1"/>
  <c r="G383" i="1"/>
  <c r="G384" i="1"/>
  <c r="F385" i="1"/>
  <c r="AE291" i="1"/>
  <c r="C387" i="1"/>
  <c r="G387" i="1"/>
  <c r="G388" i="1"/>
  <c r="I390" i="1"/>
  <c r="G392" i="1"/>
  <c r="F393" i="1"/>
  <c r="I394" i="1"/>
  <c r="K301" i="1"/>
  <c r="D395" i="1"/>
  <c r="I395" i="1"/>
  <c r="F397" i="1"/>
  <c r="I398" i="1"/>
  <c r="C399" i="1"/>
  <c r="G399" i="1"/>
  <c r="G400" i="1"/>
  <c r="K308" i="1"/>
  <c r="D402" i="1"/>
  <c r="H307" i="1"/>
  <c r="H402" i="1"/>
  <c r="C403" i="1"/>
  <c r="G403" i="1"/>
  <c r="G404" i="1"/>
  <c r="F405" i="1"/>
  <c r="C407" i="1"/>
  <c r="H407" i="1"/>
  <c r="C408" i="1"/>
  <c r="H408" i="1"/>
  <c r="C409" i="1"/>
  <c r="G409" i="1"/>
  <c r="F410" i="1"/>
  <c r="C420" i="1"/>
  <c r="I424" i="1"/>
  <c r="F427" i="1"/>
  <c r="F428" i="1"/>
  <c r="I429" i="1"/>
  <c r="D430" i="1"/>
  <c r="H430" i="1"/>
  <c r="F432" i="1"/>
  <c r="F433" i="1"/>
  <c r="I434" i="1"/>
  <c r="K341" i="1"/>
  <c r="D435" i="1"/>
  <c r="H435" i="1"/>
  <c r="I437" i="1"/>
  <c r="K344" i="1"/>
  <c r="D438" i="1"/>
  <c r="I438" i="1"/>
  <c r="K345" i="1"/>
  <c r="D439" i="1"/>
  <c r="H439" i="1"/>
  <c r="C440" i="1"/>
  <c r="H440" i="1"/>
  <c r="I442" i="1"/>
  <c r="K349" i="1"/>
  <c r="D443" i="1"/>
  <c r="I443" i="1"/>
  <c r="K350" i="1"/>
  <c r="D444" i="1"/>
  <c r="I444" i="1"/>
  <c r="D445" i="1"/>
  <c r="H445" i="1"/>
  <c r="I447" i="1"/>
  <c r="K354" i="1"/>
  <c r="D448" i="1"/>
  <c r="I448" i="1"/>
  <c r="K355" i="1"/>
  <c r="D449" i="1"/>
  <c r="H449" i="1"/>
  <c r="C450" i="1"/>
  <c r="G450" i="1"/>
  <c r="K358" i="1"/>
  <c r="D452" i="1"/>
  <c r="I452" i="1"/>
  <c r="K359" i="1"/>
  <c r="D453" i="1"/>
  <c r="I453" i="1"/>
  <c r="K360" i="1"/>
  <c r="D454" i="1"/>
  <c r="H454" i="1"/>
  <c r="C455" i="1"/>
  <c r="G455" i="1"/>
  <c r="K363" i="1"/>
  <c r="D457" i="1"/>
  <c r="H458" i="1"/>
  <c r="AX70" i="1"/>
  <c r="AE205" i="1"/>
  <c r="D383" i="1"/>
  <c r="C384" i="1"/>
  <c r="H384" i="1"/>
  <c r="C385" i="1"/>
  <c r="K293" i="1"/>
  <c r="D387" i="1"/>
  <c r="H387" i="1"/>
  <c r="C388" i="1"/>
  <c r="H388" i="1"/>
  <c r="C389" i="1"/>
  <c r="G389" i="1"/>
  <c r="C392" i="1"/>
  <c r="H392" i="1"/>
  <c r="C393" i="1"/>
  <c r="F394" i="1"/>
  <c r="F395" i="1"/>
  <c r="C397" i="1"/>
  <c r="G397" i="1"/>
  <c r="F398" i="1"/>
  <c r="K305" i="1"/>
  <c r="D399" i="1"/>
  <c r="H399" i="1"/>
  <c r="C400" i="1"/>
  <c r="H400" i="1"/>
  <c r="I402" i="1"/>
  <c r="H403" i="1"/>
  <c r="C404" i="1"/>
  <c r="H404" i="1"/>
  <c r="C405" i="1"/>
  <c r="G405" i="1"/>
  <c r="I418" i="1"/>
  <c r="G422" i="1"/>
  <c r="G423" i="1"/>
  <c r="F424" i="1"/>
  <c r="I425" i="1"/>
  <c r="G427" i="1"/>
  <c r="G433" i="1"/>
  <c r="E73" i="1"/>
  <c r="AI70" i="1"/>
  <c r="N5" i="1"/>
  <c r="N381" i="1" s="1"/>
  <c r="BI136" i="1"/>
  <c r="AE153" i="1"/>
  <c r="BI153" i="1"/>
  <c r="AT158" i="1"/>
  <c r="BI165" i="1"/>
  <c r="AE171" i="1"/>
  <c r="BI171" i="1"/>
  <c r="F174" i="1"/>
  <c r="BI194" i="1"/>
  <c r="AE239" i="1"/>
  <c r="AT262" i="1"/>
  <c r="AE270" i="1"/>
  <c r="BI270" i="1"/>
  <c r="I383" i="1"/>
  <c r="K290" i="1"/>
  <c r="D384" i="1"/>
  <c r="I384" i="1"/>
  <c r="K291" i="1"/>
  <c r="D385" i="1"/>
  <c r="H385" i="1"/>
  <c r="I387" i="1"/>
  <c r="K294" i="1"/>
  <c r="D388" i="1"/>
  <c r="I388" i="1"/>
  <c r="K295" i="1"/>
  <c r="D389" i="1"/>
  <c r="H389" i="1"/>
  <c r="C390" i="1"/>
  <c r="G390" i="1"/>
  <c r="D392" i="1"/>
  <c r="I392" i="1"/>
  <c r="K299" i="1"/>
  <c r="D393" i="1"/>
  <c r="H393" i="1"/>
  <c r="C394" i="1"/>
  <c r="G394" i="1"/>
  <c r="K303" i="1"/>
  <c r="D397" i="1"/>
  <c r="C398" i="1"/>
  <c r="G398" i="1"/>
  <c r="I399" i="1"/>
  <c r="K306" i="1"/>
  <c r="D400" i="1"/>
  <c r="I400" i="1"/>
  <c r="F402" i="1"/>
  <c r="H405" i="1"/>
  <c r="F412" i="1"/>
  <c r="C415" i="1"/>
  <c r="F417" i="1"/>
  <c r="F418" i="1"/>
  <c r="F419" i="1"/>
  <c r="F420" i="1"/>
  <c r="C422" i="1"/>
  <c r="C423" i="1"/>
  <c r="C429" i="1"/>
  <c r="T362" i="1"/>
  <c r="E363" i="1"/>
  <c r="I25" i="1"/>
  <c r="H20" i="1"/>
  <c r="M10" i="1"/>
  <c r="K11" i="1"/>
  <c r="K13" i="1"/>
  <c r="M15" i="1"/>
  <c r="K16" i="1"/>
  <c r="K18" i="1"/>
  <c r="M20" i="1"/>
  <c r="M396" i="1" s="1"/>
  <c r="K21" i="1"/>
  <c r="K23" i="1"/>
  <c r="M25" i="1"/>
  <c r="M401" i="1" s="1"/>
  <c r="K26" i="1"/>
  <c r="K28" i="1"/>
  <c r="M30" i="1"/>
  <c r="M406" i="1" s="1"/>
  <c r="K31" i="1"/>
  <c r="K33" i="1"/>
  <c r="M35" i="1"/>
  <c r="K36" i="1"/>
  <c r="K38" i="1"/>
  <c r="M40" i="1"/>
  <c r="M416" i="1" s="1"/>
  <c r="K41" i="1"/>
  <c r="K43" i="1"/>
  <c r="M45" i="1"/>
  <c r="M421" i="1" s="1"/>
  <c r="K46" i="1"/>
  <c r="K48" i="1"/>
  <c r="M50" i="1"/>
  <c r="M426" i="1" s="1"/>
  <c r="K51" i="1"/>
  <c r="K53" i="1"/>
  <c r="M55" i="1"/>
  <c r="M431" i="1" s="1"/>
  <c r="K56" i="1"/>
  <c r="K58" i="1"/>
  <c r="M60" i="1"/>
  <c r="M436" i="1" s="1"/>
  <c r="K61" i="1"/>
  <c r="K63" i="1"/>
  <c r="M65" i="1"/>
  <c r="M441" i="1" s="1"/>
  <c r="K66" i="1"/>
  <c r="K68" i="1"/>
  <c r="M70" i="1"/>
  <c r="M446" i="1" s="1"/>
  <c r="K71" i="1"/>
  <c r="K73" i="1"/>
  <c r="M75" i="1"/>
  <c r="K76" i="1"/>
  <c r="K78" i="1"/>
  <c r="M80" i="1"/>
  <c r="M456" i="1" s="1"/>
  <c r="K81" i="1"/>
  <c r="K83" i="1"/>
  <c r="M85" i="1"/>
  <c r="M461" i="1" s="1"/>
  <c r="K86" i="1"/>
  <c r="K88" i="1"/>
  <c r="AT38" i="1"/>
  <c r="L45" i="1"/>
  <c r="L421" i="1" s="1"/>
  <c r="AE100" i="1"/>
  <c r="BI115" i="1"/>
  <c r="AE151" i="1"/>
  <c r="AE158" i="1"/>
  <c r="BI158" i="1"/>
  <c r="AE168" i="1"/>
  <c r="H193" i="1"/>
  <c r="F203" i="1"/>
  <c r="AE246" i="1"/>
  <c r="C382" i="1"/>
  <c r="G382" i="1"/>
  <c r="F383" i="1"/>
  <c r="F384" i="1"/>
  <c r="I385" i="1"/>
  <c r="I389" i="1"/>
  <c r="K296" i="1"/>
  <c r="D390" i="1"/>
  <c r="H390" i="1"/>
  <c r="I393" i="1"/>
  <c r="K300" i="1"/>
  <c r="D394" i="1"/>
  <c r="C395" i="1"/>
  <c r="H395" i="1"/>
  <c r="I397" i="1"/>
  <c r="D398" i="1"/>
  <c r="H398" i="1"/>
  <c r="F399" i="1"/>
  <c r="F400" i="1"/>
  <c r="C402" i="1"/>
  <c r="G402" i="1"/>
  <c r="F403" i="1"/>
  <c r="I405" i="1"/>
  <c r="G407" i="1"/>
  <c r="G408" i="1"/>
  <c r="F409" i="1"/>
  <c r="I410" i="1"/>
  <c r="G412" i="1"/>
  <c r="F413" i="1"/>
  <c r="I414" i="1"/>
  <c r="K321" i="1"/>
  <c r="D415" i="1"/>
  <c r="I415" i="1"/>
  <c r="C425" i="1"/>
  <c r="H457" i="1"/>
  <c r="C458" i="1"/>
  <c r="G458" i="1"/>
  <c r="F459" i="1"/>
  <c r="F460" i="1"/>
  <c r="C462" i="1"/>
  <c r="G462" i="1"/>
  <c r="F463" i="1"/>
  <c r="F464" i="1"/>
  <c r="I465" i="1"/>
  <c r="E255" i="1"/>
  <c r="I403" i="1"/>
  <c r="K310" i="1"/>
  <c r="D404" i="1"/>
  <c r="I404" i="1"/>
  <c r="K311" i="1"/>
  <c r="D405" i="1"/>
  <c r="F407" i="1"/>
  <c r="F408" i="1"/>
  <c r="I409" i="1"/>
  <c r="K316" i="1"/>
  <c r="D410" i="1"/>
  <c r="H410" i="1"/>
  <c r="I413" i="1"/>
  <c r="K320" i="1"/>
  <c r="D414" i="1"/>
  <c r="H414" i="1"/>
  <c r="H415" i="1"/>
  <c r="I417" i="1"/>
  <c r="K325" i="1"/>
  <c r="D419" i="1"/>
  <c r="I419" i="1"/>
  <c r="K326" i="1"/>
  <c r="D420" i="1"/>
  <c r="I420" i="1"/>
  <c r="F422" i="1"/>
  <c r="F423" i="1"/>
  <c r="K331" i="1"/>
  <c r="D425" i="1"/>
  <c r="H425" i="1"/>
  <c r="I427" i="1"/>
  <c r="K334" i="1"/>
  <c r="D428" i="1"/>
  <c r="I428" i="1"/>
  <c r="K335" i="1"/>
  <c r="D429" i="1"/>
  <c r="H429" i="1"/>
  <c r="C430" i="1"/>
  <c r="G430" i="1"/>
  <c r="D432" i="1"/>
  <c r="I432" i="1"/>
  <c r="K339" i="1"/>
  <c r="D433" i="1"/>
  <c r="I433" i="1"/>
  <c r="K340" i="1"/>
  <c r="D434" i="1"/>
  <c r="H434" i="1"/>
  <c r="C435" i="1"/>
  <c r="G435" i="1"/>
  <c r="D437" i="1"/>
  <c r="H437" i="1"/>
  <c r="C438" i="1"/>
  <c r="H438" i="1"/>
  <c r="C439" i="1"/>
  <c r="G439" i="1"/>
  <c r="G440" i="1"/>
  <c r="K348" i="1"/>
  <c r="D442" i="1"/>
  <c r="H442" i="1"/>
  <c r="C443" i="1"/>
  <c r="H443" i="1"/>
  <c r="C444" i="1"/>
  <c r="H444" i="1"/>
  <c r="C445" i="1"/>
  <c r="G445" i="1"/>
  <c r="AE351" i="1"/>
  <c r="K353" i="1"/>
  <c r="D447" i="1"/>
  <c r="H447" i="1"/>
  <c r="C448" i="1"/>
  <c r="H448" i="1"/>
  <c r="C449" i="1"/>
  <c r="G449" i="1"/>
  <c r="F450" i="1"/>
  <c r="C452" i="1"/>
  <c r="H452" i="1"/>
  <c r="C453" i="1"/>
  <c r="H453" i="1"/>
  <c r="C454" i="1"/>
  <c r="G454" i="1"/>
  <c r="F455" i="1"/>
  <c r="C457" i="1"/>
  <c r="G457" i="1"/>
  <c r="F458" i="1"/>
  <c r="I459" i="1"/>
  <c r="D460" i="1"/>
  <c r="I460" i="1"/>
  <c r="F462" i="1"/>
  <c r="I463" i="1"/>
  <c r="D464" i="1"/>
  <c r="I464" i="1"/>
  <c r="K371" i="1"/>
  <c r="D465" i="1"/>
  <c r="H465" i="1"/>
  <c r="T154" i="1"/>
  <c r="T164" i="1"/>
  <c r="T263" i="1"/>
  <c r="T268" i="1"/>
  <c r="T273" i="1"/>
  <c r="E18" i="1"/>
  <c r="AI144" i="1"/>
  <c r="AI238" i="1"/>
  <c r="AI243" i="1"/>
  <c r="AI282" i="1"/>
  <c r="AX218" i="1"/>
  <c r="AX238" i="1"/>
  <c r="AX243" i="1"/>
  <c r="AX248" i="1"/>
  <c r="AX253" i="1"/>
  <c r="AX263" i="1"/>
  <c r="AX268" i="1"/>
  <c r="AX287" i="1"/>
  <c r="AX292" i="1"/>
  <c r="AX297" i="1"/>
  <c r="C412" i="1"/>
  <c r="H412" i="1"/>
  <c r="C413" i="1"/>
  <c r="G413" i="1"/>
  <c r="F414" i="1"/>
  <c r="F415" i="1"/>
  <c r="C417" i="1"/>
  <c r="G417" i="1"/>
  <c r="G418" i="1"/>
  <c r="G419" i="1"/>
  <c r="G420" i="1"/>
  <c r="K328" i="1"/>
  <c r="D422" i="1"/>
  <c r="H422" i="1"/>
  <c r="H423" i="1"/>
  <c r="C424" i="1"/>
  <c r="G424" i="1"/>
  <c r="F425" i="1"/>
  <c r="C427" i="1"/>
  <c r="G428" i="1"/>
  <c r="F429" i="1"/>
  <c r="I430" i="1"/>
  <c r="G432" i="1"/>
  <c r="F434" i="1"/>
  <c r="I435" i="1"/>
  <c r="F437" i="1"/>
  <c r="F438" i="1"/>
  <c r="I439" i="1"/>
  <c r="K346" i="1"/>
  <c r="D440" i="1"/>
  <c r="I440" i="1"/>
  <c r="F442" i="1"/>
  <c r="F443" i="1"/>
  <c r="F444" i="1"/>
  <c r="I445" i="1"/>
  <c r="F448" i="1"/>
  <c r="I449" i="1"/>
  <c r="D450" i="1"/>
  <c r="H450" i="1"/>
  <c r="F452" i="1"/>
  <c r="F453" i="1"/>
  <c r="I454" i="1"/>
  <c r="D455" i="1"/>
  <c r="H455" i="1"/>
  <c r="I457" i="1"/>
  <c r="K364" i="1"/>
  <c r="D458" i="1"/>
  <c r="C459" i="1"/>
  <c r="G459" i="1"/>
  <c r="G460" i="1"/>
  <c r="K368" i="1"/>
  <c r="D462" i="1"/>
  <c r="H462" i="1"/>
  <c r="C463" i="1"/>
  <c r="G463" i="1"/>
  <c r="G464" i="1"/>
  <c r="F465" i="1"/>
  <c r="T40" i="1"/>
  <c r="T99" i="1"/>
  <c r="T327" i="1"/>
  <c r="AI10" i="1"/>
  <c r="AI50" i="1"/>
  <c r="AI55" i="1"/>
  <c r="AI60" i="1"/>
  <c r="AI65" i="1"/>
  <c r="E79" i="1"/>
  <c r="E84" i="1"/>
  <c r="E103" i="1"/>
  <c r="E108" i="1"/>
  <c r="E201" i="1"/>
  <c r="E211" i="1"/>
  <c r="E216" i="1"/>
  <c r="AI332" i="1"/>
  <c r="AX10" i="1"/>
  <c r="AX30" i="1"/>
  <c r="AX50" i="1"/>
  <c r="AX55" i="1"/>
  <c r="AX60" i="1"/>
  <c r="AX65" i="1"/>
  <c r="AX94" i="1"/>
  <c r="AX342" i="1"/>
  <c r="E349" i="1"/>
  <c r="E359" i="1"/>
  <c r="D409" i="1"/>
  <c r="D407" i="1"/>
  <c r="I407" i="1"/>
  <c r="K314" i="1"/>
  <c r="D408" i="1"/>
  <c r="I408" i="1"/>
  <c r="H409" i="1"/>
  <c r="C410" i="1"/>
  <c r="G410" i="1"/>
  <c r="D412" i="1"/>
  <c r="I412" i="1"/>
  <c r="K319" i="1"/>
  <c r="D413" i="1"/>
  <c r="H413" i="1"/>
  <c r="C414" i="1"/>
  <c r="G414" i="1"/>
  <c r="G415" i="1"/>
  <c r="K323" i="1"/>
  <c r="D417" i="1"/>
  <c r="H417" i="1"/>
  <c r="C418" i="1"/>
  <c r="H418" i="1"/>
  <c r="C419" i="1"/>
  <c r="H419" i="1"/>
  <c r="H420" i="1"/>
  <c r="I422" i="1"/>
  <c r="K329" i="1"/>
  <c r="D423" i="1"/>
  <c r="I423" i="1"/>
  <c r="D424" i="1"/>
  <c r="H424" i="1"/>
  <c r="G425" i="1"/>
  <c r="K333" i="1"/>
  <c r="D427" i="1"/>
  <c r="H427" i="1"/>
  <c r="C428" i="1"/>
  <c r="H428" i="1"/>
  <c r="G429" i="1"/>
  <c r="F430" i="1"/>
  <c r="C432" i="1"/>
  <c r="H432" i="1"/>
  <c r="C433" i="1"/>
  <c r="H433" i="1"/>
  <c r="C434" i="1"/>
  <c r="G434" i="1"/>
  <c r="F435" i="1"/>
  <c r="C437" i="1"/>
  <c r="G437" i="1"/>
  <c r="G438" i="1"/>
  <c r="F439" i="1"/>
  <c r="F440" i="1"/>
  <c r="C442" i="1"/>
  <c r="G442" i="1"/>
  <c r="G443" i="1"/>
  <c r="G444" i="1"/>
  <c r="F445" i="1"/>
  <c r="C447" i="1"/>
  <c r="G447" i="1"/>
  <c r="G448" i="1"/>
  <c r="F449" i="1"/>
  <c r="I450" i="1"/>
  <c r="G452" i="1"/>
  <c r="G453" i="1"/>
  <c r="F454" i="1"/>
  <c r="I455" i="1"/>
  <c r="F457" i="1"/>
  <c r="I458" i="1"/>
  <c r="K365" i="1"/>
  <c r="D459" i="1"/>
  <c r="H459" i="1"/>
  <c r="C460" i="1"/>
  <c r="H460" i="1"/>
  <c r="I462" i="1"/>
  <c r="K369" i="1"/>
  <c r="D463" i="1"/>
  <c r="H463" i="1"/>
  <c r="C464" i="1"/>
  <c r="H464" i="1"/>
  <c r="C465" i="1"/>
  <c r="G465" i="1"/>
  <c r="T134" i="1"/>
  <c r="T174" i="1"/>
  <c r="T179" i="1"/>
  <c r="T193" i="1"/>
  <c r="T198" i="1"/>
  <c r="T312" i="1"/>
  <c r="AI30" i="1"/>
  <c r="AI40" i="1"/>
  <c r="AI154" i="1"/>
  <c r="AI159" i="1"/>
  <c r="AI169" i="1"/>
  <c r="AX154" i="1"/>
  <c r="AX159" i="1"/>
  <c r="AX164" i="1"/>
  <c r="D418" i="1"/>
  <c r="AX362" i="1"/>
  <c r="AX367" i="1"/>
  <c r="D90" i="3"/>
  <c r="K90" i="3" s="1"/>
  <c r="I90" i="3"/>
  <c r="O90" i="3"/>
  <c r="G90" i="3"/>
  <c r="L90" i="3"/>
  <c r="E91" i="3"/>
  <c r="E93" i="3"/>
  <c r="C90" i="3"/>
  <c r="H90" i="3"/>
  <c r="M90" i="3"/>
  <c r="E114" i="3"/>
  <c r="P121" i="3"/>
  <c r="P133" i="3"/>
  <c r="P141" i="3"/>
  <c r="G184" i="3"/>
  <c r="O184" i="3"/>
  <c r="E187" i="3"/>
  <c r="F90" i="3"/>
  <c r="N90" i="3"/>
  <c r="E185" i="3"/>
  <c r="P123" i="3"/>
  <c r="P131" i="3"/>
  <c r="P143" i="3"/>
  <c r="P116" i="3"/>
  <c r="P128" i="3"/>
  <c r="P136" i="3"/>
  <c r="C184" i="3"/>
  <c r="N184" i="3"/>
  <c r="E179" i="3"/>
  <c r="F184" i="3"/>
  <c r="P195" i="3"/>
  <c r="I278" i="3"/>
  <c r="N278" i="3"/>
  <c r="F278" i="3"/>
  <c r="E280" i="3"/>
  <c r="E282" i="3"/>
  <c r="D184" i="3"/>
  <c r="K184" i="3" s="1"/>
  <c r="H184" i="3"/>
  <c r="L184" i="3"/>
  <c r="M278" i="3"/>
  <c r="J273" i="3"/>
  <c r="P295" i="3"/>
  <c r="P300" i="3"/>
  <c r="P305" i="3"/>
  <c r="P310" i="3"/>
  <c r="P315" i="3"/>
  <c r="J322" i="3"/>
  <c r="E332" i="3"/>
  <c r="E426" i="3" s="1"/>
  <c r="J332" i="3"/>
  <c r="J297" i="3"/>
  <c r="P297" i="3" s="1"/>
  <c r="J302" i="3"/>
  <c r="J307" i="3"/>
  <c r="P307" i="3" s="1"/>
  <c r="J312" i="3"/>
  <c r="J317" i="3"/>
  <c r="P317" i="3" s="1"/>
  <c r="E327" i="3"/>
  <c r="L372" i="3"/>
  <c r="P343" i="3"/>
  <c r="P348" i="3"/>
  <c r="E352" i="3"/>
  <c r="P353" i="3"/>
  <c r="E362" i="3"/>
  <c r="E373" i="3"/>
  <c r="J342" i="3"/>
  <c r="J347" i="3"/>
  <c r="P347" i="3" s="1"/>
  <c r="J362" i="3"/>
  <c r="H372" i="3"/>
  <c r="E357" i="3"/>
  <c r="D372" i="3"/>
  <c r="K372" i="3" s="1"/>
  <c r="I372" i="3"/>
  <c r="O372" i="3"/>
  <c r="N372" i="3"/>
  <c r="E376" i="3"/>
  <c r="F372" i="3"/>
  <c r="E374" i="3"/>
  <c r="G372" i="3"/>
  <c r="M372" i="3"/>
  <c r="P368" i="3"/>
  <c r="E375" i="3"/>
  <c r="C372" i="3"/>
  <c r="G85" i="1"/>
  <c r="Z80" i="1"/>
  <c r="K80" i="1" s="1"/>
  <c r="D80" i="1"/>
  <c r="Z70" i="1"/>
  <c r="K70" i="1" s="1"/>
  <c r="D70" i="1"/>
  <c r="G55" i="1"/>
  <c r="I40" i="1"/>
  <c r="Z40" i="1"/>
  <c r="K40" i="1" s="1"/>
  <c r="D40" i="1"/>
  <c r="G25" i="1"/>
  <c r="G15" i="1"/>
  <c r="G5" i="1"/>
  <c r="AI322" i="1"/>
  <c r="E324" i="1"/>
  <c r="E89" i="1"/>
  <c r="E113" i="1"/>
  <c r="AX374" i="1"/>
  <c r="C80" i="1"/>
  <c r="C70" i="1"/>
  <c r="F55" i="1"/>
  <c r="F45" i="1"/>
  <c r="C40" i="1"/>
  <c r="C30" i="1"/>
  <c r="C20" i="1"/>
  <c r="C10" i="1"/>
  <c r="Z85" i="1"/>
  <c r="K85" i="1" s="1"/>
  <c r="D85" i="1"/>
  <c r="G80" i="1"/>
  <c r="Z75" i="1"/>
  <c r="K75" i="1" s="1"/>
  <c r="D75" i="1"/>
  <c r="I65" i="1"/>
  <c r="G60" i="1"/>
  <c r="Z55" i="1"/>
  <c r="K55" i="1" s="1"/>
  <c r="D55" i="1"/>
  <c r="I45" i="1"/>
  <c r="I35" i="1"/>
  <c r="G30" i="1"/>
  <c r="Z25" i="1"/>
  <c r="K25" i="1" s="1"/>
  <c r="D25" i="1"/>
  <c r="G20" i="1"/>
  <c r="K15" i="1"/>
  <c r="F5" i="1"/>
  <c r="H85" i="1"/>
  <c r="C85" i="1"/>
  <c r="F80" i="1"/>
  <c r="H75" i="1"/>
  <c r="C75" i="1"/>
  <c r="H65" i="1"/>
  <c r="C65" i="1"/>
  <c r="F60" i="1"/>
  <c r="H55" i="1"/>
  <c r="C55" i="1"/>
  <c r="F50" i="1"/>
  <c r="H45" i="1"/>
  <c r="C45" i="1"/>
  <c r="F40" i="1"/>
  <c r="H35" i="1"/>
  <c r="C35" i="1"/>
  <c r="F30" i="1"/>
  <c r="H25" i="1"/>
  <c r="C25" i="1"/>
  <c r="F20" i="1"/>
  <c r="H15" i="1"/>
  <c r="C15" i="1"/>
  <c r="F10" i="1"/>
  <c r="H5" i="1"/>
  <c r="L5" i="1"/>
  <c r="AE72" i="1"/>
  <c r="K72" i="1"/>
  <c r="AE84" i="1"/>
  <c r="K84" i="1"/>
  <c r="AE89" i="1"/>
  <c r="K89" i="1"/>
  <c r="G75" i="1"/>
  <c r="G65" i="1"/>
  <c r="I50" i="1"/>
  <c r="Z50" i="1"/>
  <c r="K50" i="1" s="1"/>
  <c r="D50" i="1"/>
  <c r="G35" i="1"/>
  <c r="Z30" i="1"/>
  <c r="K30" i="1" s="1"/>
  <c r="D30" i="1"/>
  <c r="I10" i="1"/>
  <c r="Z10" i="1"/>
  <c r="K10" i="1" s="1"/>
  <c r="D10" i="1"/>
  <c r="H80" i="1"/>
  <c r="H70" i="1"/>
  <c r="H60" i="1"/>
  <c r="H50" i="1"/>
  <c r="H40" i="1"/>
  <c r="H30" i="1"/>
  <c r="H10" i="1"/>
  <c r="E100" i="1"/>
  <c r="I80" i="1"/>
  <c r="I70" i="1"/>
  <c r="I60" i="1"/>
  <c r="Z60" i="1"/>
  <c r="K60" i="1" s="1"/>
  <c r="D60" i="1"/>
  <c r="G45" i="1"/>
  <c r="I30" i="1"/>
  <c r="I20" i="1"/>
  <c r="Z20" i="1"/>
  <c r="K20" i="1" s="1"/>
  <c r="D20" i="1"/>
  <c r="F85" i="1"/>
  <c r="F75" i="1"/>
  <c r="F65" i="1"/>
  <c r="C60" i="1"/>
  <c r="C50" i="1"/>
  <c r="F35" i="1"/>
  <c r="F25" i="1"/>
  <c r="F15" i="1"/>
  <c r="Z5" i="1"/>
  <c r="K5" i="1" s="1"/>
  <c r="D5" i="1"/>
  <c r="I85" i="1"/>
  <c r="I75" i="1"/>
  <c r="G70" i="1"/>
  <c r="Z65" i="1"/>
  <c r="K65" i="1" s="1"/>
  <c r="D65" i="1"/>
  <c r="I55" i="1"/>
  <c r="G50" i="1"/>
  <c r="Z45" i="1"/>
  <c r="K45" i="1" s="1"/>
  <c r="D45" i="1"/>
  <c r="G40" i="1"/>
  <c r="Z35" i="1"/>
  <c r="K35" i="1" s="1"/>
  <c r="D35" i="1"/>
  <c r="I15" i="1"/>
  <c r="G10" i="1"/>
  <c r="C5" i="1"/>
  <c r="Y5" i="1"/>
  <c r="J23" i="1"/>
  <c r="L25" i="1"/>
  <c r="L401" i="1" s="1"/>
  <c r="J26" i="1"/>
  <c r="J28" i="1"/>
  <c r="L30" i="1"/>
  <c r="L406" i="1" s="1"/>
  <c r="J31" i="1"/>
  <c r="J33" i="1"/>
  <c r="L35" i="1"/>
  <c r="L411" i="1" s="1"/>
  <c r="J36" i="1"/>
  <c r="L40" i="1"/>
  <c r="L416" i="1" s="1"/>
  <c r="J43" i="1"/>
  <c r="J46" i="1"/>
  <c r="J48" i="1"/>
  <c r="L50" i="1"/>
  <c r="L426" i="1" s="1"/>
  <c r="J51" i="1"/>
  <c r="J53" i="1"/>
  <c r="L55" i="1"/>
  <c r="L431" i="1" s="1"/>
  <c r="J56" i="1"/>
  <c r="J58" i="1"/>
  <c r="L60" i="1"/>
  <c r="L436" i="1" s="1"/>
  <c r="J63" i="1"/>
  <c r="J68" i="1"/>
  <c r="L70" i="1"/>
  <c r="L446" i="1" s="1"/>
  <c r="J73" i="1"/>
  <c r="L75" i="1"/>
  <c r="L451" i="1" s="1"/>
  <c r="J76" i="1"/>
  <c r="AE78" i="1"/>
  <c r="J78" i="1"/>
  <c r="L80" i="1"/>
  <c r="J81" i="1"/>
  <c r="J83" i="1"/>
  <c r="L85" i="1"/>
  <c r="L461" i="1" s="1"/>
  <c r="J86" i="1"/>
  <c r="J88" i="1"/>
  <c r="L10" i="1"/>
  <c r="AT14" i="1"/>
  <c r="AT24" i="1"/>
  <c r="AT44" i="1"/>
  <c r="AE112" i="1"/>
  <c r="AE116" i="1"/>
  <c r="BI116" i="1"/>
  <c r="AE117" i="1"/>
  <c r="AE122" i="1"/>
  <c r="AT127" i="1"/>
  <c r="BI156" i="1"/>
  <c r="H174" i="1"/>
  <c r="AT177" i="1"/>
  <c r="AT182" i="1"/>
  <c r="BI212" i="1"/>
  <c r="AE224" i="1"/>
  <c r="BI251" i="1"/>
  <c r="AE254" i="1"/>
  <c r="F287" i="1"/>
  <c r="F292" i="1"/>
  <c r="BI294" i="1"/>
  <c r="AT325" i="1"/>
  <c r="BI36" i="1"/>
  <c r="BI105" i="1"/>
  <c r="AE110" i="1"/>
  <c r="BI123" i="1"/>
  <c r="BI138" i="1"/>
  <c r="BI141" i="1"/>
  <c r="AE157" i="1"/>
  <c r="BI157" i="1"/>
  <c r="AT199" i="1"/>
  <c r="AT211" i="1"/>
  <c r="BI216" i="1"/>
  <c r="AT227" i="1"/>
  <c r="AE229" i="1"/>
  <c r="AT242" i="1"/>
  <c r="AT246" i="1"/>
  <c r="AT255" i="1"/>
  <c r="AE299" i="1"/>
  <c r="BC302" i="1"/>
  <c r="BI302" i="1" s="1"/>
  <c r="AE303" i="1"/>
  <c r="BI303" i="1"/>
  <c r="F302" i="1"/>
  <c r="AT304" i="1"/>
  <c r="I312" i="1"/>
  <c r="BI334" i="1"/>
  <c r="AE107" i="1"/>
  <c r="AT117" i="1"/>
  <c r="BI131" i="1"/>
  <c r="AE178" i="1"/>
  <c r="BI209" i="1"/>
  <c r="AE210" i="1"/>
  <c r="AT256" i="1"/>
  <c r="I258" i="1"/>
  <c r="AT260" i="1"/>
  <c r="H258" i="1"/>
  <c r="I287" i="1"/>
  <c r="AT306" i="1"/>
  <c r="AT329" i="1"/>
  <c r="AE331" i="1"/>
  <c r="C332" i="1"/>
  <c r="G332" i="1"/>
  <c r="AE371" i="1"/>
  <c r="AN375" i="1"/>
  <c r="AT375" i="1" s="1"/>
  <c r="T307" i="1"/>
  <c r="T376" i="1"/>
  <c r="AT349" i="1"/>
  <c r="AT350" i="1"/>
  <c r="AT355" i="1"/>
  <c r="AT365" i="1"/>
  <c r="AT370" i="1"/>
  <c r="G347" i="1"/>
  <c r="T223" i="1"/>
  <c r="T144" i="1"/>
  <c r="T159" i="1"/>
  <c r="T169" i="1"/>
  <c r="T188" i="1"/>
  <c r="T248" i="1"/>
  <c r="T253" i="1"/>
  <c r="T258" i="1"/>
  <c r="T282" i="1"/>
  <c r="T292" i="1"/>
  <c r="T337" i="1"/>
  <c r="T342" i="1"/>
  <c r="AI20" i="1"/>
  <c r="AI35" i="1"/>
  <c r="AI376" i="1"/>
  <c r="E9" i="1"/>
  <c r="E117" i="1"/>
  <c r="E225" i="1"/>
  <c r="E413" i="1" s="1"/>
  <c r="T25" i="1"/>
  <c r="T30" i="1"/>
  <c r="T45" i="1"/>
  <c r="T50" i="1"/>
  <c r="T55" i="1"/>
  <c r="T60" i="1"/>
  <c r="T65" i="1"/>
  <c r="T70" i="1"/>
  <c r="T75" i="1"/>
  <c r="T80" i="1"/>
  <c r="T85" i="1"/>
  <c r="T104" i="1"/>
  <c r="T119" i="1"/>
  <c r="T129" i="1"/>
  <c r="T208" i="1"/>
  <c r="T213" i="1"/>
  <c r="T218" i="1"/>
  <c r="T280" i="1"/>
  <c r="T297" i="1"/>
  <c r="T302" i="1"/>
  <c r="T332" i="1"/>
  <c r="T373" i="1"/>
  <c r="AI5" i="1"/>
  <c r="AI114" i="1"/>
  <c r="AI134" i="1"/>
  <c r="AI188" i="1"/>
  <c r="AX114" i="1"/>
  <c r="AX134" i="1"/>
  <c r="E170" i="1"/>
  <c r="AX188" i="1"/>
  <c r="E197" i="1"/>
  <c r="E325" i="1"/>
  <c r="E23" i="1"/>
  <c r="T35" i="1"/>
  <c r="T124" i="1"/>
  <c r="T139" i="1"/>
  <c r="T149" i="1"/>
  <c r="T228" i="1"/>
  <c r="T233" i="1"/>
  <c r="T238" i="1"/>
  <c r="T281" i="1"/>
  <c r="T317" i="1"/>
  <c r="T322" i="1"/>
  <c r="T352" i="1"/>
  <c r="T374" i="1"/>
  <c r="AI15" i="1"/>
  <c r="E26" i="1"/>
  <c r="E34" i="1"/>
  <c r="E58" i="1"/>
  <c r="E82" i="1"/>
  <c r="AI92" i="1"/>
  <c r="AI198" i="1"/>
  <c r="E13" i="1"/>
  <c r="AX198" i="1"/>
  <c r="AX279" i="1"/>
  <c r="E321" i="1"/>
  <c r="AI75" i="1"/>
  <c r="AI80" i="1"/>
  <c r="AI91" i="1"/>
  <c r="AI99" i="1"/>
  <c r="AI104" i="1"/>
  <c r="AI109" i="1"/>
  <c r="AI164" i="1"/>
  <c r="AI179" i="1"/>
  <c r="AI193" i="1"/>
  <c r="AI248" i="1"/>
  <c r="AI263" i="1"/>
  <c r="AI279" i="1"/>
  <c r="AI287" i="1"/>
  <c r="AI297" i="1"/>
  <c r="AI352" i="1"/>
  <c r="AI367" i="1"/>
  <c r="AX5" i="1"/>
  <c r="E33" i="1"/>
  <c r="AX75" i="1"/>
  <c r="AX80" i="1"/>
  <c r="AX91" i="1"/>
  <c r="AX99" i="1"/>
  <c r="AX104" i="1"/>
  <c r="AX109" i="1"/>
  <c r="E161" i="1"/>
  <c r="AX186" i="1"/>
  <c r="AX179" i="1"/>
  <c r="AX193" i="1"/>
  <c r="E217" i="1"/>
  <c r="E221" i="1"/>
  <c r="AX280" i="1"/>
  <c r="AX307" i="1"/>
  <c r="AX312" i="1"/>
  <c r="E318" i="1"/>
  <c r="AI119" i="1"/>
  <c r="AI129" i="1"/>
  <c r="AI203" i="1"/>
  <c r="AI213" i="1"/>
  <c r="E246" i="1"/>
  <c r="AI280" i="1"/>
  <c r="AI292" i="1"/>
  <c r="AI307" i="1"/>
  <c r="AI317" i="1"/>
  <c r="E326" i="1"/>
  <c r="E350" i="1"/>
  <c r="AX15" i="1"/>
  <c r="AX20" i="1"/>
  <c r="AX25" i="1"/>
  <c r="E49" i="1"/>
  <c r="AX92" i="1"/>
  <c r="E101" i="1"/>
  <c r="E383" i="1" s="1"/>
  <c r="AX119" i="1"/>
  <c r="AX124" i="1"/>
  <c r="AX129" i="1"/>
  <c r="E181" i="1"/>
  <c r="AX203" i="1"/>
  <c r="AX208" i="1"/>
  <c r="AX213" i="1"/>
  <c r="E222" i="1"/>
  <c r="AX281" i="1"/>
  <c r="AX327" i="1"/>
  <c r="AX332" i="1"/>
  <c r="AX337" i="1"/>
  <c r="AX375" i="1"/>
  <c r="AI93" i="1"/>
  <c r="AI124" i="1"/>
  <c r="AI139" i="1"/>
  <c r="AI149" i="1"/>
  <c r="AI187" i="1"/>
  <c r="AI208" i="1"/>
  <c r="AI223" i="1"/>
  <c r="AI233" i="1"/>
  <c r="AI281" i="1"/>
  <c r="AI312" i="1"/>
  <c r="AI327" i="1"/>
  <c r="AI375" i="1"/>
  <c r="AX35" i="1"/>
  <c r="AX40" i="1"/>
  <c r="AX45" i="1"/>
  <c r="E54" i="1"/>
  <c r="E69" i="1"/>
  <c r="AX93" i="1"/>
  <c r="AX139" i="1"/>
  <c r="AX144" i="1"/>
  <c r="AX149" i="1"/>
  <c r="E173" i="1"/>
  <c r="E177" i="1"/>
  <c r="AX187" i="1"/>
  <c r="E210" i="1"/>
  <c r="AX223" i="1"/>
  <c r="AX228" i="1"/>
  <c r="E234" i="1"/>
  <c r="E257" i="1"/>
  <c r="AX282" i="1"/>
  <c r="E301" i="1"/>
  <c r="E310" i="1"/>
  <c r="E329" i="1"/>
  <c r="AX347" i="1"/>
  <c r="AX352" i="1"/>
  <c r="AX373" i="1"/>
  <c r="AX376" i="1"/>
  <c r="D15" i="1"/>
  <c r="E17" i="1"/>
  <c r="E6" i="1"/>
  <c r="E14" i="1"/>
  <c r="E62" i="1"/>
  <c r="E202" i="1"/>
  <c r="E226" i="1"/>
  <c r="E306" i="1"/>
  <c r="AX85" i="1"/>
  <c r="AX169" i="1"/>
  <c r="AX185" i="1"/>
  <c r="AX233" i="1"/>
  <c r="AX273" i="1"/>
  <c r="AX317" i="1"/>
  <c r="AX357" i="1"/>
  <c r="E165" i="1"/>
  <c r="E229" i="1"/>
  <c r="E313" i="1"/>
  <c r="E46" i="1"/>
  <c r="E78" i="1"/>
  <c r="E102" i="1"/>
  <c r="E242" i="1"/>
  <c r="E266" i="1"/>
  <c r="E290" i="1"/>
  <c r="E338" i="1"/>
  <c r="E346" i="1"/>
  <c r="AX258" i="1"/>
  <c r="E105" i="1"/>
  <c r="E269" i="1"/>
  <c r="E81" i="1"/>
  <c r="E74" i="1"/>
  <c r="E206" i="1"/>
  <c r="E254" i="1"/>
  <c r="E358" i="1"/>
  <c r="AI186" i="1"/>
  <c r="E194" i="1"/>
  <c r="E214" i="1"/>
  <c r="E230" i="1"/>
  <c r="E262" i="1"/>
  <c r="E274" i="1"/>
  <c r="E298" i="1"/>
  <c r="E354" i="1"/>
  <c r="E366" i="1"/>
  <c r="E42" i="1"/>
  <c r="E22" i="1"/>
  <c r="E138" i="1"/>
  <c r="E162" i="1"/>
  <c r="AI25" i="1"/>
  <c r="AI45" i="1"/>
  <c r="AI85" i="1"/>
  <c r="AI185" i="1"/>
  <c r="AI253" i="1"/>
  <c r="AI273" i="1"/>
  <c r="AI337" i="1"/>
  <c r="AI357" i="1"/>
  <c r="AI373" i="1"/>
  <c r="AI94" i="1"/>
  <c r="AI374" i="1"/>
  <c r="E146" i="1"/>
  <c r="E294" i="1"/>
  <c r="E370" i="1"/>
  <c r="E86" i="1"/>
  <c r="E122" i="1"/>
  <c r="E178" i="1"/>
  <c r="E270" i="1"/>
  <c r="E458" i="1" s="1"/>
  <c r="E314" i="1"/>
  <c r="E334" i="1"/>
  <c r="E110" i="1"/>
  <c r="E118" i="1"/>
  <c r="E142" i="1"/>
  <c r="AI268" i="1"/>
  <c r="T375" i="1"/>
  <c r="T279" i="1"/>
  <c r="E275" i="1"/>
  <c r="E271" i="1"/>
  <c r="E219" i="1"/>
  <c r="E239" i="1"/>
  <c r="E267" i="1"/>
  <c r="T186" i="1"/>
  <c r="E106" i="1"/>
  <c r="E130" i="1"/>
  <c r="E150" i="1"/>
  <c r="E149" i="1" s="1"/>
  <c r="T109" i="1"/>
  <c r="T185" i="1"/>
  <c r="E166" i="1"/>
  <c r="T187" i="1"/>
  <c r="E87" i="1"/>
  <c r="E77" i="1"/>
  <c r="E72" i="1"/>
  <c r="E67" i="1"/>
  <c r="E57" i="1"/>
  <c r="E47" i="1"/>
  <c r="T91" i="1"/>
  <c r="E41" i="1"/>
  <c r="E38" i="1"/>
  <c r="E27" i="1"/>
  <c r="T20" i="1"/>
  <c r="T93" i="1"/>
  <c r="E16" i="1"/>
  <c r="T92" i="1"/>
  <c r="G109" i="1"/>
  <c r="BI38" i="1"/>
  <c r="AT103" i="1"/>
  <c r="AT106" i="1"/>
  <c r="F134" i="1"/>
  <c r="I134" i="1"/>
  <c r="F159" i="1"/>
  <c r="AT162" i="1"/>
  <c r="AE163" i="1"/>
  <c r="AT165" i="1"/>
  <c r="AT180" i="1"/>
  <c r="AT183" i="1"/>
  <c r="BI197" i="1"/>
  <c r="AT215" i="1"/>
  <c r="BI225" i="1"/>
  <c r="AT230" i="1"/>
  <c r="AE236" i="1"/>
  <c r="AT266" i="1"/>
  <c r="H273" i="1"/>
  <c r="AT274" i="1"/>
  <c r="J275" i="1"/>
  <c r="P275" i="1" s="1"/>
  <c r="H297" i="1"/>
  <c r="AT310" i="1"/>
  <c r="AE311" i="1"/>
  <c r="BI316" i="1"/>
  <c r="AN317" i="1"/>
  <c r="AT317" i="1" s="1"/>
  <c r="H317" i="1"/>
  <c r="AT318" i="1"/>
  <c r="J319" i="1"/>
  <c r="G317" i="1"/>
  <c r="BI324" i="1"/>
  <c r="AT326" i="1"/>
  <c r="H332" i="1"/>
  <c r="AT340" i="1"/>
  <c r="AE341" i="1"/>
  <c r="AN352" i="1"/>
  <c r="AT352" i="1" s="1"/>
  <c r="BI355" i="1"/>
  <c r="J358" i="1"/>
  <c r="BI359" i="1"/>
  <c r="AT360" i="1"/>
  <c r="AT361" i="1"/>
  <c r="AE363" i="1"/>
  <c r="BI107" i="1"/>
  <c r="F109" i="1"/>
  <c r="H114" i="1"/>
  <c r="AT118" i="1"/>
  <c r="AE120" i="1"/>
  <c r="F119" i="1"/>
  <c r="F124" i="1"/>
  <c r="J128" i="1"/>
  <c r="BI128" i="1"/>
  <c r="Y139" i="1"/>
  <c r="AE139" i="1" s="1"/>
  <c r="AN144" i="1"/>
  <c r="BI146" i="1"/>
  <c r="AT148" i="1"/>
  <c r="AT156" i="1"/>
  <c r="AT170" i="1"/>
  <c r="AE183" i="1"/>
  <c r="AE206" i="1"/>
  <c r="AT220" i="1"/>
  <c r="AT224" i="1"/>
  <c r="AE226" i="1"/>
  <c r="I228" i="1"/>
  <c r="AT232" i="1"/>
  <c r="AE237" i="1"/>
  <c r="BI237" i="1"/>
  <c r="BI241" i="1"/>
  <c r="AE252" i="1"/>
  <c r="AT261" i="1"/>
  <c r="BC268" i="1"/>
  <c r="BI268" i="1" s="1"/>
  <c r="AE269" i="1"/>
  <c r="BI269" i="1"/>
  <c r="AT288" i="1"/>
  <c r="I297" i="1"/>
  <c r="AT299" i="1"/>
  <c r="AE310" i="1"/>
  <c r="AE321" i="1"/>
  <c r="AE325" i="1"/>
  <c r="BC332" i="1"/>
  <c r="BI332" i="1" s="1"/>
  <c r="I332" i="1"/>
  <c r="AT334" i="1"/>
  <c r="BI339" i="1"/>
  <c r="AE346" i="1"/>
  <c r="AT48" i="1"/>
  <c r="AT53" i="1"/>
  <c r="AT56" i="1"/>
  <c r="AT76" i="1"/>
  <c r="Y99" i="1"/>
  <c r="AE99" i="1" s="1"/>
  <c r="BI133" i="1"/>
  <c r="J137" i="1"/>
  <c r="P137" i="1" s="1"/>
  <c r="D159" i="1"/>
  <c r="K159" i="1" s="1"/>
  <c r="AE162" i="1"/>
  <c r="BI162" i="1"/>
  <c r="AE165" i="1"/>
  <c r="F164" i="1"/>
  <c r="AT166" i="1"/>
  <c r="AT167" i="1"/>
  <c r="AE172" i="1"/>
  <c r="AE195" i="1"/>
  <c r="AT200" i="1"/>
  <c r="BI201" i="1"/>
  <c r="AE204" i="1"/>
  <c r="BI204" i="1"/>
  <c r="AT205" i="1"/>
  <c r="AE207" i="1"/>
  <c r="BI207" i="1"/>
  <c r="AE215" i="1"/>
  <c r="AE216" i="1"/>
  <c r="AT225" i="1"/>
  <c r="AE231" i="1"/>
  <c r="AT245" i="1"/>
  <c r="Y280" i="1"/>
  <c r="AE280" i="1" s="1"/>
  <c r="BC282" i="1"/>
  <c r="BI282" i="1" s="1"/>
  <c r="AT293" i="1"/>
  <c r="BI298" i="1"/>
  <c r="AT300" i="1"/>
  <c r="AT313" i="1"/>
  <c r="AT321" i="1"/>
  <c r="AT324" i="1"/>
  <c r="AN362" i="1"/>
  <c r="AT362" i="1" s="1"/>
  <c r="BI371" i="1"/>
  <c r="W90" i="1"/>
  <c r="Y70" i="1"/>
  <c r="Y55" i="1"/>
  <c r="AE55" i="1" s="1"/>
  <c r="Y35" i="1"/>
  <c r="AT82" i="1"/>
  <c r="BI14" i="1"/>
  <c r="AN99" i="1"/>
  <c r="AT99" i="1" s="1"/>
  <c r="I99" i="1"/>
  <c r="H99" i="1"/>
  <c r="AT101" i="1"/>
  <c r="J102" i="1"/>
  <c r="P102" i="1" s="1"/>
  <c r="F104" i="1"/>
  <c r="I104" i="1"/>
  <c r="BI120" i="1"/>
  <c r="AE128" i="1"/>
  <c r="H129" i="1"/>
  <c r="AT130" i="1"/>
  <c r="AE131" i="1"/>
  <c r="AE146" i="1"/>
  <c r="F149" i="1"/>
  <c r="AT152" i="1"/>
  <c r="AE167" i="1"/>
  <c r="BI167" i="1"/>
  <c r="BC169" i="1"/>
  <c r="BI169" i="1" s="1"/>
  <c r="AE170" i="1"/>
  <c r="BI170" i="1"/>
  <c r="F169" i="1"/>
  <c r="AT171" i="1"/>
  <c r="AE173" i="1"/>
  <c r="AT175" i="1"/>
  <c r="AE177" i="1"/>
  <c r="BI183" i="1"/>
  <c r="AN185" i="1"/>
  <c r="AT185" i="1" s="1"/>
  <c r="BC186" i="1"/>
  <c r="BI186" i="1" s="1"/>
  <c r="Y188" i="1"/>
  <c r="AE188" i="1" s="1"/>
  <c r="AE200" i="1"/>
  <c r="BI202" i="1"/>
  <c r="BI206" i="1"/>
  <c r="AT214" i="1"/>
  <c r="AT216" i="1"/>
  <c r="J217" i="1"/>
  <c r="P217" i="1" s="1"/>
  <c r="BI217" i="1"/>
  <c r="I223" i="1"/>
  <c r="G253" i="1"/>
  <c r="AE306" i="1"/>
  <c r="BC164" i="1"/>
  <c r="BI164" i="1" s="1"/>
  <c r="AE6" i="1"/>
  <c r="AE13" i="1"/>
  <c r="AE36" i="1"/>
  <c r="BI62" i="1"/>
  <c r="BI64" i="1"/>
  <c r="J100" i="1"/>
  <c r="P100" i="1" s="1"/>
  <c r="F99" i="1"/>
  <c r="C104" i="1"/>
  <c r="G104" i="1"/>
  <c r="BI117" i="1"/>
  <c r="AE132" i="1"/>
  <c r="BI132" i="1"/>
  <c r="AT133" i="1"/>
  <c r="BI143" i="1"/>
  <c r="AN149" i="1"/>
  <c r="AT149" i="1" s="1"/>
  <c r="H149" i="1"/>
  <c r="G149" i="1"/>
  <c r="BI151" i="1"/>
  <c r="AT153" i="1"/>
  <c r="AE155" i="1"/>
  <c r="BI155" i="1"/>
  <c r="AE160" i="1"/>
  <c r="BI160" i="1"/>
  <c r="K161" i="1"/>
  <c r="AT161" i="1"/>
  <c r="AE166" i="1"/>
  <c r="BI166" i="1"/>
  <c r="D174" i="1"/>
  <c r="K174" i="1" s="1"/>
  <c r="BC174" i="1"/>
  <c r="BI174" i="1" s="1"/>
  <c r="AE175" i="1"/>
  <c r="AE176" i="1"/>
  <c r="Y193" i="1"/>
  <c r="AE193" i="1" s="1"/>
  <c r="AT194" i="1"/>
  <c r="AE199" i="1"/>
  <c r="I198" i="1"/>
  <c r="AT202" i="1"/>
  <c r="AT209" i="1"/>
  <c r="AE214" i="1"/>
  <c r="BI214" i="1"/>
  <c r="AE219" i="1"/>
  <c r="BI219" i="1"/>
  <c r="AE42" i="1"/>
  <c r="AE54" i="1"/>
  <c r="AE62" i="1"/>
  <c r="AE64" i="1"/>
  <c r="BI76" i="1"/>
  <c r="C99" i="1"/>
  <c r="BC99" i="1"/>
  <c r="BI99" i="1" s="1"/>
  <c r="AE102" i="1"/>
  <c r="AE105" i="1"/>
  <c r="C109" i="1"/>
  <c r="BI112" i="1"/>
  <c r="AT113" i="1"/>
  <c r="AE115" i="1"/>
  <c r="C114" i="1"/>
  <c r="AE118" i="1"/>
  <c r="AN119" i="1"/>
  <c r="AT119" i="1" s="1"/>
  <c r="AT120" i="1"/>
  <c r="AT121" i="1"/>
  <c r="J122" i="1"/>
  <c r="P122" i="1" s="1"/>
  <c r="BI122" i="1"/>
  <c r="AN124" i="1"/>
  <c r="AT124" i="1" s="1"/>
  <c r="H124" i="1"/>
  <c r="AT125" i="1"/>
  <c r="G124" i="1"/>
  <c r="BI126" i="1"/>
  <c r="BC129" i="1"/>
  <c r="BI129" i="1" s="1"/>
  <c r="AE130" i="1"/>
  <c r="BI130" i="1"/>
  <c r="AT131" i="1"/>
  <c r="AT132" i="1"/>
  <c r="AE133" i="1"/>
  <c r="H134" i="1"/>
  <c r="AT135" i="1"/>
  <c r="AE136" i="1"/>
  <c r="AT137" i="1"/>
  <c r="AE138" i="1"/>
  <c r="F144" i="1"/>
  <c r="AT147" i="1"/>
  <c r="AE148" i="1"/>
  <c r="BI148" i="1"/>
  <c r="AN154" i="1"/>
  <c r="AT154" i="1" s="1"/>
  <c r="H154" i="1"/>
  <c r="AT155" i="1"/>
  <c r="AE156" i="1"/>
  <c r="AN159" i="1"/>
  <c r="AT159" i="1" s="1"/>
  <c r="H159" i="1"/>
  <c r="AT160" i="1"/>
  <c r="AE161" i="1"/>
  <c r="BI161" i="1"/>
  <c r="BI172" i="1"/>
  <c r="J202" i="1"/>
  <c r="P202" i="1" s="1"/>
  <c r="BC213" i="1"/>
  <c r="BI213" i="1" s="1"/>
  <c r="AN218" i="1"/>
  <c r="AT218" i="1" s="1"/>
  <c r="K274" i="1"/>
  <c r="D273" i="1"/>
  <c r="K273" i="1" s="1"/>
  <c r="K330" i="1"/>
  <c r="D327" i="1"/>
  <c r="AE234" i="1"/>
  <c r="BI234" i="1"/>
  <c r="H238" i="1"/>
  <c r="AT240" i="1"/>
  <c r="AE241" i="1"/>
  <c r="AE249" i="1"/>
  <c r="I253" i="1"/>
  <c r="Y263" i="1"/>
  <c r="AE263" i="1" s="1"/>
  <c r="AN263" i="1"/>
  <c r="AT263" i="1" s="1"/>
  <c r="F263" i="1"/>
  <c r="AT267" i="1"/>
  <c r="AT271" i="1"/>
  <c r="AE275" i="1"/>
  <c r="BI275" i="1"/>
  <c r="AE277" i="1"/>
  <c r="AN287" i="1"/>
  <c r="AT287" i="1" s="1"/>
  <c r="AT290" i="1"/>
  <c r="J291" i="1"/>
  <c r="BI291" i="1"/>
  <c r="AE295" i="1"/>
  <c r="AE305" i="1"/>
  <c r="D307" i="1"/>
  <c r="BI309" i="1"/>
  <c r="BI315" i="1"/>
  <c r="AE319" i="1"/>
  <c r="BI319" i="1"/>
  <c r="Y327" i="1"/>
  <c r="AE327" i="1" s="1"/>
  <c r="AE330" i="1"/>
  <c r="BI330" i="1"/>
  <c r="AT331" i="1"/>
  <c r="AE336" i="1"/>
  <c r="Y342" i="1"/>
  <c r="AE342" i="1" s="1"/>
  <c r="AN342" i="1"/>
  <c r="AT342" i="1" s="1"/>
  <c r="BI344" i="1"/>
  <c r="BC347" i="1"/>
  <c r="BI347" i="1" s="1"/>
  <c r="AE348" i="1"/>
  <c r="H352" i="1"/>
  <c r="AT356" i="1"/>
  <c r="AE358" i="1"/>
  <c r="I357" i="1"/>
  <c r="AT359" i="1"/>
  <c r="H362" i="1"/>
  <c r="AT366" i="1"/>
  <c r="H367" i="1"/>
  <c r="BI221" i="1"/>
  <c r="BI226" i="1"/>
  <c r="BI231" i="1"/>
  <c r="I233" i="1"/>
  <c r="AE235" i="1"/>
  <c r="BI235" i="1"/>
  <c r="AT236" i="1"/>
  <c r="AE242" i="1"/>
  <c r="AN243" i="1"/>
  <c r="AT243" i="1" s="1"/>
  <c r="AT244" i="1"/>
  <c r="H243" i="1"/>
  <c r="J246" i="1"/>
  <c r="P246" i="1" s="1"/>
  <c r="BI246" i="1"/>
  <c r="AE250" i="1"/>
  <c r="BI250" i="1"/>
  <c r="AT251" i="1"/>
  <c r="BI255" i="1"/>
  <c r="H253" i="1"/>
  <c r="BI257" i="1"/>
  <c r="J259" i="1"/>
  <c r="P259" i="1" s="1"/>
  <c r="AE259" i="1"/>
  <c r="AE262" i="1"/>
  <c r="AE264" i="1"/>
  <c r="BI264" i="1"/>
  <c r="BI266" i="1"/>
  <c r="BI276" i="1"/>
  <c r="AE289" i="1"/>
  <c r="AT295" i="1"/>
  <c r="AN297" i="1"/>
  <c r="AT297" i="1" s="1"/>
  <c r="F297" i="1"/>
  <c r="BI300" i="1"/>
  <c r="AT305" i="1"/>
  <c r="BC307" i="1"/>
  <c r="BI307" i="1" s="1"/>
  <c r="AE308" i="1"/>
  <c r="BI308" i="1"/>
  <c r="K309" i="1"/>
  <c r="AT309" i="1"/>
  <c r="AT311" i="1"/>
  <c r="AE314" i="1"/>
  <c r="BI314" i="1"/>
  <c r="AE316" i="1"/>
  <c r="BI320" i="1"/>
  <c r="AE323" i="1"/>
  <c r="BI323" i="1"/>
  <c r="AE326" i="1"/>
  <c r="I327" i="1"/>
  <c r="AT330" i="1"/>
  <c r="AE340" i="1"/>
  <c r="I342" i="1"/>
  <c r="AT346" i="1"/>
  <c r="H347" i="1"/>
  <c r="I352" i="1"/>
  <c r="AT354" i="1"/>
  <c r="H357" i="1"/>
  <c r="I362" i="1"/>
  <c r="AT364" i="1"/>
  <c r="AT219" i="1"/>
  <c r="AT221" i="1"/>
  <c r="BI222" i="1"/>
  <c r="AE225" i="1"/>
  <c r="AT226" i="1"/>
  <c r="BI227" i="1"/>
  <c r="AE230" i="1"/>
  <c r="BI230" i="1"/>
  <c r="AT231" i="1"/>
  <c r="BI232" i="1"/>
  <c r="F233" i="1"/>
  <c r="AT234" i="1"/>
  <c r="BI236" i="1"/>
  <c r="AE240" i="1"/>
  <c r="BI240" i="1"/>
  <c r="AT241" i="1"/>
  <c r="BI244" i="1"/>
  <c r="AE247" i="1"/>
  <c r="BI247" i="1"/>
  <c r="AT250" i="1"/>
  <c r="AE251" i="1"/>
  <c r="AT252" i="1"/>
  <c r="Y258" i="1"/>
  <c r="AE258" i="1" s="1"/>
  <c r="BI260" i="1"/>
  <c r="BI262" i="1"/>
  <c r="AE267" i="1"/>
  <c r="BI271" i="1"/>
  <c r="H287" i="1"/>
  <c r="AE290" i="1"/>
  <c r="AT296" i="1"/>
  <c r="C297" i="1"/>
  <c r="G297" i="1"/>
  <c r="AE301" i="1"/>
  <c r="BI304" i="1"/>
  <c r="H312" i="1"/>
  <c r="I317" i="1"/>
  <c r="H327" i="1"/>
  <c r="AE329" i="1"/>
  <c r="BI329" i="1"/>
  <c r="BI331" i="1"/>
  <c r="BI335" i="1"/>
  <c r="AE338" i="1"/>
  <c r="BI338" i="1"/>
  <c r="AT339" i="1"/>
  <c r="AE343" i="1"/>
  <c r="BI343" i="1"/>
  <c r="F342" i="1"/>
  <c r="AT344" i="1"/>
  <c r="C347" i="1"/>
  <c r="BI350" i="1"/>
  <c r="J353" i="1"/>
  <c r="BI354" i="1"/>
  <c r="AE356" i="1"/>
  <c r="AN357" i="1"/>
  <c r="AT357" i="1" s="1"/>
  <c r="J363" i="1"/>
  <c r="BI364" i="1"/>
  <c r="AE366" i="1"/>
  <c r="AN367" i="1"/>
  <c r="AT367" i="1" s="1"/>
  <c r="AE370" i="1"/>
  <c r="BC373" i="1"/>
  <c r="BI373" i="1" s="1"/>
  <c r="Y374" i="1"/>
  <c r="AE374" i="1" s="1"/>
  <c r="Y80" i="1"/>
  <c r="Y20" i="1"/>
  <c r="K167" i="1"/>
  <c r="D164" i="1"/>
  <c r="K164" i="1" s="1"/>
  <c r="AE18" i="1"/>
  <c r="AE46" i="1"/>
  <c r="AE48" i="1"/>
  <c r="AE58" i="1"/>
  <c r="AT12" i="1"/>
  <c r="AT34" i="1"/>
  <c r="AT42" i="1"/>
  <c r="BI46" i="1"/>
  <c r="G99" i="1"/>
  <c r="BI100" i="1"/>
  <c r="I109" i="1"/>
  <c r="D149" i="1"/>
  <c r="K149" i="1" s="1"/>
  <c r="Y60" i="1"/>
  <c r="AE60" i="1" s="1"/>
  <c r="Y40" i="1"/>
  <c r="J120" i="1"/>
  <c r="P120" i="1" s="1"/>
  <c r="C119" i="1"/>
  <c r="G119" i="1"/>
  <c r="H144" i="1"/>
  <c r="G144" i="1"/>
  <c r="BC35" i="1"/>
  <c r="BI35" i="1" s="1"/>
  <c r="AT64" i="1"/>
  <c r="AT69" i="1"/>
  <c r="AT72" i="1"/>
  <c r="BI61" i="1"/>
  <c r="BI63" i="1"/>
  <c r="BI68" i="1"/>
  <c r="BI102" i="1"/>
  <c r="P128" i="1"/>
  <c r="D154" i="1"/>
  <c r="K154" i="1" s="1"/>
  <c r="K172" i="1"/>
  <c r="D169" i="1"/>
  <c r="K169" i="1" s="1"/>
  <c r="AT100" i="1"/>
  <c r="AE101" i="1"/>
  <c r="BI101" i="1"/>
  <c r="AT102" i="1"/>
  <c r="AE103" i="1"/>
  <c r="BI103" i="1"/>
  <c r="AT108" i="1"/>
  <c r="BI110" i="1"/>
  <c r="AT112" i="1"/>
  <c r="BI113" i="1"/>
  <c r="I114" i="1"/>
  <c r="J118" i="1"/>
  <c r="P118" i="1" s="1"/>
  <c r="AE121" i="1"/>
  <c r="BI121" i="1"/>
  <c r="AT122" i="1"/>
  <c r="AE123" i="1"/>
  <c r="BC124" i="1"/>
  <c r="BI124" i="1" s="1"/>
  <c r="AE125" i="1"/>
  <c r="BI125" i="1"/>
  <c r="AT126" i="1"/>
  <c r="AE127" i="1"/>
  <c r="BI127" i="1"/>
  <c r="AT128" i="1"/>
  <c r="I129" i="1"/>
  <c r="J132" i="1"/>
  <c r="P132" i="1" s="1"/>
  <c r="Y134" i="1"/>
  <c r="AE134" i="1" s="1"/>
  <c r="AN139" i="1"/>
  <c r="AT139" i="1" s="1"/>
  <c r="H139" i="1"/>
  <c r="AT140" i="1"/>
  <c r="G139" i="1"/>
  <c r="AE141" i="1"/>
  <c r="AT142" i="1"/>
  <c r="J143" i="1"/>
  <c r="P143" i="1" s="1"/>
  <c r="AE143" i="1"/>
  <c r="BC144" i="1"/>
  <c r="BI144" i="1" s="1"/>
  <c r="AE145" i="1"/>
  <c r="BI145" i="1"/>
  <c r="AT146" i="1"/>
  <c r="AE147" i="1"/>
  <c r="BI147" i="1"/>
  <c r="BC149" i="1"/>
  <c r="BI149" i="1" s="1"/>
  <c r="AE150" i="1"/>
  <c r="BI150" i="1"/>
  <c r="AT151" i="1"/>
  <c r="AE152" i="1"/>
  <c r="BI152" i="1"/>
  <c r="BC154" i="1"/>
  <c r="BI154" i="1" s="1"/>
  <c r="BC159" i="1"/>
  <c r="BI159" i="1" s="1"/>
  <c r="F179" i="1"/>
  <c r="K181" i="1"/>
  <c r="D179" i="1"/>
  <c r="K179" i="1" s="1"/>
  <c r="H179" i="1"/>
  <c r="BI199" i="1"/>
  <c r="H198" i="1"/>
  <c r="BI224" i="1"/>
  <c r="H223" i="1"/>
  <c r="BI229" i="1"/>
  <c r="H228" i="1"/>
  <c r="K318" i="1"/>
  <c r="D317" i="1"/>
  <c r="K336" i="1"/>
  <c r="D332" i="1"/>
  <c r="BI86" i="1"/>
  <c r="BI88" i="1"/>
  <c r="AT105" i="1"/>
  <c r="AE106" i="1"/>
  <c r="BI106" i="1"/>
  <c r="J108" i="1"/>
  <c r="P108" i="1" s="1"/>
  <c r="AE111" i="1"/>
  <c r="J113" i="1"/>
  <c r="P113" i="1" s="1"/>
  <c r="Y114" i="1"/>
  <c r="AE114" i="1" s="1"/>
  <c r="AN114" i="1"/>
  <c r="AT114" i="1" s="1"/>
  <c r="BC114" i="1"/>
  <c r="BI114" i="1" s="1"/>
  <c r="J115" i="1"/>
  <c r="P115" i="1" s="1"/>
  <c r="G114" i="1"/>
  <c r="AT115" i="1"/>
  <c r="BI118" i="1"/>
  <c r="Y124" i="1"/>
  <c r="AE124" i="1" s="1"/>
  <c r="G129" i="1"/>
  <c r="J133" i="1"/>
  <c r="P133" i="1" s="1"/>
  <c r="BC134" i="1"/>
  <c r="BI134" i="1" s="1"/>
  <c r="AE135" i="1"/>
  <c r="BI135" i="1"/>
  <c r="AT136" i="1"/>
  <c r="AE137" i="1"/>
  <c r="BI137" i="1"/>
  <c r="AT138" i="1"/>
  <c r="I139" i="1"/>
  <c r="J142" i="1"/>
  <c r="P142" i="1" s="1"/>
  <c r="Y144" i="1"/>
  <c r="AE144" i="1" s="1"/>
  <c r="BG184" i="1"/>
  <c r="Y149" i="1"/>
  <c r="AE149" i="1" s="1"/>
  <c r="Y154" i="1"/>
  <c r="AE154" i="1" s="1"/>
  <c r="AN164" i="1"/>
  <c r="AT164" i="1" s="1"/>
  <c r="H164" i="1"/>
  <c r="G164" i="1"/>
  <c r="H169" i="1"/>
  <c r="AT172" i="1"/>
  <c r="F193" i="1"/>
  <c r="AE196" i="1"/>
  <c r="AT204" i="1"/>
  <c r="AE211" i="1"/>
  <c r="H233" i="1"/>
  <c r="AT237" i="1"/>
  <c r="K257" i="1"/>
  <c r="D253" i="1"/>
  <c r="K253" i="1" s="1"/>
  <c r="K298" i="1"/>
  <c r="D297" i="1"/>
  <c r="AE12" i="1"/>
  <c r="AE32" i="1"/>
  <c r="AT16" i="1"/>
  <c r="AT21" i="1"/>
  <c r="AT23" i="1"/>
  <c r="AT28" i="1"/>
  <c r="AT86" i="1"/>
  <c r="BI84" i="1"/>
  <c r="J103" i="1"/>
  <c r="P103" i="1" s="1"/>
  <c r="H104" i="1"/>
  <c r="AT107" i="1"/>
  <c r="AE108" i="1"/>
  <c r="BI108" i="1"/>
  <c r="AT110" i="1"/>
  <c r="H109" i="1"/>
  <c r="BI111" i="1"/>
  <c r="AE113" i="1"/>
  <c r="I119" i="1"/>
  <c r="AT123" i="1"/>
  <c r="I124" i="1"/>
  <c r="J127" i="1"/>
  <c r="P127" i="1" s="1"/>
  <c r="Y129" i="1"/>
  <c r="AE129" i="1" s="1"/>
  <c r="G134" i="1"/>
  <c r="J138" i="1"/>
  <c r="P138" i="1" s="1"/>
  <c r="BC139" i="1"/>
  <c r="BI139" i="1" s="1"/>
  <c r="AE140" i="1"/>
  <c r="BI140" i="1"/>
  <c r="AT141" i="1"/>
  <c r="AE142" i="1"/>
  <c r="BI142" i="1"/>
  <c r="AT143" i="1"/>
  <c r="J147" i="1"/>
  <c r="P147" i="1" s="1"/>
  <c r="J152" i="1"/>
  <c r="P152" i="1" s="1"/>
  <c r="J158" i="1"/>
  <c r="P158" i="1" s="1"/>
  <c r="AT163" i="1"/>
  <c r="AT195" i="1"/>
  <c r="J209" i="1"/>
  <c r="P209" i="1" s="1"/>
  <c r="F208" i="1"/>
  <c r="AT210" i="1"/>
  <c r="AT235" i="1"/>
  <c r="J157" i="1"/>
  <c r="P157" i="1" s="1"/>
  <c r="J160" i="1"/>
  <c r="P160" i="1" s="1"/>
  <c r="J162" i="1"/>
  <c r="P162" i="1" s="1"/>
  <c r="J165" i="1"/>
  <c r="P165" i="1" s="1"/>
  <c r="J167" i="1"/>
  <c r="J170" i="1"/>
  <c r="P170" i="1" s="1"/>
  <c r="J175" i="1"/>
  <c r="P175" i="1" s="1"/>
  <c r="J177" i="1"/>
  <c r="P177" i="1" s="1"/>
  <c r="BI178" i="1"/>
  <c r="AE181" i="1"/>
  <c r="BI181" i="1"/>
  <c r="BC185" i="1"/>
  <c r="BI185" i="1" s="1"/>
  <c r="Y187" i="1"/>
  <c r="AE187" i="1" s="1"/>
  <c r="AN188" i="1"/>
  <c r="AT188" i="1" s="1"/>
  <c r="AN193" i="1"/>
  <c r="AT193" i="1" s="1"/>
  <c r="AN198" i="1"/>
  <c r="AT198" i="1" s="1"/>
  <c r="G198" i="1"/>
  <c r="J201" i="1"/>
  <c r="BC203" i="1"/>
  <c r="BI203" i="1" s="1"/>
  <c r="H203" i="1"/>
  <c r="Y208" i="1"/>
  <c r="AE208" i="1" s="1"/>
  <c r="J212" i="1"/>
  <c r="P212" i="1" s="1"/>
  <c r="AN213" i="1"/>
  <c r="AT213" i="1" s="1"/>
  <c r="H213" i="1"/>
  <c r="H218" i="1"/>
  <c r="AE222" i="1"/>
  <c r="Y223" i="1"/>
  <c r="AE223" i="1" s="1"/>
  <c r="J224" i="1"/>
  <c r="P224" i="1" s="1"/>
  <c r="G223" i="1"/>
  <c r="J226" i="1"/>
  <c r="J229" i="1"/>
  <c r="P229" i="1" s="1"/>
  <c r="G228" i="1"/>
  <c r="J254" i="1"/>
  <c r="P254" i="1" s="1"/>
  <c r="C253" i="1"/>
  <c r="AT168" i="1"/>
  <c r="AN169" i="1"/>
  <c r="AT169" i="1" s="1"/>
  <c r="G169" i="1"/>
  <c r="AT173" i="1"/>
  <c r="AN174" i="1"/>
  <c r="AT174" i="1" s="1"/>
  <c r="BI175" i="1"/>
  <c r="AT176" i="1"/>
  <c r="BI177" i="1"/>
  <c r="AE180" i="1"/>
  <c r="AE182" i="1"/>
  <c r="Y185" i="1"/>
  <c r="AE185" i="1" s="1"/>
  <c r="BC187" i="1"/>
  <c r="BI187" i="1" s="1"/>
  <c r="J194" i="1"/>
  <c r="P194" i="1" s="1"/>
  <c r="C193" i="1"/>
  <c r="G193" i="1"/>
  <c r="J196" i="1"/>
  <c r="P196" i="1" s="1"/>
  <c r="I193" i="1"/>
  <c r="Y198" i="1"/>
  <c r="AE198" i="1" s="1"/>
  <c r="J204" i="1"/>
  <c r="P204" i="1" s="1"/>
  <c r="BI205" i="1"/>
  <c r="AN208" i="1"/>
  <c r="AT208" i="1" s="1"/>
  <c r="G208" i="1"/>
  <c r="J211" i="1"/>
  <c r="I208" i="1"/>
  <c r="AT212" i="1"/>
  <c r="BI220" i="1"/>
  <c r="AN223" i="1"/>
  <c r="AT223" i="1" s="1"/>
  <c r="BC223" i="1"/>
  <c r="BI223" i="1" s="1"/>
  <c r="AN228" i="1"/>
  <c r="AT228" i="1" s="1"/>
  <c r="J232" i="1"/>
  <c r="P232" i="1" s="1"/>
  <c r="AN233" i="1"/>
  <c r="AT233" i="1" s="1"/>
  <c r="BC233" i="1"/>
  <c r="BI233" i="1" s="1"/>
  <c r="J234" i="1"/>
  <c r="P234" i="1" s="1"/>
  <c r="G233" i="1"/>
  <c r="J236" i="1"/>
  <c r="P236" i="1" s="1"/>
  <c r="J244" i="1"/>
  <c r="P244" i="1" s="1"/>
  <c r="C243" i="1"/>
  <c r="G243" i="1"/>
  <c r="AE244" i="1"/>
  <c r="K262" i="1"/>
  <c r="D258" i="1"/>
  <c r="K258" i="1" s="1"/>
  <c r="D287" i="1"/>
  <c r="K289" i="1"/>
  <c r="K313" i="1"/>
  <c r="D312" i="1"/>
  <c r="F154" i="1"/>
  <c r="Y159" i="1"/>
  <c r="AE159" i="1" s="1"/>
  <c r="BI163" i="1"/>
  <c r="Y164" i="1"/>
  <c r="AE164" i="1" s="1"/>
  <c r="BI168" i="1"/>
  <c r="Y169" i="1"/>
  <c r="AE169" i="1" s="1"/>
  <c r="J172" i="1"/>
  <c r="BI173" i="1"/>
  <c r="Y174" i="1"/>
  <c r="AE174" i="1" s="1"/>
  <c r="G174" i="1"/>
  <c r="BI176" i="1"/>
  <c r="AT178" i="1"/>
  <c r="AN179" i="1"/>
  <c r="AT179" i="1" s="1"/>
  <c r="BI180" i="1"/>
  <c r="AT181" i="1"/>
  <c r="BI182" i="1"/>
  <c r="Y186" i="1"/>
  <c r="AE186" i="1" s="1"/>
  <c r="AN187" i="1"/>
  <c r="AT187" i="1" s="1"/>
  <c r="BC188" i="1"/>
  <c r="BI188" i="1" s="1"/>
  <c r="D193" i="1"/>
  <c r="K193" i="1" s="1"/>
  <c r="AY278" i="1"/>
  <c r="AE194" i="1"/>
  <c r="F198" i="1"/>
  <c r="AT201" i="1"/>
  <c r="AN203" i="1"/>
  <c r="AT203" i="1" s="1"/>
  <c r="G203" i="1"/>
  <c r="I203" i="1"/>
  <c r="AT207" i="1"/>
  <c r="AE209" i="1"/>
  <c r="H208" i="1"/>
  <c r="BI211" i="1"/>
  <c r="F213" i="1"/>
  <c r="G213" i="1"/>
  <c r="J216" i="1"/>
  <c r="I213" i="1"/>
  <c r="AT217" i="1"/>
  <c r="J219" i="1"/>
  <c r="P219" i="1" s="1"/>
  <c r="G218" i="1"/>
  <c r="I218" i="1"/>
  <c r="AT222" i="1"/>
  <c r="F223" i="1"/>
  <c r="Y238" i="1"/>
  <c r="AE238" i="1" s="1"/>
  <c r="AN238" i="1"/>
  <c r="AT238" i="1" s="1"/>
  <c r="BC238" i="1"/>
  <c r="BI238" i="1" s="1"/>
  <c r="G238" i="1"/>
  <c r="AT247" i="1"/>
  <c r="K265" i="1"/>
  <c r="D263" i="1"/>
  <c r="K263" i="1" s="1"/>
  <c r="K271" i="1"/>
  <c r="D268" i="1"/>
  <c r="K268" i="1" s="1"/>
  <c r="AT276" i="1"/>
  <c r="I238" i="1"/>
  <c r="J242" i="1"/>
  <c r="P242" i="1" s="1"/>
  <c r="AE245" i="1"/>
  <c r="BI245" i="1"/>
  <c r="I248" i="1"/>
  <c r="J252" i="1"/>
  <c r="P252" i="1" s="1"/>
  <c r="BC253" i="1"/>
  <c r="BI253" i="1" s="1"/>
  <c r="AT254" i="1"/>
  <c r="J256" i="1"/>
  <c r="P256" i="1" s="1"/>
  <c r="J257" i="1"/>
  <c r="BC258" i="1"/>
  <c r="BI258" i="1" s="1"/>
  <c r="AT259" i="1"/>
  <c r="F258" i="1"/>
  <c r="G258" i="1"/>
  <c r="AT264" i="1"/>
  <c r="AE265" i="1"/>
  <c r="G263" i="1"/>
  <c r="I268" i="1"/>
  <c r="AT270" i="1"/>
  <c r="AE271" i="1"/>
  <c r="BI272" i="1"/>
  <c r="BC273" i="1"/>
  <c r="J274" i="1"/>
  <c r="AE274" i="1"/>
  <c r="BI274" i="1"/>
  <c r="AT275" i="1"/>
  <c r="AE276" i="1"/>
  <c r="BI277" i="1"/>
  <c r="Y279" i="1"/>
  <c r="AE279" i="1" s="1"/>
  <c r="AN279" i="1"/>
  <c r="AT279" i="1" s="1"/>
  <c r="BC281" i="1"/>
  <c r="BI281" i="1" s="1"/>
  <c r="J288" i="1"/>
  <c r="C287" i="1"/>
  <c r="G287" i="1"/>
  <c r="BI290" i="1"/>
  <c r="Y292" i="1"/>
  <c r="AE292" i="1" s="1"/>
  <c r="AN292" i="1"/>
  <c r="AT292" i="1" s="1"/>
  <c r="BC292" i="1"/>
  <c r="BI292" i="1" s="1"/>
  <c r="AE293" i="1"/>
  <c r="BI293" i="1"/>
  <c r="AT294" i="1"/>
  <c r="H292" i="1"/>
  <c r="BC297" i="1"/>
  <c r="BI297" i="1" s="1"/>
  <c r="BI299" i="1"/>
  <c r="AT301" i="1"/>
  <c r="J303" i="1"/>
  <c r="I302" i="1"/>
  <c r="J305" i="1"/>
  <c r="BI306" i="1"/>
  <c r="J308" i="1"/>
  <c r="I307" i="1"/>
  <c r="F307" i="1"/>
  <c r="BI311" i="1"/>
  <c r="BC312" i="1"/>
  <c r="BI312" i="1" s="1"/>
  <c r="AE313" i="1"/>
  <c r="BI313" i="1"/>
  <c r="AT314" i="1"/>
  <c r="AE315" i="1"/>
  <c r="BC317" i="1"/>
  <c r="BI317" i="1" s="1"/>
  <c r="AE318" i="1"/>
  <c r="BI318" i="1"/>
  <c r="AT319" i="1"/>
  <c r="K338" i="1"/>
  <c r="D337" i="1"/>
  <c r="H337" i="1"/>
  <c r="K356" i="1"/>
  <c r="D352" i="1"/>
  <c r="K366" i="1"/>
  <c r="D362" i="1"/>
  <c r="K370" i="1"/>
  <c r="D367" i="1"/>
  <c r="AT239" i="1"/>
  <c r="BI242" i="1"/>
  <c r="Y248" i="1"/>
  <c r="AE248" i="1" s="1"/>
  <c r="AN248" i="1"/>
  <c r="AT248" i="1" s="1"/>
  <c r="BC248" i="1"/>
  <c r="BI248" i="1" s="1"/>
  <c r="G248" i="1"/>
  <c r="AT249" i="1"/>
  <c r="BI252" i="1"/>
  <c r="AN253" i="1"/>
  <c r="AT253" i="1" s="1"/>
  <c r="BI254" i="1"/>
  <c r="J255" i="1"/>
  <c r="P255" i="1" s="1"/>
  <c r="AE256" i="1"/>
  <c r="BI256" i="1"/>
  <c r="BI259" i="1"/>
  <c r="J260" i="1"/>
  <c r="P260" i="1" s="1"/>
  <c r="AE261" i="1"/>
  <c r="BI261" i="1"/>
  <c r="I263" i="1"/>
  <c r="AT265" i="1"/>
  <c r="AE266" i="1"/>
  <c r="H268" i="1"/>
  <c r="AT269" i="1"/>
  <c r="J270" i="1"/>
  <c r="P270" i="1" s="1"/>
  <c r="G268" i="1"/>
  <c r="AN273" i="1"/>
  <c r="AT273" i="1" s="1"/>
  <c r="AT277" i="1"/>
  <c r="BC279" i="1"/>
  <c r="BI279" i="1" s="1"/>
  <c r="Y281" i="1"/>
  <c r="AE281" i="1" s="1"/>
  <c r="AN281" i="1"/>
  <c r="AT281" i="1" s="1"/>
  <c r="BC287" i="1"/>
  <c r="BI287" i="1" s="1"/>
  <c r="AE288" i="1"/>
  <c r="BI288" i="1"/>
  <c r="BI289" i="1"/>
  <c r="I292" i="1"/>
  <c r="AE294" i="1"/>
  <c r="AE296" i="1"/>
  <c r="BI296" i="1"/>
  <c r="AT298" i="1"/>
  <c r="J300" i="1"/>
  <c r="AE300" i="1"/>
  <c r="AN302" i="1"/>
  <c r="AT302" i="1" s="1"/>
  <c r="H302" i="1"/>
  <c r="AT303" i="1"/>
  <c r="AE304" i="1"/>
  <c r="BI305" i="1"/>
  <c r="AN307" i="1"/>
  <c r="AT307" i="1" s="1"/>
  <c r="AT308" i="1"/>
  <c r="J309" i="1"/>
  <c r="G307" i="1"/>
  <c r="AE309" i="1"/>
  <c r="BI310" i="1"/>
  <c r="Y312" i="1"/>
  <c r="AE312" i="1" s="1"/>
  <c r="J316" i="1"/>
  <c r="AT316" i="1"/>
  <c r="Y317" i="1"/>
  <c r="AE317" i="1" s="1"/>
  <c r="AT320" i="1"/>
  <c r="H322" i="1"/>
  <c r="C342" i="1"/>
  <c r="G342" i="1"/>
  <c r="K351" i="1"/>
  <c r="D347" i="1"/>
  <c r="K361" i="1"/>
  <c r="D357" i="1"/>
  <c r="BI369" i="1"/>
  <c r="BI239" i="1"/>
  <c r="J245" i="1"/>
  <c r="I243" i="1"/>
  <c r="J247" i="1"/>
  <c r="P247" i="1" s="1"/>
  <c r="BI249" i="1"/>
  <c r="BC263" i="1"/>
  <c r="BI263" i="1" s="1"/>
  <c r="J264" i="1"/>
  <c r="P264" i="1" s="1"/>
  <c r="Y268" i="1"/>
  <c r="AE268" i="1" s="1"/>
  <c r="F268" i="1"/>
  <c r="L278" i="1"/>
  <c r="AL278" i="1"/>
  <c r="BB278" i="1"/>
  <c r="BC280" i="1"/>
  <c r="BI280" i="1" s="1"/>
  <c r="Y282" i="1"/>
  <c r="AE282" i="1" s="1"/>
  <c r="Y287" i="1"/>
  <c r="AE287" i="1" s="1"/>
  <c r="J290" i="1"/>
  <c r="J293" i="1"/>
  <c r="J295" i="1"/>
  <c r="Y297" i="1"/>
  <c r="AE297" i="1" s="1"/>
  <c r="J298" i="1"/>
  <c r="Y302" i="1"/>
  <c r="AE302" i="1" s="1"/>
  <c r="J306" i="1"/>
  <c r="Y307" i="1"/>
  <c r="AE307" i="1" s="1"/>
  <c r="J311" i="1"/>
  <c r="F312" i="1"/>
  <c r="J318" i="1"/>
  <c r="F317" i="1"/>
  <c r="AE320" i="1"/>
  <c r="Y322" i="1"/>
  <c r="AE322" i="1" s="1"/>
  <c r="BC322" i="1"/>
  <c r="BI322" i="1" s="1"/>
  <c r="F322" i="1"/>
  <c r="C322" i="1"/>
  <c r="G322" i="1"/>
  <c r="BI326" i="1"/>
  <c r="J328" i="1"/>
  <c r="AE328" i="1"/>
  <c r="BI328" i="1"/>
  <c r="J335" i="1"/>
  <c r="J336" i="1"/>
  <c r="Y337" i="1"/>
  <c r="AE337" i="1" s="1"/>
  <c r="J338" i="1"/>
  <c r="C337" i="1"/>
  <c r="G337" i="1"/>
  <c r="BC342" i="1"/>
  <c r="BI342" i="1" s="1"/>
  <c r="J345" i="1"/>
  <c r="J346" i="1"/>
  <c r="I347" i="1"/>
  <c r="F347" i="1"/>
  <c r="J351" i="1"/>
  <c r="Y352" i="1"/>
  <c r="AE352" i="1" s="1"/>
  <c r="BC352" i="1"/>
  <c r="BI352" i="1" s="1"/>
  <c r="F352" i="1"/>
  <c r="G352" i="1"/>
  <c r="Y357" i="1"/>
  <c r="AE357" i="1" s="1"/>
  <c r="BC357" i="1"/>
  <c r="BI357" i="1" s="1"/>
  <c r="F357" i="1"/>
  <c r="G357" i="1"/>
  <c r="Y362" i="1"/>
  <c r="AE362" i="1" s="1"/>
  <c r="BC362" i="1"/>
  <c r="BI362" i="1" s="1"/>
  <c r="F362" i="1"/>
  <c r="G362" i="1"/>
  <c r="Y367" i="1"/>
  <c r="AE367" i="1" s="1"/>
  <c r="BC367" i="1"/>
  <c r="BI367" i="1" s="1"/>
  <c r="AT369" i="1"/>
  <c r="BC374" i="1"/>
  <c r="BI374" i="1" s="1"/>
  <c r="Y375" i="1"/>
  <c r="AE375" i="1" s="1"/>
  <c r="BC375" i="1"/>
  <c r="BI375" i="1" s="1"/>
  <c r="Y376" i="1"/>
  <c r="AE376" i="1" s="1"/>
  <c r="J321" i="1"/>
  <c r="I322" i="1"/>
  <c r="AT323" i="1"/>
  <c r="BI325" i="1"/>
  <c r="J330" i="1"/>
  <c r="J331" i="1"/>
  <c r="Y332" i="1"/>
  <c r="AE332" i="1" s="1"/>
  <c r="J333" i="1"/>
  <c r="AE333" i="1"/>
  <c r="BI333" i="1"/>
  <c r="AE335" i="1"/>
  <c r="BI336" i="1"/>
  <c r="BI340" i="1"/>
  <c r="AE345" i="1"/>
  <c r="BI346" i="1"/>
  <c r="AN347" i="1"/>
  <c r="AT347" i="1" s="1"/>
  <c r="BI348" i="1"/>
  <c r="AE350" i="1"/>
  <c r="BI351" i="1"/>
  <c r="BI353" i="1"/>
  <c r="AE355" i="1"/>
  <c r="BI356" i="1"/>
  <c r="BI358" i="1"/>
  <c r="AE360" i="1"/>
  <c r="BI361" i="1"/>
  <c r="BI363" i="1"/>
  <c r="AE365" i="1"/>
  <c r="BI366" i="1"/>
  <c r="AE369" i="1"/>
  <c r="BI370" i="1"/>
  <c r="AY372" i="1"/>
  <c r="Y373" i="1"/>
  <c r="AE373" i="1" s="1"/>
  <c r="AN374" i="1"/>
  <c r="AT374" i="1" s="1"/>
  <c r="BC327" i="1"/>
  <c r="BI327" i="1" s="1"/>
  <c r="C327" i="1"/>
  <c r="G327" i="1"/>
  <c r="AE334" i="1"/>
  <c r="AT336" i="1"/>
  <c r="BC337" i="1"/>
  <c r="BI337" i="1" s="1"/>
  <c r="I337" i="1"/>
  <c r="J340" i="1"/>
  <c r="J341" i="1"/>
  <c r="AT341" i="1"/>
  <c r="AT343" i="1"/>
  <c r="AE344" i="1"/>
  <c r="BI345" i="1"/>
  <c r="AE349" i="1"/>
  <c r="AT351" i="1"/>
  <c r="AE354" i="1"/>
  <c r="AE359" i="1"/>
  <c r="AE364" i="1"/>
  <c r="AT371" i="1"/>
  <c r="BC376" i="1"/>
  <c r="BI376" i="1" s="1"/>
  <c r="J289" i="1"/>
  <c r="C292" i="1"/>
  <c r="G292" i="1"/>
  <c r="J296" i="1"/>
  <c r="J301" i="1"/>
  <c r="D302" i="1"/>
  <c r="AN312" i="1"/>
  <c r="AT312" i="1" s="1"/>
  <c r="J313" i="1"/>
  <c r="L372" i="1"/>
  <c r="R372" i="1"/>
  <c r="V372" i="1"/>
  <c r="D374" i="1"/>
  <c r="K374" i="1" s="1"/>
  <c r="D322" i="1"/>
  <c r="K343" i="1"/>
  <c r="D342" i="1"/>
  <c r="H373" i="1"/>
  <c r="H342" i="1"/>
  <c r="J299" i="1"/>
  <c r="J315" i="1"/>
  <c r="AT291" i="1"/>
  <c r="D292" i="1"/>
  <c r="J294" i="1"/>
  <c r="BI295" i="1"/>
  <c r="AE298" i="1"/>
  <c r="J304" i="1"/>
  <c r="G302" i="1"/>
  <c r="J310" i="1"/>
  <c r="J314" i="1"/>
  <c r="G312" i="1"/>
  <c r="J320" i="1"/>
  <c r="C302" i="1"/>
  <c r="C307" i="1"/>
  <c r="C312" i="1"/>
  <c r="C317" i="1"/>
  <c r="BI321" i="1"/>
  <c r="J323" i="1"/>
  <c r="AE324" i="1"/>
  <c r="J326" i="1"/>
  <c r="F327" i="1"/>
  <c r="F332" i="1"/>
  <c r="F337" i="1"/>
  <c r="U372" i="1"/>
  <c r="Y347" i="1"/>
  <c r="AE347" i="1" s="1"/>
  <c r="AD372" i="1"/>
  <c r="AJ372" i="1"/>
  <c r="AP372" i="1"/>
  <c r="BG372" i="1"/>
  <c r="I373" i="1"/>
  <c r="AH372" i="1"/>
  <c r="AO372" i="1" s="1"/>
  <c r="J324" i="1"/>
  <c r="J325" i="1"/>
  <c r="AN327" i="1"/>
  <c r="AT327" i="1" s="1"/>
  <c r="AT328" i="1"/>
  <c r="AN332" i="1"/>
  <c r="AT332" i="1" s="1"/>
  <c r="AT333" i="1"/>
  <c r="AN337" i="1"/>
  <c r="AT337" i="1" s="1"/>
  <c r="AT338" i="1"/>
  <c r="AE339" i="1"/>
  <c r="BI341" i="1"/>
  <c r="D375" i="1"/>
  <c r="K375" i="1" s="1"/>
  <c r="H375" i="1"/>
  <c r="D376" i="1"/>
  <c r="K376" i="1" s="1"/>
  <c r="H376" i="1"/>
  <c r="M372" i="1"/>
  <c r="I376" i="1"/>
  <c r="AN322" i="1"/>
  <c r="AT322" i="1" s="1"/>
  <c r="J343" i="1"/>
  <c r="H374" i="1"/>
  <c r="AL372" i="1"/>
  <c r="AC372" i="1"/>
  <c r="C374" i="1"/>
  <c r="G374" i="1"/>
  <c r="I375" i="1"/>
  <c r="J349" i="1"/>
  <c r="J354" i="1"/>
  <c r="J359" i="1"/>
  <c r="J364" i="1"/>
  <c r="AM372" i="1"/>
  <c r="AS372" i="1"/>
  <c r="BB372" i="1"/>
  <c r="BF372" i="1"/>
  <c r="F374" i="1"/>
  <c r="D373" i="1"/>
  <c r="K373" i="1" s="1"/>
  <c r="AN373" i="1"/>
  <c r="AT373" i="1" s="1"/>
  <c r="J329" i="1"/>
  <c r="J334" i="1"/>
  <c r="J339" i="1"/>
  <c r="J344" i="1"/>
  <c r="AT348" i="1"/>
  <c r="J350" i="1"/>
  <c r="AT353" i="1"/>
  <c r="J355" i="1"/>
  <c r="AT358" i="1"/>
  <c r="J360" i="1"/>
  <c r="AT363" i="1"/>
  <c r="J365" i="1"/>
  <c r="N372" i="1"/>
  <c r="S372" i="1"/>
  <c r="Z372" i="1" s="1"/>
  <c r="W372" i="1"/>
  <c r="AA372" i="1"/>
  <c r="AK372" i="1"/>
  <c r="AQ372" i="1"/>
  <c r="AV372" i="1"/>
  <c r="AZ372" i="1"/>
  <c r="BH372" i="1"/>
  <c r="F373" i="1"/>
  <c r="AT368" i="1"/>
  <c r="F375" i="1"/>
  <c r="F367" i="1"/>
  <c r="J370" i="1"/>
  <c r="F376" i="1"/>
  <c r="J348" i="1"/>
  <c r="J356" i="1"/>
  <c r="C352" i="1"/>
  <c r="J361" i="1"/>
  <c r="C357" i="1"/>
  <c r="J366" i="1"/>
  <c r="C362" i="1"/>
  <c r="O372" i="1"/>
  <c r="X372" i="1"/>
  <c r="AB372" i="1"/>
  <c r="AR372" i="1"/>
  <c r="AW372" i="1"/>
  <c r="BD372" i="1" s="1"/>
  <c r="BA372" i="1"/>
  <c r="BE372" i="1"/>
  <c r="J368" i="1"/>
  <c r="G373" i="1"/>
  <c r="I374" i="1"/>
  <c r="I367" i="1"/>
  <c r="C375" i="1"/>
  <c r="G375" i="1"/>
  <c r="C376" i="1"/>
  <c r="J371" i="1"/>
  <c r="C367" i="1"/>
  <c r="G376" i="1"/>
  <c r="G367" i="1"/>
  <c r="AN376" i="1"/>
  <c r="AT376" i="1" s="1"/>
  <c r="AG372" i="1"/>
  <c r="C373" i="1"/>
  <c r="J369" i="1"/>
  <c r="J199" i="1"/>
  <c r="P199" i="1" s="1"/>
  <c r="K235" i="1"/>
  <c r="D233" i="1"/>
  <c r="K233" i="1" s="1"/>
  <c r="K237" i="1"/>
  <c r="D282" i="1"/>
  <c r="K282" i="1" s="1"/>
  <c r="J195" i="1"/>
  <c r="P195" i="1" s="1"/>
  <c r="AT196" i="1"/>
  <c r="AE197" i="1"/>
  <c r="D198" i="1"/>
  <c r="K198" i="1" s="1"/>
  <c r="K201" i="1"/>
  <c r="C203" i="1"/>
  <c r="J205" i="1"/>
  <c r="P205" i="1" s="1"/>
  <c r="J206" i="1"/>
  <c r="AT206" i="1"/>
  <c r="BC208" i="1"/>
  <c r="BI208" i="1" s="1"/>
  <c r="BI210" i="1"/>
  <c r="AE212" i="1"/>
  <c r="Y213" i="1"/>
  <c r="AE213" i="1" s="1"/>
  <c r="J214" i="1"/>
  <c r="P214" i="1" s="1"/>
  <c r="BI215" i="1"/>
  <c r="AE217" i="1"/>
  <c r="Y218" i="1"/>
  <c r="AE218" i="1" s="1"/>
  <c r="BC218" i="1"/>
  <c r="BI218" i="1" s="1"/>
  <c r="C218" i="1"/>
  <c r="J220" i="1"/>
  <c r="P220" i="1" s="1"/>
  <c r="J221" i="1"/>
  <c r="D223" i="1"/>
  <c r="K223" i="1" s="1"/>
  <c r="K226" i="1"/>
  <c r="F228" i="1"/>
  <c r="J249" i="1"/>
  <c r="P249" i="1" s="1"/>
  <c r="C248" i="1"/>
  <c r="D280" i="1"/>
  <c r="K280" i="1" s="1"/>
  <c r="D248" i="1"/>
  <c r="K248" i="1" s="1"/>
  <c r="K250" i="1"/>
  <c r="H248" i="1"/>
  <c r="H280" i="1"/>
  <c r="D203" i="1"/>
  <c r="K203" i="1" s="1"/>
  <c r="K206" i="1"/>
  <c r="C213" i="1"/>
  <c r="J215" i="1"/>
  <c r="P215" i="1" s="1"/>
  <c r="BI195" i="1"/>
  <c r="BI196" i="1"/>
  <c r="AT197" i="1"/>
  <c r="BC198" i="1"/>
  <c r="BI198" i="1" s="1"/>
  <c r="BI200" i="1"/>
  <c r="AE202" i="1"/>
  <c r="Y203" i="1"/>
  <c r="AE203" i="1" s="1"/>
  <c r="D208" i="1"/>
  <c r="K208" i="1" s="1"/>
  <c r="K211" i="1"/>
  <c r="D213" i="1"/>
  <c r="K213" i="1" s="1"/>
  <c r="K216" i="1"/>
  <c r="F218" i="1"/>
  <c r="J227" i="1"/>
  <c r="P227" i="1" s="1"/>
  <c r="Y228" i="1"/>
  <c r="AE228" i="1" s="1"/>
  <c r="BC228" i="1"/>
  <c r="BI228" i="1" s="1"/>
  <c r="C228" i="1"/>
  <c r="J230" i="1"/>
  <c r="P230" i="1" s="1"/>
  <c r="J231" i="1"/>
  <c r="C208" i="1"/>
  <c r="J210" i="1"/>
  <c r="P210" i="1" s="1"/>
  <c r="D218" i="1"/>
  <c r="K218" i="1" s="1"/>
  <c r="K221" i="1"/>
  <c r="BC193" i="1"/>
  <c r="BI193" i="1" s="1"/>
  <c r="J197" i="1"/>
  <c r="P197" i="1" s="1"/>
  <c r="C198" i="1"/>
  <c r="J200" i="1"/>
  <c r="P200" i="1" s="1"/>
  <c r="J207" i="1"/>
  <c r="P207" i="1" s="1"/>
  <c r="J222" i="1"/>
  <c r="P222" i="1" s="1"/>
  <c r="C223" i="1"/>
  <c r="J225" i="1"/>
  <c r="P225" i="1" s="1"/>
  <c r="H279" i="1"/>
  <c r="D228" i="1"/>
  <c r="K228" i="1" s="1"/>
  <c r="K231" i="1"/>
  <c r="J235" i="1"/>
  <c r="J237" i="1"/>
  <c r="J239" i="1"/>
  <c r="P239" i="1" s="1"/>
  <c r="C238" i="1"/>
  <c r="D238" i="1"/>
  <c r="K238" i="1" s="1"/>
  <c r="K240" i="1"/>
  <c r="Y233" i="1"/>
  <c r="AE233" i="1" s="1"/>
  <c r="AP278" i="1"/>
  <c r="J271" i="1"/>
  <c r="J272" i="1"/>
  <c r="P272" i="1" s="1"/>
  <c r="C268" i="1"/>
  <c r="O278" i="1"/>
  <c r="U278" i="1"/>
  <c r="BG278" i="1"/>
  <c r="I279" i="1"/>
  <c r="AH278" i="1"/>
  <c r="AO278" i="1" s="1"/>
  <c r="C233" i="1"/>
  <c r="J241" i="1"/>
  <c r="P241" i="1" s="1"/>
  <c r="J251" i="1"/>
  <c r="P251" i="1" s="1"/>
  <c r="H282" i="1"/>
  <c r="AC278" i="1"/>
  <c r="AM278" i="1"/>
  <c r="AS278" i="1"/>
  <c r="I282" i="1"/>
  <c r="J240" i="1"/>
  <c r="Y243" i="1"/>
  <c r="AE243" i="1" s="1"/>
  <c r="BC243" i="1"/>
  <c r="BI243" i="1" s="1"/>
  <c r="D243" i="1"/>
  <c r="K243" i="1" s="1"/>
  <c r="K245" i="1"/>
  <c r="J250" i="1"/>
  <c r="D281" i="1"/>
  <c r="K281" i="1" s="1"/>
  <c r="H281" i="1"/>
  <c r="Y253" i="1"/>
  <c r="AE253" i="1" s="1"/>
  <c r="J261" i="1"/>
  <c r="P261" i="1" s="1"/>
  <c r="X278" i="1"/>
  <c r="G280" i="1"/>
  <c r="F238" i="1"/>
  <c r="F243" i="1"/>
  <c r="F248" i="1"/>
  <c r="F253" i="1"/>
  <c r="AN258" i="1"/>
  <c r="AT258" i="1" s="1"/>
  <c r="AE260" i="1"/>
  <c r="J266" i="1"/>
  <c r="P266" i="1" s="1"/>
  <c r="J267" i="1"/>
  <c r="P267" i="1" s="1"/>
  <c r="C263" i="1"/>
  <c r="N278" i="1"/>
  <c r="S278" i="1"/>
  <c r="Z278" i="1" s="1"/>
  <c r="W278" i="1"/>
  <c r="AB278" i="1"/>
  <c r="AR278" i="1"/>
  <c r="AW278" i="1"/>
  <c r="BD278" i="1" s="1"/>
  <c r="BA278" i="1"/>
  <c r="BF278" i="1"/>
  <c r="F280" i="1"/>
  <c r="C281" i="1"/>
  <c r="G281" i="1"/>
  <c r="D279" i="1"/>
  <c r="K279" i="1" s="1"/>
  <c r="AN282" i="1"/>
  <c r="AT282" i="1" s="1"/>
  <c r="AE255" i="1"/>
  <c r="J262" i="1"/>
  <c r="C258" i="1"/>
  <c r="BI267" i="1"/>
  <c r="AN268" i="1"/>
  <c r="AT268" i="1" s="1"/>
  <c r="J269" i="1"/>
  <c r="P269" i="1" s="1"/>
  <c r="Y273" i="1"/>
  <c r="AD278" i="1"/>
  <c r="AJ278" i="1"/>
  <c r="BH278" i="1"/>
  <c r="F279" i="1"/>
  <c r="I281" i="1"/>
  <c r="F282" i="1"/>
  <c r="AN280" i="1"/>
  <c r="AT280" i="1" s="1"/>
  <c r="J265" i="1"/>
  <c r="M278" i="1"/>
  <c r="R278" i="1"/>
  <c r="V278" i="1"/>
  <c r="AA278" i="1"/>
  <c r="AK278" i="1"/>
  <c r="AQ278" i="1"/>
  <c r="AV278" i="1"/>
  <c r="AZ278" i="1"/>
  <c r="BE278" i="1"/>
  <c r="G279" i="1"/>
  <c r="I280" i="1"/>
  <c r="I273" i="1"/>
  <c r="F281" i="1"/>
  <c r="F273" i="1"/>
  <c r="J276" i="1"/>
  <c r="P276" i="1" s="1"/>
  <c r="C282" i="1"/>
  <c r="J277" i="1"/>
  <c r="P277" i="1" s="1"/>
  <c r="C273" i="1"/>
  <c r="G282" i="1"/>
  <c r="G273" i="1"/>
  <c r="AG278" i="1"/>
  <c r="C279" i="1"/>
  <c r="C280" i="1"/>
  <c r="Z273" i="1"/>
  <c r="BD273" i="1"/>
  <c r="K111" i="1"/>
  <c r="D109" i="1"/>
  <c r="K109" i="1" s="1"/>
  <c r="H188" i="1"/>
  <c r="J125" i="1"/>
  <c r="P125" i="1" s="1"/>
  <c r="J145" i="1"/>
  <c r="P145" i="1" s="1"/>
  <c r="C149" i="1"/>
  <c r="J151" i="1"/>
  <c r="P151" i="1" s="1"/>
  <c r="AP184" i="1"/>
  <c r="J106" i="1"/>
  <c r="K116" i="1"/>
  <c r="D114" i="1"/>
  <c r="K114" i="1" s="1"/>
  <c r="F129" i="1"/>
  <c r="J130" i="1"/>
  <c r="P130" i="1" s="1"/>
  <c r="J101" i="1"/>
  <c r="K101" i="1"/>
  <c r="D99" i="1"/>
  <c r="K99" i="1" s="1"/>
  <c r="Y104" i="1"/>
  <c r="AE104" i="1" s="1"/>
  <c r="AN104" i="1"/>
  <c r="AT104" i="1" s="1"/>
  <c r="BC104" i="1"/>
  <c r="BI104" i="1" s="1"/>
  <c r="J105" i="1"/>
  <c r="P105" i="1" s="1"/>
  <c r="J107" i="1"/>
  <c r="P107" i="1" s="1"/>
  <c r="J111" i="1"/>
  <c r="J117" i="1"/>
  <c r="P117" i="1" s="1"/>
  <c r="AN129" i="1"/>
  <c r="AT129" i="1" s="1"/>
  <c r="J135" i="1"/>
  <c r="P135" i="1" s="1"/>
  <c r="K106" i="1"/>
  <c r="D104" i="1"/>
  <c r="K104" i="1" s="1"/>
  <c r="Y109" i="1"/>
  <c r="AE109" i="1" s="1"/>
  <c r="AN109" i="1"/>
  <c r="AT109" i="1" s="1"/>
  <c r="BC109" i="1"/>
  <c r="BI109" i="1" s="1"/>
  <c r="J110" i="1"/>
  <c r="P110" i="1" s="1"/>
  <c r="J112" i="1"/>
  <c r="P112" i="1" s="1"/>
  <c r="F114" i="1"/>
  <c r="Y119" i="1"/>
  <c r="AE119" i="1" s="1"/>
  <c r="BC119" i="1"/>
  <c r="BI119" i="1" s="1"/>
  <c r="K121" i="1"/>
  <c r="D119" i="1"/>
  <c r="K119" i="1" s="1"/>
  <c r="H186" i="1"/>
  <c r="H119" i="1"/>
  <c r="AN134" i="1"/>
  <c r="AT134" i="1" s="1"/>
  <c r="F139" i="1"/>
  <c r="J140" i="1"/>
  <c r="P140" i="1" s="1"/>
  <c r="AO144" i="1"/>
  <c r="AH184" i="1"/>
  <c r="AO184" i="1" s="1"/>
  <c r="AY184" i="1"/>
  <c r="J171" i="1"/>
  <c r="P171" i="1" s="1"/>
  <c r="C169" i="1"/>
  <c r="J176" i="1"/>
  <c r="P176" i="1" s="1"/>
  <c r="C174" i="1"/>
  <c r="L184" i="1"/>
  <c r="U184" i="1"/>
  <c r="Y179" i="1"/>
  <c r="AD184" i="1"/>
  <c r="BC179" i="1"/>
  <c r="BH184" i="1"/>
  <c r="F185" i="1"/>
  <c r="J181" i="1"/>
  <c r="C186" i="1"/>
  <c r="C179" i="1"/>
  <c r="G186" i="1"/>
  <c r="G179" i="1"/>
  <c r="H187" i="1"/>
  <c r="I188" i="1"/>
  <c r="H185" i="1"/>
  <c r="D187" i="1"/>
  <c r="K187" i="1" s="1"/>
  <c r="J123" i="1"/>
  <c r="P123" i="1" s="1"/>
  <c r="D124" i="1"/>
  <c r="K124" i="1" s="1"/>
  <c r="J126" i="1"/>
  <c r="P126" i="1" s="1"/>
  <c r="C124" i="1"/>
  <c r="D129" i="1"/>
  <c r="K129" i="1" s="1"/>
  <c r="J131" i="1"/>
  <c r="P131" i="1" s="1"/>
  <c r="C129" i="1"/>
  <c r="D134" i="1"/>
  <c r="K134" i="1" s="1"/>
  <c r="J136" i="1"/>
  <c r="P136" i="1" s="1"/>
  <c r="C134" i="1"/>
  <c r="D139" i="1"/>
  <c r="K139" i="1" s="1"/>
  <c r="J141" i="1"/>
  <c r="P141" i="1" s="1"/>
  <c r="C139" i="1"/>
  <c r="D144" i="1"/>
  <c r="K144" i="1" s="1"/>
  <c r="J146" i="1"/>
  <c r="P146" i="1" s="1"/>
  <c r="C144" i="1"/>
  <c r="I154" i="1"/>
  <c r="J161" i="1"/>
  <c r="C159" i="1"/>
  <c r="G159" i="1"/>
  <c r="J116" i="1"/>
  <c r="J121" i="1"/>
  <c r="I149" i="1"/>
  <c r="J153" i="1"/>
  <c r="P153" i="1" s="1"/>
  <c r="AL184" i="1"/>
  <c r="J163" i="1"/>
  <c r="P163" i="1" s="1"/>
  <c r="I169" i="1"/>
  <c r="J173" i="1"/>
  <c r="P173" i="1" s="1"/>
  <c r="I174" i="1"/>
  <c r="J178" i="1"/>
  <c r="P178" i="1" s="1"/>
  <c r="N184" i="1"/>
  <c r="Z179" i="1"/>
  <c r="S184" i="1"/>
  <c r="Z184" i="1" s="1"/>
  <c r="W184" i="1"/>
  <c r="AB184" i="1"/>
  <c r="AR184" i="1"/>
  <c r="BD179" i="1"/>
  <c r="AW184" i="1"/>
  <c r="BD184" i="1" s="1"/>
  <c r="BA184" i="1"/>
  <c r="BF184" i="1"/>
  <c r="I186" i="1"/>
  <c r="I179" i="1"/>
  <c r="C188" i="1"/>
  <c r="J183" i="1"/>
  <c r="P183" i="1" s="1"/>
  <c r="G188" i="1"/>
  <c r="I144" i="1"/>
  <c r="J148" i="1"/>
  <c r="P148" i="1" s="1"/>
  <c r="AC184" i="1"/>
  <c r="J156" i="1"/>
  <c r="P156" i="1" s="1"/>
  <c r="C154" i="1"/>
  <c r="G154" i="1"/>
  <c r="I159" i="1"/>
  <c r="J150" i="1"/>
  <c r="P150" i="1" s="1"/>
  <c r="J155" i="1"/>
  <c r="P155" i="1" s="1"/>
  <c r="J166" i="1"/>
  <c r="P166" i="1" s="1"/>
  <c r="C164" i="1"/>
  <c r="AA184" i="1"/>
  <c r="AG184" i="1"/>
  <c r="AK184" i="1"/>
  <c r="BE184" i="1"/>
  <c r="C185" i="1"/>
  <c r="G185" i="1"/>
  <c r="I187" i="1"/>
  <c r="D186" i="1"/>
  <c r="K186" i="1" s="1"/>
  <c r="D188" i="1"/>
  <c r="K188" i="1" s="1"/>
  <c r="I164" i="1"/>
  <c r="J168" i="1"/>
  <c r="P168" i="1" s="1"/>
  <c r="AM184" i="1"/>
  <c r="I185" i="1"/>
  <c r="C187" i="1"/>
  <c r="G187" i="1"/>
  <c r="D185" i="1"/>
  <c r="K185" i="1" s="1"/>
  <c r="F186" i="1"/>
  <c r="F188" i="1"/>
  <c r="O184" i="1"/>
  <c r="X184" i="1"/>
  <c r="AQ184" i="1"/>
  <c r="AV184" i="1"/>
  <c r="AZ184" i="1"/>
  <c r="J180" i="1"/>
  <c r="P180" i="1" s="1"/>
  <c r="F187" i="1"/>
  <c r="J182" i="1"/>
  <c r="P182" i="1" s="1"/>
  <c r="AJ184" i="1"/>
  <c r="AN186" i="1"/>
  <c r="AT186" i="1" s="1"/>
  <c r="M184" i="1"/>
  <c r="R184" i="1"/>
  <c r="V184" i="1"/>
  <c r="AS184" i="1"/>
  <c r="BB184" i="1"/>
  <c r="AN15" i="1"/>
  <c r="AN20" i="1"/>
  <c r="AT20" i="1" s="1"/>
  <c r="AN50" i="1"/>
  <c r="AT50" i="1" s="1"/>
  <c r="AN25" i="1"/>
  <c r="AT25" i="1" s="1"/>
  <c r="BC60" i="1"/>
  <c r="BI60" i="1" s="1"/>
  <c r="Y15" i="1"/>
  <c r="AE8" i="1"/>
  <c r="AE14" i="1"/>
  <c r="AE16" i="1"/>
  <c r="AE28" i="1"/>
  <c r="AE38" i="1"/>
  <c r="AE47" i="1"/>
  <c r="AE52" i="1"/>
  <c r="AE57" i="1"/>
  <c r="AE59" i="1"/>
  <c r="AE74" i="1"/>
  <c r="AT8" i="1"/>
  <c r="AT18" i="1"/>
  <c r="AT26" i="1"/>
  <c r="AT32" i="1"/>
  <c r="AT37" i="1"/>
  <c r="AT39" i="1"/>
  <c r="AT54" i="1"/>
  <c r="AT74" i="1"/>
  <c r="AT88" i="1"/>
  <c r="BI8" i="1"/>
  <c r="BI13" i="1"/>
  <c r="BI16" i="1"/>
  <c r="BI31" i="1"/>
  <c r="BI44" i="1"/>
  <c r="BI47" i="1"/>
  <c r="BI71" i="1"/>
  <c r="BI78" i="1"/>
  <c r="AN35" i="1"/>
  <c r="AT35" i="1" s="1"/>
  <c r="AN55" i="1"/>
  <c r="AT55" i="1" s="1"/>
  <c r="AN75" i="1"/>
  <c r="AT75" i="1" s="1"/>
  <c r="BC10" i="1"/>
  <c r="BC30" i="1"/>
  <c r="BI30" i="1" s="1"/>
  <c r="BC50" i="1"/>
  <c r="BI50" i="1" s="1"/>
  <c r="BC65" i="1"/>
  <c r="BI65" i="1" s="1"/>
  <c r="BC70" i="1"/>
  <c r="BI70" i="1" s="1"/>
  <c r="Y94" i="1"/>
  <c r="AE94" i="1" s="1"/>
  <c r="X90" i="1"/>
  <c r="V90" i="1"/>
  <c r="Y65" i="1"/>
  <c r="Y45" i="1"/>
  <c r="Y10" i="1"/>
  <c r="AE9" i="1"/>
  <c r="AE24" i="1"/>
  <c r="AE27" i="1"/>
  <c r="AE41" i="1"/>
  <c r="AE43" i="1"/>
  <c r="AE51" i="1"/>
  <c r="AE56" i="1"/>
  <c r="AE86" i="1"/>
  <c r="AT7" i="1"/>
  <c r="AT22" i="1"/>
  <c r="AT58" i="1"/>
  <c r="AT66" i="1"/>
  <c r="AT87" i="1"/>
  <c r="BI22" i="1"/>
  <c r="BI24" i="1"/>
  <c r="BI29" i="1"/>
  <c r="BI32" i="1"/>
  <c r="BI48" i="1"/>
  <c r="BI69" i="1"/>
  <c r="BI72" i="1"/>
  <c r="BI77" i="1"/>
  <c r="BI79" i="1"/>
  <c r="U90" i="1"/>
  <c r="Y30" i="1"/>
  <c r="AE68" i="1"/>
  <c r="AE73" i="1"/>
  <c r="BI53" i="1"/>
  <c r="BI56" i="1"/>
  <c r="BI87" i="1"/>
  <c r="Y92" i="1"/>
  <c r="AE92" i="1" s="1"/>
  <c r="AC90" i="1"/>
  <c r="AA90" i="1"/>
  <c r="AN45" i="1"/>
  <c r="AT45" i="1" s="1"/>
  <c r="AN65" i="1"/>
  <c r="AT65" i="1" s="1"/>
  <c r="AN85" i="1"/>
  <c r="AT85" i="1" s="1"/>
  <c r="BC20" i="1"/>
  <c r="BI20" i="1" s="1"/>
  <c r="BC40" i="1"/>
  <c r="BI40" i="1" s="1"/>
  <c r="BC80" i="1"/>
  <c r="BI80" i="1" s="1"/>
  <c r="AN40" i="1"/>
  <c r="AT40" i="1" s="1"/>
  <c r="AN60" i="1"/>
  <c r="AT60" i="1" s="1"/>
  <c r="AN80" i="1"/>
  <c r="AT80" i="1" s="1"/>
  <c r="BC15" i="1"/>
  <c r="BC55" i="1"/>
  <c r="BI55" i="1" s="1"/>
  <c r="BC75" i="1"/>
  <c r="BI75" i="1" s="1"/>
  <c r="Y75" i="1"/>
  <c r="AE7" i="1"/>
  <c r="AE11" i="1"/>
  <c r="AE22" i="1"/>
  <c r="AE26" i="1"/>
  <c r="AE77" i="1"/>
  <c r="AE79" i="1"/>
  <c r="AB90" i="1"/>
  <c r="AE88" i="1"/>
  <c r="AS90" i="1"/>
  <c r="BI12" i="1"/>
  <c r="BI28" i="1"/>
  <c r="BC45" i="1"/>
  <c r="BI45" i="1" s="1"/>
  <c r="BC85" i="1"/>
  <c r="BI85" i="1" s="1"/>
  <c r="Y93" i="1"/>
  <c r="AE93" i="1" s="1"/>
  <c r="S90" i="1"/>
  <c r="Z90" i="1" s="1"/>
  <c r="Y85" i="1"/>
  <c r="Y25" i="1"/>
  <c r="AE17" i="1"/>
  <c r="AE19" i="1"/>
  <c r="AE31" i="1"/>
  <c r="AE49" i="1"/>
  <c r="AE61" i="1"/>
  <c r="AE63" i="1"/>
  <c r="AE76" i="1"/>
  <c r="AT36" i="1"/>
  <c r="AT52" i="1"/>
  <c r="AT68" i="1"/>
  <c r="AN10" i="1"/>
  <c r="AN30" i="1"/>
  <c r="AT30" i="1" s="1"/>
  <c r="BC25" i="1"/>
  <c r="BI25" i="1" s="1"/>
  <c r="AN5" i="1"/>
  <c r="AT5" i="1" s="1"/>
  <c r="R90" i="1"/>
  <c r="Y50" i="1"/>
  <c r="AE21" i="1"/>
  <c r="AE23" i="1"/>
  <c r="AE29" i="1"/>
  <c r="AE33" i="1"/>
  <c r="AE44" i="1"/>
  <c r="AE67" i="1"/>
  <c r="AT84" i="1"/>
  <c r="AE34" i="1"/>
  <c r="AE37" i="1"/>
  <c r="AE39" i="1"/>
  <c r="AE53" i="1"/>
  <c r="AE66" i="1"/>
  <c r="AE69" i="1"/>
  <c r="AE71" i="1"/>
  <c r="AE82" i="1"/>
  <c r="AD90" i="1"/>
  <c r="AE87" i="1"/>
  <c r="AT17" i="1"/>
  <c r="AT19" i="1"/>
  <c r="AT33" i="1"/>
  <c r="AT46" i="1"/>
  <c r="AT49" i="1"/>
  <c r="AT51" i="1"/>
  <c r="AT62" i="1"/>
  <c r="AT67" i="1"/>
  <c r="AT78" i="1"/>
  <c r="AT81" i="1"/>
  <c r="AT83" i="1"/>
  <c r="BI9" i="1"/>
  <c r="BI11" i="1"/>
  <c r="BI18" i="1"/>
  <c r="BI27" i="1"/>
  <c r="BI34" i="1"/>
  <c r="BI41" i="1"/>
  <c r="BI43" i="1"/>
  <c r="BI54" i="1"/>
  <c r="BI57" i="1"/>
  <c r="BI59" i="1"/>
  <c r="BI66" i="1"/>
  <c r="BI73" i="1"/>
  <c r="BI82" i="1"/>
  <c r="BI89" i="1"/>
  <c r="AT9" i="1"/>
  <c r="AT11" i="1"/>
  <c r="AT27" i="1"/>
  <c r="AT41" i="1"/>
  <c r="AT43" i="1"/>
  <c r="AT57" i="1"/>
  <c r="AT59" i="1"/>
  <c r="AR90" i="1"/>
  <c r="AT73" i="1"/>
  <c r="AP90" i="1"/>
  <c r="AT89" i="1"/>
  <c r="BI17" i="1"/>
  <c r="BI19" i="1"/>
  <c r="BI26" i="1"/>
  <c r="BI33" i="1"/>
  <c r="BI42" i="1"/>
  <c r="BI49" i="1"/>
  <c r="BI51" i="1"/>
  <c r="BI58" i="1"/>
  <c r="BI67" i="1"/>
  <c r="BI74" i="1"/>
  <c r="BI81" i="1"/>
  <c r="BI83" i="1"/>
  <c r="AE81" i="1"/>
  <c r="AE83" i="1"/>
  <c r="AT6" i="1"/>
  <c r="AT13" i="1"/>
  <c r="AT29" i="1"/>
  <c r="AT31" i="1"/>
  <c r="AT47" i="1"/>
  <c r="AT61" i="1"/>
  <c r="AT63" i="1"/>
  <c r="AT77" i="1"/>
  <c r="AT79" i="1"/>
  <c r="AQ90" i="1"/>
  <c r="BI7" i="1"/>
  <c r="BI21" i="1"/>
  <c r="BI23" i="1"/>
  <c r="BI37" i="1"/>
  <c r="BI39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P327" i="3" l="1"/>
  <c r="K455" i="1"/>
  <c r="K458" i="1"/>
  <c r="E70" i="1"/>
  <c r="P292" i="3"/>
  <c r="P460" i="3"/>
  <c r="P382" i="3"/>
  <c r="E421" i="3"/>
  <c r="E436" i="3"/>
  <c r="E391" i="3"/>
  <c r="E406" i="3"/>
  <c r="N411" i="1"/>
  <c r="M411" i="1"/>
  <c r="P362" i="3"/>
  <c r="P302" i="3"/>
  <c r="P322" i="3"/>
  <c r="P416" i="3" s="1"/>
  <c r="E470" i="3"/>
  <c r="P342" i="3"/>
  <c r="P312" i="3"/>
  <c r="P332" i="3"/>
  <c r="P352" i="3"/>
  <c r="P459" i="3"/>
  <c r="E469" i="3"/>
  <c r="E396" i="3"/>
  <c r="E401" i="3"/>
  <c r="J372" i="3"/>
  <c r="E451" i="3"/>
  <c r="E441" i="3"/>
  <c r="E431" i="3"/>
  <c r="E411" i="3"/>
  <c r="P389" i="3"/>
  <c r="K461" i="3"/>
  <c r="N466" i="3"/>
  <c r="L466" i="3"/>
  <c r="E468" i="3"/>
  <c r="E467" i="3"/>
  <c r="E446" i="3"/>
  <c r="P433" i="3"/>
  <c r="E416" i="3"/>
  <c r="P412" i="3"/>
  <c r="O466" i="3"/>
  <c r="C466" i="3"/>
  <c r="J466" i="3" s="1"/>
  <c r="E461" i="3"/>
  <c r="D466" i="3"/>
  <c r="K466" i="3" s="1"/>
  <c r="E456" i="3"/>
  <c r="J411" i="3"/>
  <c r="P400" i="3"/>
  <c r="P420" i="3"/>
  <c r="P457" i="3"/>
  <c r="E381" i="3"/>
  <c r="E386" i="3"/>
  <c r="M466" i="3"/>
  <c r="P391" i="3"/>
  <c r="J278" i="3"/>
  <c r="P278" i="3" s="1"/>
  <c r="P445" i="3"/>
  <c r="P437" i="3"/>
  <c r="P417" i="3"/>
  <c r="P390" i="3"/>
  <c r="P432" i="3"/>
  <c r="J406" i="3"/>
  <c r="J416" i="3"/>
  <c r="P434" i="3"/>
  <c r="P384" i="3"/>
  <c r="P427" i="3"/>
  <c r="P404" i="3"/>
  <c r="P463" i="3"/>
  <c r="P397" i="3"/>
  <c r="P444" i="3"/>
  <c r="P464" i="3"/>
  <c r="J391" i="3"/>
  <c r="P455" i="3"/>
  <c r="P414" i="3"/>
  <c r="P458" i="3"/>
  <c r="P453" i="3"/>
  <c r="P385" i="3"/>
  <c r="P448" i="3"/>
  <c r="P398" i="3"/>
  <c r="P428" i="3"/>
  <c r="P424" i="3"/>
  <c r="P438" i="3"/>
  <c r="P456" i="3"/>
  <c r="P405" i="3"/>
  <c r="P413" i="3"/>
  <c r="P431" i="3"/>
  <c r="P443" i="3"/>
  <c r="P423" i="3"/>
  <c r="J431" i="3"/>
  <c r="P449" i="3"/>
  <c r="P447" i="3"/>
  <c r="P388" i="3"/>
  <c r="P422" i="3"/>
  <c r="P442" i="3"/>
  <c r="P415" i="3"/>
  <c r="P387" i="3"/>
  <c r="P392" i="3"/>
  <c r="J456" i="3"/>
  <c r="P435" i="3"/>
  <c r="J461" i="3"/>
  <c r="P403" i="3"/>
  <c r="P465" i="3"/>
  <c r="P395" i="3"/>
  <c r="P383" i="3"/>
  <c r="P408" i="3"/>
  <c r="P399" i="3"/>
  <c r="P429" i="3"/>
  <c r="P425" i="3"/>
  <c r="P462" i="3"/>
  <c r="P410" i="3"/>
  <c r="P419" i="3"/>
  <c r="P411" i="3"/>
  <c r="P440" i="3"/>
  <c r="P393" i="3"/>
  <c r="P450" i="3"/>
  <c r="P430" i="3"/>
  <c r="P394" i="3"/>
  <c r="P407" i="3"/>
  <c r="P418" i="3"/>
  <c r="P409" i="3"/>
  <c r="P439" i="3"/>
  <c r="P452" i="3"/>
  <c r="P402" i="3"/>
  <c r="P454" i="3"/>
  <c r="P396" i="3"/>
  <c r="J396" i="3"/>
  <c r="P421" i="3"/>
  <c r="J421" i="3"/>
  <c r="P386" i="3"/>
  <c r="J386" i="3"/>
  <c r="P381" i="3"/>
  <c r="J381" i="3"/>
  <c r="P401" i="3"/>
  <c r="J401" i="3"/>
  <c r="P436" i="3"/>
  <c r="J436" i="3"/>
  <c r="P441" i="3"/>
  <c r="J441" i="3"/>
  <c r="P446" i="3"/>
  <c r="J446" i="3"/>
  <c r="J426" i="3"/>
  <c r="P451" i="3"/>
  <c r="J451" i="3"/>
  <c r="P273" i="3"/>
  <c r="E372" i="3"/>
  <c r="E278" i="3"/>
  <c r="E184" i="3"/>
  <c r="E433" i="1"/>
  <c r="E119" i="1"/>
  <c r="K420" i="1"/>
  <c r="E124" i="1"/>
  <c r="E409" i="1"/>
  <c r="K413" i="1"/>
  <c r="K440" i="1"/>
  <c r="K400" i="1"/>
  <c r="K384" i="1"/>
  <c r="K408" i="1"/>
  <c r="E429" i="1"/>
  <c r="E435" i="1"/>
  <c r="K415" i="1"/>
  <c r="P346" i="1"/>
  <c r="O469" i="1"/>
  <c r="P345" i="1"/>
  <c r="K435" i="1"/>
  <c r="P38" i="1"/>
  <c r="E193" i="1"/>
  <c r="E144" i="1"/>
  <c r="E307" i="1"/>
  <c r="E449" i="1"/>
  <c r="P325" i="1"/>
  <c r="K382" i="1"/>
  <c r="P172" i="1"/>
  <c r="P167" i="1"/>
  <c r="K430" i="1"/>
  <c r="E134" i="1"/>
  <c r="K398" i="1"/>
  <c r="E424" i="1"/>
  <c r="E440" i="1"/>
  <c r="E393" i="1"/>
  <c r="K422" i="1"/>
  <c r="K405" i="1"/>
  <c r="L468" i="1"/>
  <c r="P305" i="1"/>
  <c r="E169" i="1"/>
  <c r="P271" i="1"/>
  <c r="K409" i="1"/>
  <c r="E405" i="1"/>
  <c r="E347" i="1"/>
  <c r="K429" i="1"/>
  <c r="K460" i="1"/>
  <c r="E419" i="1"/>
  <c r="K410" i="1"/>
  <c r="O468" i="1"/>
  <c r="E139" i="1"/>
  <c r="E164" i="1"/>
  <c r="E297" i="1"/>
  <c r="E402" i="1"/>
  <c r="E442" i="1"/>
  <c r="E438" i="1"/>
  <c r="E397" i="1"/>
  <c r="E154" i="1"/>
  <c r="E248" i="1"/>
  <c r="M470" i="1"/>
  <c r="N470" i="1"/>
  <c r="E403" i="1"/>
  <c r="E203" i="1"/>
  <c r="E287" i="1"/>
  <c r="E425" i="1"/>
  <c r="E327" i="1"/>
  <c r="P76" i="1"/>
  <c r="BI15" i="1"/>
  <c r="L467" i="1"/>
  <c r="M468" i="1"/>
  <c r="L470" i="1"/>
  <c r="L469" i="1"/>
  <c r="AT15" i="1"/>
  <c r="M391" i="1"/>
  <c r="K395" i="1"/>
  <c r="N469" i="1"/>
  <c r="N386" i="1"/>
  <c r="O470" i="1"/>
  <c r="BI10" i="1"/>
  <c r="N468" i="1"/>
  <c r="N467" i="1"/>
  <c r="O386" i="1"/>
  <c r="AT10" i="1"/>
  <c r="K390" i="1"/>
  <c r="O467" i="1"/>
  <c r="M467" i="1"/>
  <c r="L386" i="1"/>
  <c r="M386" i="1"/>
  <c r="M469" i="1"/>
  <c r="K385" i="1"/>
  <c r="N90" i="1"/>
  <c r="M381" i="1"/>
  <c r="L381" i="1"/>
  <c r="O381" i="1"/>
  <c r="O90" i="1"/>
  <c r="P69" i="1"/>
  <c r="AE35" i="1"/>
  <c r="P35" i="1" s="1"/>
  <c r="F451" i="1"/>
  <c r="H431" i="1"/>
  <c r="E273" i="1"/>
  <c r="E452" i="1"/>
  <c r="G468" i="1"/>
  <c r="H469" i="1"/>
  <c r="AE5" i="1"/>
  <c r="K445" i="1"/>
  <c r="I470" i="1"/>
  <c r="K450" i="1"/>
  <c r="H386" i="1"/>
  <c r="G381" i="1"/>
  <c r="E233" i="1"/>
  <c r="E80" i="1"/>
  <c r="E415" i="1"/>
  <c r="E50" i="1"/>
  <c r="G426" i="1"/>
  <c r="E109" i="1"/>
  <c r="C470" i="1"/>
  <c r="D468" i="1"/>
  <c r="K468" i="1" s="1"/>
  <c r="H468" i="1"/>
  <c r="E60" i="1"/>
  <c r="E417" i="1"/>
  <c r="P39" i="1"/>
  <c r="P67" i="1"/>
  <c r="E228" i="1"/>
  <c r="E430" i="1"/>
  <c r="E390" i="1"/>
  <c r="E445" i="1"/>
  <c r="E10" i="1"/>
  <c r="E439" i="1"/>
  <c r="K442" i="1"/>
  <c r="K383" i="1"/>
  <c r="G386" i="1"/>
  <c r="J384" i="1"/>
  <c r="K392" i="1"/>
  <c r="E387" i="1"/>
  <c r="E410" i="1"/>
  <c r="E179" i="1"/>
  <c r="E243" i="1"/>
  <c r="E385" i="1"/>
  <c r="E465" i="1"/>
  <c r="G470" i="1"/>
  <c r="E437" i="1"/>
  <c r="P290" i="1"/>
  <c r="K432" i="1"/>
  <c r="K412" i="1"/>
  <c r="H381" i="1"/>
  <c r="E450" i="1"/>
  <c r="E454" i="1"/>
  <c r="E382" i="1"/>
  <c r="E40" i="1"/>
  <c r="H470" i="1"/>
  <c r="D470" i="1"/>
  <c r="K470" i="1" s="1"/>
  <c r="P31" i="1"/>
  <c r="P77" i="1"/>
  <c r="P7" i="1"/>
  <c r="I461" i="1"/>
  <c r="G421" i="1"/>
  <c r="G451" i="1"/>
  <c r="P274" i="1"/>
  <c r="K407" i="1"/>
  <c r="P46" i="1"/>
  <c r="F436" i="1"/>
  <c r="E317" i="1"/>
  <c r="I446" i="1"/>
  <c r="E342" i="1"/>
  <c r="F391" i="1"/>
  <c r="H456" i="1"/>
  <c r="E198" i="1"/>
  <c r="E238" i="1"/>
  <c r="E223" i="1"/>
  <c r="E422" i="1"/>
  <c r="K427" i="1"/>
  <c r="E389" i="1"/>
  <c r="F468" i="1"/>
  <c r="C467" i="1"/>
  <c r="E394" i="1"/>
  <c r="K447" i="1"/>
  <c r="K452" i="1"/>
  <c r="F470" i="1"/>
  <c r="I441" i="1"/>
  <c r="J392" i="1"/>
  <c r="C381" i="1"/>
  <c r="E15" i="1"/>
  <c r="E65" i="1"/>
  <c r="C468" i="1"/>
  <c r="G467" i="1"/>
  <c r="G469" i="1"/>
  <c r="H467" i="1"/>
  <c r="C469" i="1"/>
  <c r="D467" i="1"/>
  <c r="K467" i="1" s="1"/>
  <c r="I468" i="1"/>
  <c r="F469" i="1"/>
  <c r="K389" i="1"/>
  <c r="K439" i="1"/>
  <c r="I469" i="1"/>
  <c r="P28" i="1"/>
  <c r="H436" i="1"/>
  <c r="E322" i="1"/>
  <c r="G431" i="1"/>
  <c r="I401" i="1"/>
  <c r="P161" i="1"/>
  <c r="T90" i="1"/>
  <c r="E455" i="1"/>
  <c r="E174" i="1"/>
  <c r="E25" i="1"/>
  <c r="E462" i="1"/>
  <c r="E447" i="1"/>
  <c r="E35" i="1"/>
  <c r="D469" i="1"/>
  <c r="K469" i="1" s="1"/>
  <c r="K423" i="1"/>
  <c r="E453" i="1"/>
  <c r="E399" i="1"/>
  <c r="E55" i="1"/>
  <c r="M90" i="1"/>
  <c r="E427" i="1"/>
  <c r="P366" i="1"/>
  <c r="J460" i="1"/>
  <c r="P326" i="1"/>
  <c r="J420" i="1"/>
  <c r="K297" i="1"/>
  <c r="K391" i="1" s="1"/>
  <c r="D391" i="1"/>
  <c r="J20" i="1"/>
  <c r="P363" i="1"/>
  <c r="J457" i="1"/>
  <c r="G391" i="1"/>
  <c r="P330" i="1"/>
  <c r="K424" i="1"/>
  <c r="P64" i="1"/>
  <c r="E292" i="1"/>
  <c r="E388" i="1"/>
  <c r="E376" i="1"/>
  <c r="E460" i="1"/>
  <c r="K443" i="1"/>
  <c r="P73" i="1"/>
  <c r="P24" i="1"/>
  <c r="P53" i="1"/>
  <c r="P29" i="1"/>
  <c r="P55" i="1"/>
  <c r="P49" i="1"/>
  <c r="P79" i="1"/>
  <c r="P11" i="1"/>
  <c r="P68" i="1"/>
  <c r="P9" i="1"/>
  <c r="C461" i="1"/>
  <c r="P368" i="1"/>
  <c r="J462" i="1"/>
  <c r="C456" i="1"/>
  <c r="C446" i="1"/>
  <c r="P360" i="1"/>
  <c r="J454" i="1"/>
  <c r="P344" i="1"/>
  <c r="J438" i="1"/>
  <c r="P349" i="1"/>
  <c r="J443" i="1"/>
  <c r="F421" i="1"/>
  <c r="C396" i="1"/>
  <c r="P310" i="1"/>
  <c r="J404" i="1"/>
  <c r="K302" i="1"/>
  <c r="K396" i="1" s="1"/>
  <c r="D396" i="1"/>
  <c r="C386" i="1"/>
  <c r="C421" i="1"/>
  <c r="P333" i="1"/>
  <c r="J427" i="1"/>
  <c r="F456" i="1"/>
  <c r="F441" i="1"/>
  <c r="J439" i="1"/>
  <c r="J432" i="1"/>
  <c r="G416" i="1"/>
  <c r="F406" i="1"/>
  <c r="P293" i="1"/>
  <c r="J387" i="1"/>
  <c r="K357" i="1"/>
  <c r="K451" i="1" s="1"/>
  <c r="D451" i="1"/>
  <c r="K347" i="1"/>
  <c r="K441" i="1" s="1"/>
  <c r="D441" i="1"/>
  <c r="H416" i="1"/>
  <c r="P316" i="1"/>
  <c r="J410" i="1"/>
  <c r="G401" i="1"/>
  <c r="E263" i="1"/>
  <c r="K362" i="1"/>
  <c r="K456" i="1" s="1"/>
  <c r="D456" i="1"/>
  <c r="P353" i="1"/>
  <c r="I396" i="1"/>
  <c r="K332" i="1"/>
  <c r="K426" i="1" s="1"/>
  <c r="D426" i="1"/>
  <c r="I411" i="1"/>
  <c r="I436" i="1"/>
  <c r="I421" i="1"/>
  <c r="E357" i="1"/>
  <c r="K327" i="1"/>
  <c r="K421" i="1" s="1"/>
  <c r="D421" i="1"/>
  <c r="I391" i="1"/>
  <c r="H426" i="1"/>
  <c r="P319" i="1"/>
  <c r="J413" i="1"/>
  <c r="T184" i="1"/>
  <c r="E268" i="1"/>
  <c r="E367" i="1"/>
  <c r="E464" i="1"/>
  <c r="E45" i="1"/>
  <c r="E375" i="1"/>
  <c r="E384" i="1"/>
  <c r="E302" i="1"/>
  <c r="E400" i="1"/>
  <c r="E395" i="1"/>
  <c r="AI184" i="1"/>
  <c r="T372" i="1"/>
  <c r="T278" i="1"/>
  <c r="F396" i="1"/>
  <c r="F381" i="1"/>
  <c r="L90" i="1"/>
  <c r="M451" i="1"/>
  <c r="K462" i="1"/>
  <c r="L456" i="1"/>
  <c r="K434" i="1"/>
  <c r="K414" i="1"/>
  <c r="K404" i="1"/>
  <c r="K388" i="1"/>
  <c r="K438" i="1"/>
  <c r="E434" i="1"/>
  <c r="K402" i="1"/>
  <c r="P365" i="1"/>
  <c r="J459" i="1"/>
  <c r="P339" i="1"/>
  <c r="J433" i="1"/>
  <c r="C411" i="1"/>
  <c r="P315" i="1"/>
  <c r="J409" i="1"/>
  <c r="J383" i="1"/>
  <c r="P309" i="1"/>
  <c r="J403" i="1"/>
  <c r="P303" i="1"/>
  <c r="J397" i="1"/>
  <c r="E463" i="1"/>
  <c r="K419" i="1"/>
  <c r="K457" i="1"/>
  <c r="J258" i="1"/>
  <c r="P258" i="1" s="1"/>
  <c r="G461" i="1"/>
  <c r="C451" i="1"/>
  <c r="P348" i="1"/>
  <c r="J442" i="1"/>
  <c r="J464" i="1"/>
  <c r="P350" i="1"/>
  <c r="J444" i="1"/>
  <c r="P334" i="1"/>
  <c r="J428" i="1"/>
  <c r="P359" i="1"/>
  <c r="J453" i="1"/>
  <c r="J419" i="1"/>
  <c r="F431" i="1"/>
  <c r="C406" i="1"/>
  <c r="G406" i="1"/>
  <c r="G396" i="1"/>
  <c r="P294" i="1"/>
  <c r="J388" i="1"/>
  <c r="P299" i="1"/>
  <c r="J393" i="1"/>
  <c r="K437" i="1"/>
  <c r="P296" i="1"/>
  <c r="J390" i="1"/>
  <c r="P340" i="1"/>
  <c r="J434" i="1"/>
  <c r="P331" i="1"/>
  <c r="J425" i="1"/>
  <c r="I416" i="1"/>
  <c r="P336" i="1"/>
  <c r="J430" i="1"/>
  <c r="P328" i="1"/>
  <c r="J422" i="1"/>
  <c r="F416" i="1"/>
  <c r="F411" i="1"/>
  <c r="P358" i="1"/>
  <c r="G436" i="1"/>
  <c r="P300" i="1"/>
  <c r="J394" i="1"/>
  <c r="K367" i="1"/>
  <c r="K461" i="1" s="1"/>
  <c r="D461" i="1"/>
  <c r="K352" i="1"/>
  <c r="K446" i="1" s="1"/>
  <c r="D446" i="1"/>
  <c r="K337" i="1"/>
  <c r="K431" i="1" s="1"/>
  <c r="D431" i="1"/>
  <c r="F401" i="1"/>
  <c r="K287" i="1"/>
  <c r="K381" i="1" s="1"/>
  <c r="D381" i="1"/>
  <c r="K317" i="1"/>
  <c r="K411" i="1" s="1"/>
  <c r="D411" i="1"/>
  <c r="H406" i="1"/>
  <c r="C391" i="1"/>
  <c r="I456" i="1"/>
  <c r="H441" i="1"/>
  <c r="K307" i="1"/>
  <c r="K401" i="1" s="1"/>
  <c r="D401" i="1"/>
  <c r="P291" i="1"/>
  <c r="J385" i="1"/>
  <c r="I426" i="1"/>
  <c r="H411" i="1"/>
  <c r="E332" i="1"/>
  <c r="E428" i="1"/>
  <c r="E352" i="1"/>
  <c r="E448" i="1"/>
  <c r="E407" i="1"/>
  <c r="AX184" i="1"/>
  <c r="E423" i="1"/>
  <c r="E208" i="1"/>
  <c r="E444" i="1"/>
  <c r="E412" i="1"/>
  <c r="E30" i="1"/>
  <c r="G441" i="1"/>
  <c r="C426" i="1"/>
  <c r="I406" i="1"/>
  <c r="K463" i="1"/>
  <c r="K459" i="1"/>
  <c r="E443" i="1"/>
  <c r="K428" i="1"/>
  <c r="K399" i="1"/>
  <c r="K387" i="1"/>
  <c r="K453" i="1"/>
  <c r="K448" i="1"/>
  <c r="K444" i="1"/>
  <c r="H401" i="1"/>
  <c r="E398" i="1"/>
  <c r="P369" i="1"/>
  <c r="J463" i="1"/>
  <c r="P371" i="1"/>
  <c r="J465" i="1"/>
  <c r="P356" i="1"/>
  <c r="J450" i="1"/>
  <c r="P364" i="1"/>
  <c r="J458" i="1"/>
  <c r="P320" i="1"/>
  <c r="J414" i="1"/>
  <c r="K342" i="1"/>
  <c r="K436" i="1" s="1"/>
  <c r="D436" i="1"/>
  <c r="J407" i="1"/>
  <c r="P301" i="1"/>
  <c r="J395" i="1"/>
  <c r="P341" i="1"/>
  <c r="J435" i="1"/>
  <c r="C416" i="1"/>
  <c r="P311" i="1"/>
  <c r="J405" i="1"/>
  <c r="P308" i="1"/>
  <c r="J402" i="1"/>
  <c r="K465" i="1"/>
  <c r="E414" i="1"/>
  <c r="K393" i="1"/>
  <c r="P63" i="1"/>
  <c r="P439" i="1" s="1"/>
  <c r="P14" i="1"/>
  <c r="AE273" i="1"/>
  <c r="P361" i="1"/>
  <c r="J455" i="1"/>
  <c r="F461" i="1"/>
  <c r="P355" i="1"/>
  <c r="J449" i="1"/>
  <c r="P329" i="1"/>
  <c r="J423" i="1"/>
  <c r="P354" i="1"/>
  <c r="J448" i="1"/>
  <c r="J437" i="1"/>
  <c r="P324" i="1"/>
  <c r="J418" i="1"/>
  <c r="J332" i="1"/>
  <c r="F426" i="1"/>
  <c r="P323" i="1"/>
  <c r="J417" i="1"/>
  <c r="J307" i="1"/>
  <c r="C401" i="1"/>
  <c r="P314" i="1"/>
  <c r="J408" i="1"/>
  <c r="P304" i="1"/>
  <c r="J398" i="1"/>
  <c r="K292" i="1"/>
  <c r="K386" i="1" s="1"/>
  <c r="D386" i="1"/>
  <c r="K322" i="1"/>
  <c r="K416" i="1" s="1"/>
  <c r="D416" i="1"/>
  <c r="I431" i="1"/>
  <c r="J424" i="1"/>
  <c r="P321" i="1"/>
  <c r="J415" i="1"/>
  <c r="G456" i="1"/>
  <c r="G446" i="1"/>
  <c r="J445" i="1"/>
  <c r="J440" i="1"/>
  <c r="C431" i="1"/>
  <c r="P335" i="1"/>
  <c r="J429" i="1"/>
  <c r="P318" i="1"/>
  <c r="J412" i="1"/>
  <c r="P306" i="1"/>
  <c r="J400" i="1"/>
  <c r="P295" i="1"/>
  <c r="J389" i="1"/>
  <c r="C436" i="1"/>
  <c r="H396" i="1"/>
  <c r="I386" i="1"/>
  <c r="K464" i="1"/>
  <c r="J399" i="1"/>
  <c r="P288" i="1"/>
  <c r="K312" i="1"/>
  <c r="K406" i="1" s="1"/>
  <c r="D406" i="1"/>
  <c r="C441" i="1"/>
  <c r="H421" i="1"/>
  <c r="H451" i="1"/>
  <c r="K403" i="1"/>
  <c r="H461" i="1"/>
  <c r="I451" i="1"/>
  <c r="H446" i="1"/>
  <c r="J452" i="1"/>
  <c r="G411" i="1"/>
  <c r="H391" i="1"/>
  <c r="E312" i="1"/>
  <c r="E408" i="1"/>
  <c r="E85" i="1"/>
  <c r="E392" i="1"/>
  <c r="E337" i="1"/>
  <c r="E432" i="1"/>
  <c r="E404" i="1"/>
  <c r="E420" i="1"/>
  <c r="E213" i="1"/>
  <c r="E5" i="1"/>
  <c r="E75" i="1"/>
  <c r="F386" i="1"/>
  <c r="E418" i="1"/>
  <c r="K417" i="1"/>
  <c r="E459" i="1"/>
  <c r="K433" i="1"/>
  <c r="K425" i="1"/>
  <c r="K394" i="1"/>
  <c r="E457" i="1"/>
  <c r="K397" i="1"/>
  <c r="K454" i="1"/>
  <c r="K449" i="1"/>
  <c r="J90" i="3"/>
  <c r="P90" i="3" s="1"/>
  <c r="P372" i="3"/>
  <c r="J184" i="3"/>
  <c r="P184" i="3" s="1"/>
  <c r="E90" i="3"/>
  <c r="J124" i="1"/>
  <c r="P124" i="1" s="1"/>
  <c r="P289" i="1"/>
  <c r="P298" i="1"/>
  <c r="J60" i="1"/>
  <c r="P48" i="1"/>
  <c r="F184" i="1"/>
  <c r="P42" i="1"/>
  <c r="J55" i="1"/>
  <c r="E104" i="1"/>
  <c r="E218" i="1"/>
  <c r="E253" i="1"/>
  <c r="E99" i="1"/>
  <c r="AX90" i="1"/>
  <c r="P82" i="1"/>
  <c r="AE25" i="1"/>
  <c r="P25" i="1" s="1"/>
  <c r="J25" i="1"/>
  <c r="P51" i="1"/>
  <c r="P74" i="1"/>
  <c r="P47" i="1"/>
  <c r="AE85" i="1"/>
  <c r="P85" i="1" s="1"/>
  <c r="J85" i="1"/>
  <c r="P43" i="1"/>
  <c r="P59" i="1"/>
  <c r="P8" i="1"/>
  <c r="P21" i="1"/>
  <c r="P26" i="1"/>
  <c r="AE30" i="1"/>
  <c r="P30" i="1" s="1"/>
  <c r="J30" i="1"/>
  <c r="P86" i="1"/>
  <c r="J15" i="1"/>
  <c r="P32" i="1"/>
  <c r="J109" i="1"/>
  <c r="P109" i="1" s="1"/>
  <c r="P18" i="1"/>
  <c r="AE80" i="1"/>
  <c r="P80" i="1" s="1"/>
  <c r="J80" i="1"/>
  <c r="J297" i="1"/>
  <c r="P62" i="1"/>
  <c r="P36" i="1"/>
  <c r="AE70" i="1"/>
  <c r="E280" i="1"/>
  <c r="E188" i="1"/>
  <c r="AI372" i="1"/>
  <c r="E159" i="1"/>
  <c r="AX372" i="1"/>
  <c r="AE45" i="1"/>
  <c r="P45" i="1" s="1"/>
  <c r="J45" i="1"/>
  <c r="P23" i="1"/>
  <c r="AE65" i="1"/>
  <c r="P65" i="1" s="1"/>
  <c r="J65" i="1"/>
  <c r="P84" i="1"/>
  <c r="P83" i="1"/>
  <c r="P87" i="1"/>
  <c r="P37" i="1"/>
  <c r="P44" i="1"/>
  <c r="P19" i="1"/>
  <c r="P88" i="1"/>
  <c r="AE75" i="1"/>
  <c r="P75" i="1" s="1"/>
  <c r="J75" i="1"/>
  <c r="AE20" i="1"/>
  <c r="P20" i="1" s="1"/>
  <c r="P41" i="1"/>
  <c r="P57" i="1"/>
  <c r="AT144" i="1"/>
  <c r="P81" i="1"/>
  <c r="P66" i="1"/>
  <c r="P34" i="1"/>
  <c r="P33" i="1"/>
  <c r="AE50" i="1"/>
  <c r="P50" i="1" s="1"/>
  <c r="J50" i="1"/>
  <c r="P61" i="1"/>
  <c r="P17" i="1"/>
  <c r="P22" i="1"/>
  <c r="P60" i="1"/>
  <c r="P56" i="1"/>
  <c r="P27" i="1"/>
  <c r="P52" i="1"/>
  <c r="P16" i="1"/>
  <c r="P121" i="1"/>
  <c r="J253" i="1"/>
  <c r="P253" i="1" s="1"/>
  <c r="P245" i="1"/>
  <c r="P201" i="1"/>
  <c r="H278" i="1"/>
  <c r="J287" i="1"/>
  <c r="P12" i="1"/>
  <c r="AE40" i="1"/>
  <c r="P40" i="1" s="1"/>
  <c r="J40" i="1"/>
  <c r="P58" i="1"/>
  <c r="P54" i="1"/>
  <c r="P13" i="1"/>
  <c r="J35" i="1"/>
  <c r="E20" i="1"/>
  <c r="E185" i="1"/>
  <c r="P78" i="1"/>
  <c r="P89" i="1"/>
  <c r="P72" i="1"/>
  <c r="AE15" i="1"/>
  <c r="E373" i="1"/>
  <c r="E129" i="1"/>
  <c r="AX278" i="1"/>
  <c r="E114" i="1"/>
  <c r="E282" i="1"/>
  <c r="E374" i="1"/>
  <c r="E258" i="1"/>
  <c r="E187" i="1"/>
  <c r="E281" i="1"/>
  <c r="E362" i="1"/>
  <c r="AI90" i="1"/>
  <c r="AI278" i="1"/>
  <c r="E279" i="1"/>
  <c r="E186" i="1"/>
  <c r="AE10" i="1"/>
  <c r="J10" i="1"/>
  <c r="J279" i="1"/>
  <c r="P279" i="1" s="1"/>
  <c r="BI179" i="1"/>
  <c r="P181" i="1"/>
  <c r="BI273" i="1"/>
  <c r="P211" i="1"/>
  <c r="J104" i="1"/>
  <c r="P104" i="1" s="1"/>
  <c r="J99" i="1"/>
  <c r="P99" i="1" s="1"/>
  <c r="J114" i="1"/>
  <c r="P114" i="1" s="1"/>
  <c r="J233" i="1"/>
  <c r="P233" i="1" s="1"/>
  <c r="P216" i="1"/>
  <c r="J373" i="1"/>
  <c r="P373" i="1" s="1"/>
  <c r="P262" i="1"/>
  <c r="J198" i="1"/>
  <c r="P198" i="1" s="1"/>
  <c r="J317" i="1"/>
  <c r="J213" i="1"/>
  <c r="P213" i="1" s="1"/>
  <c r="P370" i="1"/>
  <c r="J139" i="1"/>
  <c r="P139" i="1" s="1"/>
  <c r="J169" i="1"/>
  <c r="P169" i="1" s="1"/>
  <c r="J119" i="1"/>
  <c r="P119" i="1" s="1"/>
  <c r="P265" i="1"/>
  <c r="J243" i="1"/>
  <c r="P243" i="1" s="1"/>
  <c r="J352" i="1"/>
  <c r="J337" i="1"/>
  <c r="J375" i="1"/>
  <c r="P375" i="1" s="1"/>
  <c r="H372" i="1"/>
  <c r="P313" i="1"/>
  <c r="J347" i="1"/>
  <c r="P338" i="1"/>
  <c r="J322" i="1"/>
  <c r="J134" i="1"/>
  <c r="P134" i="1" s="1"/>
  <c r="P101" i="1"/>
  <c r="P116" i="1"/>
  <c r="AN278" i="1"/>
  <c r="AT278" i="1" s="1"/>
  <c r="J223" i="1"/>
  <c r="P223" i="1" s="1"/>
  <c r="P206" i="1"/>
  <c r="P250" i="1"/>
  <c r="J203" i="1"/>
  <c r="P203" i="1" s="1"/>
  <c r="J362" i="1"/>
  <c r="P343" i="1"/>
  <c r="P351" i="1"/>
  <c r="J164" i="1"/>
  <c r="P164" i="1" s="1"/>
  <c r="J342" i="1"/>
  <c r="J263" i="1"/>
  <c r="P263" i="1" s="1"/>
  <c r="J268" i="1"/>
  <c r="P268" i="1" s="1"/>
  <c r="P231" i="1"/>
  <c r="P226" i="1"/>
  <c r="I372" i="1"/>
  <c r="J357" i="1"/>
  <c r="F372" i="1"/>
  <c r="J193" i="1"/>
  <c r="P193" i="1" s="1"/>
  <c r="P257" i="1"/>
  <c r="Y90" i="1"/>
  <c r="AE90" i="1" s="1"/>
  <c r="AE179" i="1"/>
  <c r="J129" i="1"/>
  <c r="P129" i="1" s="1"/>
  <c r="P106" i="1"/>
  <c r="G278" i="1"/>
  <c r="J282" i="1"/>
  <c r="P282" i="1" s="1"/>
  <c r="I278" i="1"/>
  <c r="Y278" i="1"/>
  <c r="AE278" i="1" s="1"/>
  <c r="D278" i="1"/>
  <c r="K278" i="1" s="1"/>
  <c r="J208" i="1"/>
  <c r="P208" i="1" s="1"/>
  <c r="J228" i="1"/>
  <c r="P228" i="1" s="1"/>
  <c r="D372" i="1"/>
  <c r="K372" i="1" s="1"/>
  <c r="J374" i="1"/>
  <c r="P374" i="1" s="1"/>
  <c r="J327" i="1"/>
  <c r="J292" i="1"/>
  <c r="J367" i="1"/>
  <c r="C372" i="1"/>
  <c r="J312" i="1"/>
  <c r="BC372" i="1"/>
  <c r="BI372" i="1" s="1"/>
  <c r="AN372" i="1"/>
  <c r="AT372" i="1" s="1"/>
  <c r="J376" i="1"/>
  <c r="P376" i="1" s="1"/>
  <c r="J302" i="1"/>
  <c r="Y372" i="1"/>
  <c r="AE372" i="1" s="1"/>
  <c r="G372" i="1"/>
  <c r="P240" i="1"/>
  <c r="J280" i="1"/>
  <c r="P280" i="1" s="1"/>
  <c r="BC278" i="1"/>
  <c r="BI278" i="1" s="1"/>
  <c r="J248" i="1"/>
  <c r="P248" i="1" s="1"/>
  <c r="P237" i="1"/>
  <c r="P221" i="1"/>
  <c r="P235" i="1"/>
  <c r="J273" i="1"/>
  <c r="P273" i="1" s="1"/>
  <c r="C278" i="1"/>
  <c r="F278" i="1"/>
  <c r="J281" i="1"/>
  <c r="P281" i="1" s="1"/>
  <c r="J238" i="1"/>
  <c r="P238" i="1" s="1"/>
  <c r="J218" i="1"/>
  <c r="P218" i="1" s="1"/>
  <c r="C184" i="1"/>
  <c r="J179" i="1"/>
  <c r="P179" i="1" s="1"/>
  <c r="Y184" i="1"/>
  <c r="AE184" i="1" s="1"/>
  <c r="BC184" i="1"/>
  <c r="BI184" i="1" s="1"/>
  <c r="J187" i="1"/>
  <c r="P187" i="1" s="1"/>
  <c r="D184" i="1"/>
  <c r="K184" i="1" s="1"/>
  <c r="J185" i="1"/>
  <c r="P185" i="1" s="1"/>
  <c r="J188" i="1"/>
  <c r="P188" i="1" s="1"/>
  <c r="J159" i="1"/>
  <c r="P159" i="1" s="1"/>
  <c r="J144" i="1"/>
  <c r="P144" i="1" s="1"/>
  <c r="J186" i="1"/>
  <c r="P186" i="1" s="1"/>
  <c r="H184" i="1"/>
  <c r="AN184" i="1"/>
  <c r="AT184" i="1" s="1"/>
  <c r="I184" i="1"/>
  <c r="G184" i="1"/>
  <c r="J174" i="1"/>
  <c r="P174" i="1" s="1"/>
  <c r="P111" i="1"/>
  <c r="J154" i="1"/>
  <c r="P154" i="1" s="1"/>
  <c r="J149" i="1"/>
  <c r="P149" i="1" s="1"/>
  <c r="BB94" i="1"/>
  <c r="BA94" i="1"/>
  <c r="AZ94" i="1"/>
  <c r="AY94" i="1"/>
  <c r="AW94" i="1"/>
  <c r="BD94" i="1" s="1"/>
  <c r="AV94" i="1"/>
  <c r="BB93" i="1"/>
  <c r="BA93" i="1"/>
  <c r="AZ93" i="1"/>
  <c r="AY93" i="1"/>
  <c r="AW93" i="1"/>
  <c r="BD93" i="1" s="1"/>
  <c r="AV93" i="1"/>
  <c r="BB92" i="1"/>
  <c r="BA92" i="1"/>
  <c r="AZ92" i="1"/>
  <c r="AY92" i="1"/>
  <c r="AW92" i="1"/>
  <c r="BD92" i="1" s="1"/>
  <c r="AV92" i="1"/>
  <c r="BA91" i="1"/>
  <c r="AZ91" i="1"/>
  <c r="AY91" i="1"/>
  <c r="AW91" i="1"/>
  <c r="BD91" i="1" s="1"/>
  <c r="AV91" i="1"/>
  <c r="BA90" i="1"/>
  <c r="AZ90" i="1"/>
  <c r="AY90" i="1"/>
  <c r="AW90" i="1"/>
  <c r="BD90" i="1" s="1"/>
  <c r="AV90" i="1"/>
  <c r="AM94" i="1"/>
  <c r="AL94" i="1"/>
  <c r="AK94" i="1"/>
  <c r="AJ94" i="1"/>
  <c r="AH94" i="1"/>
  <c r="AO94" i="1" s="1"/>
  <c r="AG94" i="1"/>
  <c r="AM93" i="1"/>
  <c r="AL93" i="1"/>
  <c r="AK93" i="1"/>
  <c r="AJ93" i="1"/>
  <c r="AH93" i="1"/>
  <c r="AO93" i="1" s="1"/>
  <c r="AG93" i="1"/>
  <c r="AM92" i="1"/>
  <c r="AL92" i="1"/>
  <c r="AK92" i="1"/>
  <c r="AJ92" i="1"/>
  <c r="AH92" i="1"/>
  <c r="AO92" i="1" s="1"/>
  <c r="AG92" i="1"/>
  <c r="AM91" i="1"/>
  <c r="AL91" i="1"/>
  <c r="AK91" i="1"/>
  <c r="AH91" i="1"/>
  <c r="AO91" i="1" s="1"/>
  <c r="AG91" i="1"/>
  <c r="AM90" i="1"/>
  <c r="AL90" i="1"/>
  <c r="AK90" i="1"/>
  <c r="AH90" i="1"/>
  <c r="AO90" i="1" s="1"/>
  <c r="AG90" i="1"/>
  <c r="I94" i="1"/>
  <c r="I93" i="1"/>
  <c r="I92" i="1"/>
  <c r="H94" i="1"/>
  <c r="G94" i="1"/>
  <c r="F94" i="1"/>
  <c r="H93" i="1"/>
  <c r="G93" i="1"/>
  <c r="F93" i="1"/>
  <c r="H92" i="1"/>
  <c r="G92" i="1"/>
  <c r="F92" i="1"/>
  <c r="H91" i="1"/>
  <c r="G91" i="1"/>
  <c r="H90" i="1"/>
  <c r="G90" i="1"/>
  <c r="E94" i="1"/>
  <c r="D94" i="1"/>
  <c r="K94" i="1" s="1"/>
  <c r="C94" i="1"/>
  <c r="E93" i="1"/>
  <c r="D93" i="1"/>
  <c r="K93" i="1" s="1"/>
  <c r="C93" i="1"/>
  <c r="E92" i="1"/>
  <c r="D92" i="1"/>
  <c r="K92" i="1" s="1"/>
  <c r="C92" i="1"/>
  <c r="E91" i="1"/>
  <c r="D91" i="1"/>
  <c r="K91" i="1" s="1"/>
  <c r="C91" i="1"/>
  <c r="D90" i="1"/>
  <c r="K90" i="1" s="1"/>
  <c r="C90" i="1"/>
  <c r="N466" i="1" l="1"/>
  <c r="P426" i="3"/>
  <c r="P406" i="3"/>
  <c r="P466" i="3"/>
  <c r="E466" i="3"/>
  <c r="P461" i="3"/>
  <c r="P440" i="1"/>
  <c r="P464" i="1"/>
  <c r="P449" i="1"/>
  <c r="P444" i="1"/>
  <c r="E436" i="1"/>
  <c r="P452" i="1"/>
  <c r="P445" i="1"/>
  <c r="P422" i="1"/>
  <c r="E416" i="1"/>
  <c r="P419" i="1"/>
  <c r="E426" i="1"/>
  <c r="E451" i="1"/>
  <c r="P407" i="1"/>
  <c r="E391" i="1"/>
  <c r="J468" i="1"/>
  <c r="P468" i="1" s="1"/>
  <c r="J469" i="1"/>
  <c r="P469" i="1" s="1"/>
  <c r="P15" i="1"/>
  <c r="P10" i="1"/>
  <c r="O466" i="1"/>
  <c r="M466" i="1"/>
  <c r="L466" i="1"/>
  <c r="J470" i="1"/>
  <c r="P470" i="1" s="1"/>
  <c r="P384" i="1"/>
  <c r="P383" i="1"/>
  <c r="E421" i="1"/>
  <c r="P392" i="1"/>
  <c r="E441" i="1"/>
  <c r="P415" i="1"/>
  <c r="P443" i="1"/>
  <c r="E401" i="1"/>
  <c r="E431" i="1"/>
  <c r="E381" i="1"/>
  <c r="E90" i="1"/>
  <c r="E467" i="1"/>
  <c r="P429" i="1"/>
  <c r="E461" i="1"/>
  <c r="E411" i="1"/>
  <c r="E470" i="1"/>
  <c r="P427" i="1"/>
  <c r="P438" i="1"/>
  <c r="C466" i="1"/>
  <c r="P399" i="1"/>
  <c r="H466" i="1"/>
  <c r="P398" i="1"/>
  <c r="P455" i="1"/>
  <c r="P395" i="1"/>
  <c r="P458" i="1"/>
  <c r="P465" i="1"/>
  <c r="P385" i="1"/>
  <c r="D466" i="1"/>
  <c r="K466" i="1" s="1"/>
  <c r="P390" i="1"/>
  <c r="P453" i="1"/>
  <c r="P409" i="1"/>
  <c r="P327" i="1"/>
  <c r="P421" i="1" s="1"/>
  <c r="J421" i="1"/>
  <c r="P342" i="1"/>
  <c r="P436" i="1" s="1"/>
  <c r="J436" i="1"/>
  <c r="P352" i="1"/>
  <c r="P332" i="1"/>
  <c r="P426" i="1" s="1"/>
  <c r="J426" i="1"/>
  <c r="E396" i="1"/>
  <c r="P367" i="1"/>
  <c r="P461" i="1" s="1"/>
  <c r="J461" i="1"/>
  <c r="P302" i="1"/>
  <c r="P396" i="1" s="1"/>
  <c r="J396" i="1"/>
  <c r="P292" i="1"/>
  <c r="J386" i="1"/>
  <c r="P437" i="1"/>
  <c r="P347" i="1"/>
  <c r="P441" i="1" s="1"/>
  <c r="J441" i="1"/>
  <c r="P337" i="1"/>
  <c r="P431" i="1" s="1"/>
  <c r="J431" i="1"/>
  <c r="P287" i="1"/>
  <c r="E184" i="1"/>
  <c r="P297" i="1"/>
  <c r="J391" i="1"/>
  <c r="P389" i="1"/>
  <c r="P412" i="1"/>
  <c r="P423" i="1"/>
  <c r="P405" i="1"/>
  <c r="P394" i="1"/>
  <c r="P430" i="1"/>
  <c r="P425" i="1"/>
  <c r="P393" i="1"/>
  <c r="P442" i="1"/>
  <c r="P397" i="1"/>
  <c r="P433" i="1"/>
  <c r="P387" i="1"/>
  <c r="P457" i="1"/>
  <c r="P420" i="1"/>
  <c r="P312" i="1"/>
  <c r="P406" i="1" s="1"/>
  <c r="J406" i="1"/>
  <c r="P322" i="1"/>
  <c r="P416" i="1" s="1"/>
  <c r="J416" i="1"/>
  <c r="P317" i="1"/>
  <c r="P411" i="1" s="1"/>
  <c r="J411" i="1"/>
  <c r="E406" i="1"/>
  <c r="P400" i="1"/>
  <c r="P448" i="1"/>
  <c r="P402" i="1"/>
  <c r="P414" i="1"/>
  <c r="P388" i="1"/>
  <c r="G466" i="1"/>
  <c r="E468" i="1"/>
  <c r="P403" i="1"/>
  <c r="P459" i="1"/>
  <c r="P413" i="1"/>
  <c r="P424" i="1"/>
  <c r="P362" i="1"/>
  <c r="P456" i="1" s="1"/>
  <c r="J456" i="1"/>
  <c r="P307" i="1"/>
  <c r="P401" i="1" s="1"/>
  <c r="J401" i="1"/>
  <c r="E469" i="1"/>
  <c r="P410" i="1"/>
  <c r="P357" i="1"/>
  <c r="P451" i="1" s="1"/>
  <c r="J451" i="1"/>
  <c r="P432" i="1"/>
  <c r="E372" i="1"/>
  <c r="E456" i="1"/>
  <c r="P408" i="1"/>
  <c r="P417" i="1"/>
  <c r="P418" i="1"/>
  <c r="P435" i="1"/>
  <c r="P450" i="1"/>
  <c r="P463" i="1"/>
  <c r="E446" i="1"/>
  <c r="P434" i="1"/>
  <c r="P428" i="1"/>
  <c r="P404" i="1"/>
  <c r="P454" i="1"/>
  <c r="P462" i="1"/>
  <c r="E386" i="1"/>
  <c r="P460" i="1"/>
  <c r="E278" i="1"/>
  <c r="J278" i="1"/>
  <c r="P278" i="1" s="1"/>
  <c r="J372" i="1"/>
  <c r="P372" i="1" s="1"/>
  <c r="J184" i="1"/>
  <c r="P184" i="1" s="1"/>
  <c r="AN92" i="1"/>
  <c r="AT92" i="1" s="1"/>
  <c r="BC94" i="1"/>
  <c r="BI94" i="1" s="1"/>
  <c r="AN93" i="1"/>
  <c r="AT93" i="1" s="1"/>
  <c r="BC93" i="1"/>
  <c r="BI93" i="1" s="1"/>
  <c r="AN94" i="1"/>
  <c r="AT94" i="1" s="1"/>
  <c r="BC92" i="1"/>
  <c r="BI92" i="1" s="1"/>
  <c r="J94" i="1"/>
  <c r="P94" i="1" s="1"/>
  <c r="J93" i="1"/>
  <c r="P93" i="1" s="1"/>
  <c r="J92" i="1"/>
  <c r="P92" i="1" s="1"/>
  <c r="P391" i="1" l="1"/>
  <c r="P386" i="1"/>
  <c r="E466" i="1"/>
  <c r="BB91" i="1"/>
  <c r="BC91" i="1" s="1"/>
  <c r="BI91" i="1" s="1"/>
  <c r="I6" i="1"/>
  <c r="I91" i="1" s="1"/>
  <c r="BC6" i="1"/>
  <c r="BI6" i="1" s="1"/>
  <c r="P6" i="1" s="1"/>
  <c r="P382" i="1" s="1"/>
  <c r="BB5" i="1"/>
  <c r="I5" i="1" s="1"/>
  <c r="I381" i="1" l="1"/>
  <c r="I466" i="1" s="1"/>
  <c r="I90" i="1"/>
  <c r="J6" i="1"/>
  <c r="J382" i="1" s="1"/>
  <c r="I382" i="1"/>
  <c r="I467" i="1" s="1"/>
  <c r="BB90" i="1"/>
  <c r="BC90" i="1" s="1"/>
  <c r="BI90" i="1" s="1"/>
  <c r="BC5" i="1"/>
  <c r="J5" i="1" l="1"/>
  <c r="J381" i="1" s="1"/>
  <c r="BI5" i="1"/>
  <c r="P5" i="1" s="1"/>
  <c r="P381" i="1" s="1"/>
  <c r="AN71" i="1"/>
  <c r="J71" i="1" s="1"/>
  <c r="J447" i="1" s="1"/>
  <c r="AJ91" i="1"/>
  <c r="AN91" i="1" s="1"/>
  <c r="AT91" i="1" s="1"/>
  <c r="AJ70" i="1"/>
  <c r="AN70" i="1" s="1"/>
  <c r="F71" i="1"/>
  <c r="F91" i="1" s="1"/>
  <c r="J91" i="1" s="1"/>
  <c r="P91" i="1" s="1"/>
  <c r="F70" i="1" l="1"/>
  <c r="F90" i="1" s="1"/>
  <c r="J90" i="1" s="1"/>
  <c r="P90" i="1" s="1"/>
  <c r="F447" i="1"/>
  <c r="F467" i="1" s="1"/>
  <c r="J467" i="1" s="1"/>
  <c r="P467" i="1" s="1"/>
  <c r="AJ90" i="1"/>
  <c r="AN90" i="1" s="1"/>
  <c r="AT90" i="1" s="1"/>
  <c r="AT70" i="1"/>
  <c r="P70" i="1" s="1"/>
  <c r="P446" i="1" s="1"/>
  <c r="J70" i="1"/>
  <c r="J446" i="1" s="1"/>
  <c r="AT71" i="1"/>
  <c r="P71" i="1" s="1"/>
  <c r="P447" i="1" s="1"/>
  <c r="F446" i="1" l="1"/>
  <c r="F466" i="1" s="1"/>
  <c r="J466" i="1" s="1"/>
  <c r="P466" i="1" s="1"/>
</calcChain>
</file>

<file path=xl/sharedStrings.xml><?xml version="1.0" encoding="utf-8"?>
<sst xmlns="http://schemas.openxmlformats.org/spreadsheetml/2006/main" count="1501" uniqueCount="61">
  <si>
    <t>Общий итог</t>
  </si>
  <si>
    <t>ОКТ</t>
  </si>
  <si>
    <t>МОСК</t>
  </si>
  <si>
    <t>ГОРЬК</t>
  </si>
  <si>
    <t>СЕВ</t>
  </si>
  <si>
    <t>СКАВ</t>
  </si>
  <si>
    <t>ЮВОСТ</t>
  </si>
  <si>
    <t>ПРИВ</t>
  </si>
  <si>
    <t>КБШ</t>
  </si>
  <si>
    <t>СВЕРД</t>
  </si>
  <si>
    <t>ЮУРАЛ</t>
  </si>
  <si>
    <t>ЗСИБ</t>
  </si>
  <si>
    <t>КРАС</t>
  </si>
  <si>
    <t>ВСИБ</t>
  </si>
  <si>
    <t>ЗАБ</t>
  </si>
  <si>
    <t>ДВОСТ</t>
  </si>
  <si>
    <t>МЭЗ</t>
  </si>
  <si>
    <t>ДКРЭ соб.</t>
  </si>
  <si>
    <t>ВСЕГО</t>
  </si>
  <si>
    <t>Вовлечение</t>
  </si>
  <si>
    <t>ДКРЭ</t>
  </si>
  <si>
    <t>I квартал</t>
  </si>
  <si>
    <t>Бюджетные параметры</t>
  </si>
  <si>
    <t>ВСЕГО ФИНАНСИРОВАНИЕ:</t>
  </si>
  <si>
    <t>мат.</t>
  </si>
  <si>
    <t>топ.</t>
  </si>
  <si>
    <t>прошлый</t>
  </si>
  <si>
    <t>текущий</t>
  </si>
  <si>
    <t>Оп-щее
 фин-е</t>
  </si>
  <si>
    <t>опереж.</t>
  </si>
  <si>
    <t>ЯНВАРЬ</t>
  </si>
  <si>
    <t>ФЕВРАЛЬ</t>
  </si>
  <si>
    <t>МАРТ</t>
  </si>
  <si>
    <t>АПРЕЛЬ</t>
  </si>
  <si>
    <t>МАЙ</t>
  </si>
  <si>
    <t>ИЮНЬ</t>
  </si>
  <si>
    <t>млн.руб. без НДС</t>
  </si>
  <si>
    <t>ИЮЛЬ</t>
  </si>
  <si>
    <t>АВГУСТ</t>
  </si>
  <si>
    <t>СЕНТЯБРЬ</t>
  </si>
  <si>
    <t>ВД</t>
  </si>
  <si>
    <t>ИТОГО</t>
  </si>
  <si>
    <t>ПЕР</t>
  </si>
  <si>
    <t>ПВД</t>
  </si>
  <si>
    <t>ИНВ</t>
  </si>
  <si>
    <t>ПРО</t>
  </si>
  <si>
    <t>дт</t>
  </si>
  <si>
    <t>мазут</t>
  </si>
  <si>
    <t>уголь</t>
  </si>
  <si>
    <t>бензин</t>
  </si>
  <si>
    <t>II квартал</t>
  </si>
  <si>
    <t>IV квартал</t>
  </si>
  <si>
    <t>III квартал</t>
  </si>
  <si>
    <t>ОКТЯБРЬ</t>
  </si>
  <si>
    <t>НОЯБРЬ</t>
  </si>
  <si>
    <t>ДЕКАБРЬ</t>
  </si>
  <si>
    <t>2020 ГОД</t>
  </si>
  <si>
    <t>1 КВАРТАЛ</t>
  </si>
  <si>
    <t>2 КВАРТАЛ</t>
  </si>
  <si>
    <t>3 КВАРТАЛ</t>
  </si>
  <si>
    <t>4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</si>
</sst>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* #,##0.000\ _₽_-;\-* #,##0.000\ _₽_-;_-* &quot;-&quot;??\ _₽_-;_-@_-"/>
    <numFmt numFmtId="166" formatCode="_-* #,##0\ _₽_-;\-* #,##0\ _₽_-;_-* &quot;-&quot;??\ _₽_-;_-@_-"/>
    <numFmt numFmtId="167" formatCode="_-* #,##0.000\ _₽_-;\-* #,##0.000\ _₽_-;_-* &quot;-&quot;???\ _₽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5" fontId="3" fillId="0" borderId="1" xfId="1" applyNumberFormat="1" applyFont="1" applyBorder="1" applyAlignment="1">
      <alignment horizontal="right" vertical="center"/>
    </xf>
    <xf numFmtId="165" fontId="5" fillId="5" borderId="1" xfId="1" applyNumberFormat="1" applyFont="1" applyFill="1" applyBorder="1" applyAlignment="1">
      <alignment horizontal="right" vertical="center"/>
    </xf>
    <xf numFmtId="165" fontId="3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65" fontId="4" fillId="4" borderId="1" xfId="0" applyNumberFormat="1" applyFont="1" applyFill="1" applyBorder="1" applyAlignment="1">
      <alignment horizontal="center" vertical="center"/>
    </xf>
    <xf numFmtId="165" fontId="3" fillId="5" borderId="1" xfId="1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left" vertical="center" indent="1"/>
    </xf>
    <xf numFmtId="165" fontId="5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5" fillId="0" borderId="1" xfId="1" applyNumberFormat="1" applyFont="1" applyFill="1" applyBorder="1" applyAlignment="1">
      <alignment horizontal="right" vertical="center"/>
    </xf>
    <xf numFmtId="165" fontId="4" fillId="4" borderId="1" xfId="0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148">
    <dxf>
      <font>
        <color rgb="FFFF0000"/>
      </font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ont>
        <color rgb="FFFF0000"/>
      </font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K470"/>
  <sheetViews>
    <sheetView view="pageBreakPreview" zoomScale="70" zoomScaleNormal="70" zoomScaleSheetLayoutView="70" workbookViewId="0">
      <pane xSplit="2" ySplit="4" topLeftCell="C65" activePane="bottomRight" state="frozen"/>
      <selection pane="topRight" activeCell="C1" sqref="C1"/>
      <selection pane="bottomLeft" activeCell="A5" sqref="A5"/>
      <selection pane="bottomRight" activeCell="C5" sqref="C5:P89"/>
    </sheetView>
  </sheetViews>
  <sheetFormatPr defaultRowHeight="12.75" outlineLevelRow="1" outlineLevelCol="1" x14ac:dyDescent="0.25"/>
  <cols>
    <col min="1" max="1" width="11.85546875" style="6" bestFit="1" customWidth="1"/>
    <col min="2" max="2" width="11.85546875" style="6" customWidth="1"/>
    <col min="3" max="11" width="10.28515625" style="7" customWidth="1"/>
    <col min="12" max="15" width="10.28515625" style="7" customWidth="1" outlineLevel="1"/>
    <col min="16" max="16" width="10.28515625" style="7" customWidth="1"/>
    <col min="17" max="17" width="0.85546875" style="7" customWidth="1"/>
    <col min="18" max="25" width="10.28515625" style="7" customWidth="1"/>
    <col min="26" max="26" width="10.28515625" style="7" customWidth="1" collapsed="1"/>
    <col min="27" max="30" width="10.28515625" style="7" hidden="1" customWidth="1" outlineLevel="1"/>
    <col min="31" max="31" width="10.28515625" style="7" customWidth="1"/>
    <col min="32" max="32" width="0.85546875" style="7" customWidth="1"/>
    <col min="33" max="40" width="10.28515625" style="7" customWidth="1"/>
    <col min="41" max="41" width="10.28515625" style="7" customWidth="1" collapsed="1"/>
    <col min="42" max="45" width="10.28515625" style="7" hidden="1" customWidth="1" outlineLevel="1"/>
    <col min="46" max="46" width="10.28515625" style="7" customWidth="1"/>
    <col min="47" max="47" width="0.85546875" style="7" customWidth="1"/>
    <col min="48" max="55" width="10.28515625" style="7" customWidth="1"/>
    <col min="56" max="56" width="10.28515625" style="7" customWidth="1" collapsed="1"/>
    <col min="57" max="60" width="10.28515625" style="7" hidden="1" customWidth="1" outlineLevel="1"/>
    <col min="61" max="61" width="10.28515625" style="7" customWidth="1"/>
    <col min="62" max="16384" width="9.140625" style="6"/>
  </cols>
  <sheetData>
    <row r="1" spans="1:61" ht="20.100000000000001" customHeight="1" x14ac:dyDescent="0.25">
      <c r="A1" s="23" t="s">
        <v>36</v>
      </c>
      <c r="B1" s="23"/>
      <c r="BD1" s="16"/>
    </row>
    <row r="2" spans="1:61" ht="20.100000000000001" customHeight="1" x14ac:dyDescent="0.25">
      <c r="A2" s="24" t="s">
        <v>20</v>
      </c>
      <c r="B2" s="25" t="s">
        <v>40</v>
      </c>
      <c r="C2" s="28" t="s">
        <v>21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R2" s="28" t="s">
        <v>30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G2" s="28" t="s">
        <v>31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V2" s="28" t="s">
        <v>32</v>
      </c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20.100000000000001" customHeight="1" x14ac:dyDescent="0.25">
      <c r="A3" s="24"/>
      <c r="B3" s="26"/>
      <c r="C3" s="29" t="s">
        <v>22</v>
      </c>
      <c r="D3" s="29"/>
      <c r="E3" s="29"/>
      <c r="F3" s="30" t="s">
        <v>19</v>
      </c>
      <c r="G3" s="31"/>
      <c r="H3" s="32"/>
      <c r="I3" s="33" t="s">
        <v>28</v>
      </c>
      <c r="J3" s="34" t="s">
        <v>23</v>
      </c>
      <c r="K3" s="34"/>
      <c r="L3" s="34"/>
      <c r="M3" s="34"/>
      <c r="N3" s="34"/>
      <c r="O3" s="34"/>
      <c r="P3" s="34"/>
      <c r="R3" s="29" t="s">
        <v>22</v>
      </c>
      <c r="S3" s="29"/>
      <c r="T3" s="29"/>
      <c r="U3" s="30" t="s">
        <v>19</v>
      </c>
      <c r="V3" s="31"/>
      <c r="W3" s="32"/>
      <c r="X3" s="33" t="s">
        <v>28</v>
      </c>
      <c r="Y3" s="34" t="s">
        <v>23</v>
      </c>
      <c r="Z3" s="34"/>
      <c r="AA3" s="34"/>
      <c r="AB3" s="34"/>
      <c r="AC3" s="34"/>
      <c r="AD3" s="34"/>
      <c r="AE3" s="34"/>
      <c r="AG3" s="29" t="s">
        <v>22</v>
      </c>
      <c r="AH3" s="29"/>
      <c r="AI3" s="29"/>
      <c r="AJ3" s="30" t="s">
        <v>19</v>
      </c>
      <c r="AK3" s="31"/>
      <c r="AL3" s="32"/>
      <c r="AM3" s="33" t="s">
        <v>28</v>
      </c>
      <c r="AN3" s="34" t="s">
        <v>23</v>
      </c>
      <c r="AO3" s="34"/>
      <c r="AP3" s="34"/>
      <c r="AQ3" s="34"/>
      <c r="AR3" s="34"/>
      <c r="AS3" s="34"/>
      <c r="AT3" s="34"/>
      <c r="AV3" s="29" t="s">
        <v>22</v>
      </c>
      <c r="AW3" s="29"/>
      <c r="AX3" s="29"/>
      <c r="AY3" s="30" t="s">
        <v>19</v>
      </c>
      <c r="AZ3" s="31"/>
      <c r="BA3" s="32"/>
      <c r="BB3" s="33" t="s">
        <v>28</v>
      </c>
      <c r="BC3" s="34" t="s">
        <v>23</v>
      </c>
      <c r="BD3" s="34"/>
      <c r="BE3" s="34"/>
      <c r="BF3" s="34"/>
      <c r="BG3" s="34"/>
      <c r="BH3" s="34"/>
      <c r="BI3" s="34"/>
    </row>
    <row r="4" spans="1:61" ht="20.100000000000001" customHeight="1" x14ac:dyDescent="0.25">
      <c r="A4" s="24"/>
      <c r="B4" s="27"/>
      <c r="C4" s="8" t="s">
        <v>24</v>
      </c>
      <c r="D4" s="8" t="s">
        <v>25</v>
      </c>
      <c r="E4" s="8" t="s">
        <v>18</v>
      </c>
      <c r="F4" s="8" t="s">
        <v>26</v>
      </c>
      <c r="G4" s="8" t="s">
        <v>27</v>
      </c>
      <c r="H4" s="8" t="s">
        <v>29</v>
      </c>
      <c r="I4" s="33"/>
      <c r="J4" s="9" t="s">
        <v>24</v>
      </c>
      <c r="K4" s="9" t="s">
        <v>25</v>
      </c>
      <c r="L4" s="10" t="s">
        <v>46</v>
      </c>
      <c r="M4" s="10" t="s">
        <v>48</v>
      </c>
      <c r="N4" s="10" t="s">
        <v>49</v>
      </c>
      <c r="O4" s="10" t="s">
        <v>47</v>
      </c>
      <c r="P4" s="9" t="s">
        <v>18</v>
      </c>
      <c r="R4" s="8" t="s">
        <v>24</v>
      </c>
      <c r="S4" s="8" t="s">
        <v>25</v>
      </c>
      <c r="T4" s="8" t="s">
        <v>18</v>
      </c>
      <c r="U4" s="8" t="s">
        <v>26</v>
      </c>
      <c r="V4" s="8" t="s">
        <v>27</v>
      </c>
      <c r="W4" s="8" t="s">
        <v>29</v>
      </c>
      <c r="X4" s="33"/>
      <c r="Y4" s="9" t="s">
        <v>24</v>
      </c>
      <c r="Z4" s="9" t="s">
        <v>25</v>
      </c>
      <c r="AA4" s="10" t="s">
        <v>46</v>
      </c>
      <c r="AB4" s="10" t="s">
        <v>48</v>
      </c>
      <c r="AC4" s="10" t="s">
        <v>49</v>
      </c>
      <c r="AD4" s="10" t="s">
        <v>47</v>
      </c>
      <c r="AE4" s="9" t="s">
        <v>18</v>
      </c>
      <c r="AG4" s="8" t="s">
        <v>24</v>
      </c>
      <c r="AH4" s="8" t="s">
        <v>25</v>
      </c>
      <c r="AI4" s="8" t="s">
        <v>18</v>
      </c>
      <c r="AJ4" s="8" t="s">
        <v>26</v>
      </c>
      <c r="AK4" s="8" t="s">
        <v>27</v>
      </c>
      <c r="AL4" s="8" t="s">
        <v>29</v>
      </c>
      <c r="AM4" s="33"/>
      <c r="AN4" s="9" t="s">
        <v>24</v>
      </c>
      <c r="AO4" s="9" t="s">
        <v>25</v>
      </c>
      <c r="AP4" s="10" t="s">
        <v>46</v>
      </c>
      <c r="AQ4" s="10" t="s">
        <v>48</v>
      </c>
      <c r="AR4" s="10" t="s">
        <v>49</v>
      </c>
      <c r="AS4" s="10" t="s">
        <v>47</v>
      </c>
      <c r="AT4" s="9" t="s">
        <v>18</v>
      </c>
      <c r="AV4" s="8" t="s">
        <v>24</v>
      </c>
      <c r="AW4" s="8" t="s">
        <v>25</v>
      </c>
      <c r="AX4" s="8" t="s">
        <v>18</v>
      </c>
      <c r="AY4" s="8" t="s">
        <v>26</v>
      </c>
      <c r="AZ4" s="8" t="s">
        <v>27</v>
      </c>
      <c r="BA4" s="8" t="s">
        <v>29</v>
      </c>
      <c r="BB4" s="33"/>
      <c r="BC4" s="9" t="s">
        <v>24</v>
      </c>
      <c r="BD4" s="9" t="s">
        <v>25</v>
      </c>
      <c r="BE4" s="10" t="s">
        <v>46</v>
      </c>
      <c r="BF4" s="10" t="s">
        <v>48</v>
      </c>
      <c r="BG4" s="10" t="s">
        <v>49</v>
      </c>
      <c r="BH4" s="10" t="s">
        <v>47</v>
      </c>
      <c r="BI4" s="9" t="s">
        <v>18</v>
      </c>
    </row>
    <row r="5" spans="1:61" ht="20.100000000000001" customHeight="1" x14ac:dyDescent="0.25">
      <c r="A5" s="20" t="s">
        <v>1</v>
      </c>
      <c r="B5" s="14" t="s">
        <v>41</v>
      </c>
      <c r="C5" s="13">
        <f>R5+AG5+AV5</f>
        <v>9.14</v>
      </c>
      <c r="D5" s="2">
        <f t="shared" ref="D5:D68" si="0">S5+AH5+AW5</f>
        <v>2.5979999999999999</v>
      </c>
      <c r="E5" s="2">
        <f t="shared" ref="E5:E68" si="1">T5+AI5+AX5</f>
        <v>11.738</v>
      </c>
      <c r="F5" s="2">
        <f t="shared" ref="F5:F68" si="2">U5+AJ5+AY5</f>
        <v>23.971000000000004</v>
      </c>
      <c r="G5" s="2">
        <f t="shared" ref="G5:G68" si="3">V5+AK5+AZ5</f>
        <v>0</v>
      </c>
      <c r="H5" s="2">
        <f t="shared" ref="H5:H68" si="4">W5+AL5+BA5</f>
        <v>0</v>
      </c>
      <c r="I5" s="2">
        <f t="shared" ref="I5:I68" si="5">X5+AM5+BB5</f>
        <v>36.045999999999999</v>
      </c>
      <c r="J5" s="2">
        <f t="shared" ref="J5:J68" si="6">Y5+AN5+BC5</f>
        <v>21.215</v>
      </c>
      <c r="K5" s="2">
        <f t="shared" ref="K5:K68" si="7">Z5+AO5+BD5</f>
        <v>2.5979999999999999</v>
      </c>
      <c r="L5" s="2">
        <f t="shared" ref="L5:L68" si="8">AA5+AP5+BE5</f>
        <v>2.4489999999999998</v>
      </c>
      <c r="M5" s="2">
        <f t="shared" ref="M5:M68" si="9">AB5+AQ5+BF5</f>
        <v>0</v>
      </c>
      <c r="N5" s="2">
        <f t="shared" ref="N5:N68" si="10">AC5+AR5+BG5</f>
        <v>0.14900000000000002</v>
      </c>
      <c r="O5" s="2">
        <f t="shared" ref="O5:O68" si="11">AD5+AS5+BH5</f>
        <v>0</v>
      </c>
      <c r="P5" s="2">
        <f t="shared" ref="P5:P68" si="12">AE5+AT5+BI5</f>
        <v>23.812999999999995</v>
      </c>
      <c r="Q5" s="15"/>
      <c r="R5" s="2">
        <f>R6+R7+R8+R9</f>
        <v>4.9420000000000002</v>
      </c>
      <c r="S5" s="2">
        <f t="shared" ref="S5" si="13">S6+S7+S8+S9</f>
        <v>0.64400000000000002</v>
      </c>
      <c r="T5" s="2">
        <f>T6+T7+T8+T9</f>
        <v>5.5860000000000003</v>
      </c>
      <c r="U5" s="2">
        <f>U6+U7+U8+U9</f>
        <v>19.858000000000001</v>
      </c>
      <c r="V5" s="2">
        <f t="shared" ref="V5" si="14">V6+V7+V8+V9</f>
        <v>0</v>
      </c>
      <c r="W5" s="2">
        <f t="shared" ref="W5" si="15">W6+W7+W8+W9</f>
        <v>0</v>
      </c>
      <c r="X5" s="2">
        <f t="shared" ref="X5" si="16">X6+X7+X8+X9</f>
        <v>36.045999999999999</v>
      </c>
      <c r="Y5" s="2">
        <f>R5-U5-V5-W5+X5</f>
        <v>21.13</v>
      </c>
      <c r="Z5" s="2">
        <f>S5</f>
        <v>0.64400000000000002</v>
      </c>
      <c r="AA5" s="2">
        <f t="shared" ref="AA5" si="17">AA6+AA7+AA8+AA9</f>
        <v>0.57499999999999996</v>
      </c>
      <c r="AB5" s="2">
        <f>AB6+AB7+AB8+AB9</f>
        <v>0</v>
      </c>
      <c r="AC5" s="2">
        <f t="shared" ref="AC5" si="18">AC6+AC7+AC8+AC9</f>
        <v>6.9000000000000006E-2</v>
      </c>
      <c r="AD5" s="2">
        <f t="shared" ref="AD5" si="19">AD6+AD7+AD8+AD9</f>
        <v>0</v>
      </c>
      <c r="AE5" s="2">
        <f>Z5+Y5</f>
        <v>21.773999999999997</v>
      </c>
      <c r="AF5" s="15"/>
      <c r="AG5" s="2">
        <f>AG6+AG7+AG8+AG9</f>
        <v>1.847</v>
      </c>
      <c r="AH5" s="2">
        <f t="shared" ref="AH5:AI5" si="20">AH6+AH7+AH8+AH9</f>
        <v>0.90600000000000003</v>
      </c>
      <c r="AI5" s="2">
        <f t="shared" si="20"/>
        <v>2.7530000000000001</v>
      </c>
      <c r="AJ5" s="2">
        <f t="shared" ref="AJ5" si="21">AJ6+AJ7+AJ8+AJ9</f>
        <v>1.847</v>
      </c>
      <c r="AK5" s="2">
        <f t="shared" ref="AK5" si="22">AK6+AK7+AK8+AK9</f>
        <v>0</v>
      </c>
      <c r="AL5" s="2">
        <f t="shared" ref="AL5" si="23">AL6+AL7+AL8+AL9</f>
        <v>0</v>
      </c>
      <c r="AM5" s="2">
        <f t="shared" ref="AM5" si="24">AM6+AM7+AM8+AM9</f>
        <v>0</v>
      </c>
      <c r="AN5" s="2">
        <f t="shared" ref="AN5:AN68" si="25">AG5-AJ5-AK5-AL5+AM5</f>
        <v>0</v>
      </c>
      <c r="AO5" s="2">
        <f t="shared" ref="AO5:AO68" si="26">AH5</f>
        <v>0.90600000000000003</v>
      </c>
      <c r="AP5" s="2">
        <f t="shared" ref="AP5" si="27">AP6+AP7+AP8+AP9</f>
        <v>0.874</v>
      </c>
      <c r="AQ5" s="2">
        <f t="shared" ref="AQ5" si="28">AQ6+AQ7+AQ8+AQ9</f>
        <v>0</v>
      </c>
      <c r="AR5" s="2">
        <f t="shared" ref="AR5" si="29">AR6+AR7+AR8+AR9</f>
        <v>3.2000000000000001E-2</v>
      </c>
      <c r="AS5" s="2">
        <f t="shared" ref="AS5" si="30">AS6+AS7+AS8+AS9</f>
        <v>0</v>
      </c>
      <c r="AT5" s="2">
        <f>AO5+AN5</f>
        <v>0.90600000000000003</v>
      </c>
      <c r="AU5" s="15"/>
      <c r="AV5" s="2">
        <v>2.351</v>
      </c>
      <c r="AW5" s="2">
        <v>1.048</v>
      </c>
      <c r="AX5" s="2">
        <f t="shared" ref="AX5" si="31">AX6+AX7+AX8+AX9</f>
        <v>3.399</v>
      </c>
      <c r="AY5" s="2">
        <f t="shared" ref="AY5" si="32">AY6+AY7+AY8+AY9</f>
        <v>2.266</v>
      </c>
      <c r="AZ5" s="2">
        <f t="shared" ref="AZ5" si="33">AZ6+AZ7+AZ8+AZ9</f>
        <v>0</v>
      </c>
      <c r="BA5" s="2">
        <f t="shared" ref="BA5" si="34">BA6+BA7+BA8+BA9</f>
        <v>0</v>
      </c>
      <c r="BB5" s="2">
        <f t="shared" ref="BB5" si="35">BB6+BB7+BB8+BB9</f>
        <v>0</v>
      </c>
      <c r="BC5" s="2">
        <f t="shared" ref="BC5:BC68" si="36">AV5-AY5-AZ5-BA5+BB5</f>
        <v>8.4999999999999964E-2</v>
      </c>
      <c r="BD5" s="2">
        <f t="shared" ref="BD5:BD68" si="37">AW5</f>
        <v>1.048</v>
      </c>
      <c r="BE5" s="2">
        <v>1</v>
      </c>
      <c r="BF5" s="2">
        <v>0</v>
      </c>
      <c r="BG5" s="2">
        <v>4.8000000000000001E-2</v>
      </c>
      <c r="BH5" s="2">
        <v>0</v>
      </c>
      <c r="BI5" s="2">
        <f>BD5+BC5</f>
        <v>1.133</v>
      </c>
    </row>
    <row r="6" spans="1:61" ht="20.100000000000001" customHeight="1" outlineLevel="1" x14ac:dyDescent="0.25">
      <c r="A6" s="21"/>
      <c r="B6" s="11" t="s">
        <v>42</v>
      </c>
      <c r="C6" s="13">
        <f t="shared" ref="C6:C69" si="38">R6+AG6+AV6</f>
        <v>4.8730000000000002</v>
      </c>
      <c r="D6" s="13">
        <f t="shared" si="0"/>
        <v>2.5979999999999999</v>
      </c>
      <c r="E6" s="13">
        <f t="shared" si="1"/>
        <v>7.4710000000000001</v>
      </c>
      <c r="F6" s="13">
        <f t="shared" si="2"/>
        <v>21.301000000000002</v>
      </c>
      <c r="G6" s="13">
        <f t="shared" si="3"/>
        <v>0</v>
      </c>
      <c r="H6" s="13">
        <f t="shared" si="4"/>
        <v>0</v>
      </c>
      <c r="I6" s="13">
        <f t="shared" si="5"/>
        <v>36.045999999999999</v>
      </c>
      <c r="J6" s="2">
        <f t="shared" si="6"/>
        <v>19.617999999999999</v>
      </c>
      <c r="K6" s="2">
        <f t="shared" si="7"/>
        <v>2.5979999999999999</v>
      </c>
      <c r="L6" s="2">
        <f t="shared" si="8"/>
        <v>2.4489999999999998</v>
      </c>
      <c r="M6" s="2">
        <f t="shared" si="9"/>
        <v>0</v>
      </c>
      <c r="N6" s="2">
        <f t="shared" si="10"/>
        <v>0.14900000000000002</v>
      </c>
      <c r="O6" s="2">
        <f t="shared" si="11"/>
        <v>0</v>
      </c>
      <c r="P6" s="2">
        <f t="shared" si="12"/>
        <v>22.215999999999994</v>
      </c>
      <c r="Q6" s="3"/>
      <c r="R6" s="1">
        <v>1.276</v>
      </c>
      <c r="S6" s="1">
        <v>0.64400000000000002</v>
      </c>
      <c r="T6" s="13">
        <f>R6+S6</f>
        <v>1.92</v>
      </c>
      <c r="U6" s="1">
        <f>1.43+5.61+0.611+0.795+0.943-0.828-0.656+4.298+1.798+3.703</f>
        <v>17.704000000000001</v>
      </c>
      <c r="V6" s="1"/>
      <c r="W6" s="1"/>
      <c r="X6" s="1">
        <v>36.045999999999999</v>
      </c>
      <c r="Y6" s="2">
        <f t="shared" ref="Y6:Y68" si="39">R6-U6-V6-W6+X6</f>
        <v>19.617999999999999</v>
      </c>
      <c r="Z6" s="2">
        <f>S6</f>
        <v>0.64400000000000002</v>
      </c>
      <c r="AA6" s="17">
        <v>0.57499999999999996</v>
      </c>
      <c r="AB6" s="17">
        <v>0</v>
      </c>
      <c r="AC6" s="17">
        <v>6.9000000000000006E-2</v>
      </c>
      <c r="AD6" s="17"/>
      <c r="AE6" s="2">
        <f t="shared" ref="AE6:AE69" si="40">Z6+Y6</f>
        <v>20.261999999999997</v>
      </c>
      <c r="AF6" s="3"/>
      <c r="AG6" s="1">
        <v>1.331</v>
      </c>
      <c r="AH6" s="1">
        <v>0.90600000000000003</v>
      </c>
      <c r="AI6" s="13">
        <f>AG6+AH6</f>
        <v>2.2370000000000001</v>
      </c>
      <c r="AJ6" s="1">
        <v>1.331</v>
      </c>
      <c r="AK6" s="1"/>
      <c r="AL6" s="1"/>
      <c r="AM6" s="1"/>
      <c r="AN6" s="2">
        <f t="shared" si="25"/>
        <v>0</v>
      </c>
      <c r="AO6" s="2">
        <f t="shared" si="26"/>
        <v>0.90600000000000003</v>
      </c>
      <c r="AP6" s="17">
        <v>0.874</v>
      </c>
      <c r="AQ6" s="17">
        <v>0</v>
      </c>
      <c r="AR6" s="17">
        <v>3.2000000000000001E-2</v>
      </c>
      <c r="AS6" s="17"/>
      <c r="AT6" s="2">
        <f t="shared" ref="AT6:AT69" si="41">AO6+AN6</f>
        <v>0.90600000000000003</v>
      </c>
      <c r="AU6" s="3"/>
      <c r="AV6" s="1">
        <v>2.266</v>
      </c>
      <c r="AW6" s="1">
        <v>1.048</v>
      </c>
      <c r="AX6" s="13">
        <f>AV6+AW6</f>
        <v>3.3140000000000001</v>
      </c>
      <c r="AY6" s="1">
        <v>2.266</v>
      </c>
      <c r="AZ6" s="1"/>
      <c r="BA6" s="1"/>
      <c r="BB6" s="1"/>
      <c r="BC6" s="2">
        <f t="shared" si="36"/>
        <v>0</v>
      </c>
      <c r="BD6" s="2">
        <f t="shared" si="37"/>
        <v>1.048</v>
      </c>
      <c r="BE6" s="17">
        <v>1</v>
      </c>
      <c r="BF6" s="17">
        <v>0</v>
      </c>
      <c r="BG6" s="17">
        <v>4.8000000000000001E-2</v>
      </c>
      <c r="BH6" s="17">
        <v>0</v>
      </c>
      <c r="BI6" s="2">
        <f t="shared" ref="BI6:BI69" si="42">BD6+BC6</f>
        <v>1.048</v>
      </c>
    </row>
    <row r="7" spans="1:61" ht="20.100000000000001" customHeight="1" outlineLevel="1" x14ac:dyDescent="0.25">
      <c r="A7" s="21"/>
      <c r="B7" s="11" t="s">
        <v>43</v>
      </c>
      <c r="C7" s="13">
        <f t="shared" si="38"/>
        <v>0</v>
      </c>
      <c r="D7" s="13">
        <f t="shared" si="0"/>
        <v>0</v>
      </c>
      <c r="E7" s="13">
        <f t="shared" si="1"/>
        <v>0</v>
      </c>
      <c r="F7" s="13">
        <f t="shared" si="2"/>
        <v>0</v>
      </c>
      <c r="G7" s="13">
        <f t="shared" si="3"/>
        <v>0</v>
      </c>
      <c r="H7" s="13">
        <f t="shared" si="4"/>
        <v>0</v>
      </c>
      <c r="I7" s="13">
        <f t="shared" si="5"/>
        <v>0</v>
      </c>
      <c r="J7" s="2">
        <f t="shared" si="6"/>
        <v>0</v>
      </c>
      <c r="K7" s="2">
        <f t="shared" si="7"/>
        <v>0</v>
      </c>
      <c r="L7" s="2">
        <f t="shared" si="8"/>
        <v>0</v>
      </c>
      <c r="M7" s="2">
        <f t="shared" si="9"/>
        <v>0</v>
      </c>
      <c r="N7" s="2">
        <f t="shared" si="10"/>
        <v>0</v>
      </c>
      <c r="O7" s="2">
        <f t="shared" si="11"/>
        <v>0</v>
      </c>
      <c r="P7" s="2">
        <f t="shared" si="12"/>
        <v>0</v>
      </c>
      <c r="Q7" s="3"/>
      <c r="R7" s="1"/>
      <c r="S7" s="1"/>
      <c r="T7" s="13">
        <f t="shared" ref="T7:T71" si="43">R7+S7</f>
        <v>0</v>
      </c>
      <c r="U7" s="1"/>
      <c r="V7" s="1"/>
      <c r="W7" s="1"/>
      <c r="X7" s="1"/>
      <c r="Y7" s="2">
        <f t="shared" si="39"/>
        <v>0</v>
      </c>
      <c r="Z7" s="2">
        <f t="shared" ref="Z7:Z68" si="44">S7</f>
        <v>0</v>
      </c>
      <c r="AA7" s="17"/>
      <c r="AB7" s="17"/>
      <c r="AC7" s="17"/>
      <c r="AD7" s="17"/>
      <c r="AE7" s="2">
        <f t="shared" si="40"/>
        <v>0</v>
      </c>
      <c r="AF7" s="3"/>
      <c r="AG7" s="1"/>
      <c r="AH7" s="1"/>
      <c r="AI7" s="13">
        <f t="shared" ref="AI7:AI69" si="45">AG7+AH7</f>
        <v>0</v>
      </c>
      <c r="AJ7" s="1"/>
      <c r="AK7" s="1"/>
      <c r="AL7" s="1"/>
      <c r="AM7" s="1"/>
      <c r="AN7" s="2">
        <f t="shared" si="25"/>
        <v>0</v>
      </c>
      <c r="AO7" s="2">
        <f t="shared" si="26"/>
        <v>0</v>
      </c>
      <c r="AP7" s="17"/>
      <c r="AQ7" s="17"/>
      <c r="AR7" s="17"/>
      <c r="AS7" s="17"/>
      <c r="AT7" s="2">
        <f t="shared" si="41"/>
        <v>0</v>
      </c>
      <c r="AU7" s="3"/>
      <c r="AV7" s="1">
        <v>0</v>
      </c>
      <c r="AW7" s="1">
        <v>0</v>
      </c>
      <c r="AX7" s="13">
        <f t="shared" ref="AX7:AX69" si="46">AV7+AW7</f>
        <v>0</v>
      </c>
      <c r="AY7" s="1"/>
      <c r="AZ7" s="1"/>
      <c r="BA7" s="1"/>
      <c r="BB7" s="1"/>
      <c r="BC7" s="2">
        <f t="shared" si="36"/>
        <v>0</v>
      </c>
      <c r="BD7" s="2">
        <f t="shared" si="37"/>
        <v>0</v>
      </c>
      <c r="BE7" s="17">
        <v>0</v>
      </c>
      <c r="BF7" s="17">
        <v>0</v>
      </c>
      <c r="BG7" s="17">
        <v>0</v>
      </c>
      <c r="BH7" s="17">
        <v>0</v>
      </c>
      <c r="BI7" s="2">
        <f t="shared" si="42"/>
        <v>0</v>
      </c>
    </row>
    <row r="8" spans="1:61" ht="20.100000000000001" customHeight="1" outlineLevel="1" x14ac:dyDescent="0.25">
      <c r="A8" s="21"/>
      <c r="B8" s="11" t="s">
        <v>44</v>
      </c>
      <c r="C8" s="13">
        <f t="shared" si="38"/>
        <v>4.2670000000000003</v>
      </c>
      <c r="D8" s="13">
        <f t="shared" si="0"/>
        <v>0</v>
      </c>
      <c r="E8" s="13">
        <f t="shared" si="1"/>
        <v>4.2670000000000003</v>
      </c>
      <c r="F8" s="13">
        <f t="shared" si="2"/>
        <v>2.67</v>
      </c>
      <c r="G8" s="13">
        <f t="shared" si="3"/>
        <v>0</v>
      </c>
      <c r="H8" s="13">
        <f t="shared" si="4"/>
        <v>0</v>
      </c>
      <c r="I8" s="13">
        <f t="shared" si="5"/>
        <v>0</v>
      </c>
      <c r="J8" s="2">
        <f t="shared" si="6"/>
        <v>1.597</v>
      </c>
      <c r="K8" s="2">
        <f t="shared" si="7"/>
        <v>0</v>
      </c>
      <c r="L8" s="2">
        <f t="shared" si="8"/>
        <v>0</v>
      </c>
      <c r="M8" s="2">
        <f t="shared" si="9"/>
        <v>0</v>
      </c>
      <c r="N8" s="2">
        <f t="shared" si="10"/>
        <v>0</v>
      </c>
      <c r="O8" s="2">
        <f t="shared" si="11"/>
        <v>0</v>
      </c>
      <c r="P8" s="2">
        <f t="shared" si="12"/>
        <v>1.597</v>
      </c>
      <c r="Q8" s="3"/>
      <c r="R8" s="1">
        <v>3.6659999999999999</v>
      </c>
      <c r="S8" s="1"/>
      <c r="T8" s="13">
        <f t="shared" si="43"/>
        <v>3.6659999999999999</v>
      </c>
      <c r="U8" s="1">
        <f>1.281-0.611+0.828+0.656</f>
        <v>2.1539999999999999</v>
      </c>
      <c r="V8" s="1"/>
      <c r="W8" s="1"/>
      <c r="X8" s="1"/>
      <c r="Y8" s="2">
        <f t="shared" si="39"/>
        <v>1.512</v>
      </c>
      <c r="Z8" s="2">
        <f t="shared" si="44"/>
        <v>0</v>
      </c>
      <c r="AA8" s="17">
        <v>0</v>
      </c>
      <c r="AB8" s="17">
        <v>0</v>
      </c>
      <c r="AC8" s="17">
        <v>0</v>
      </c>
      <c r="AD8" s="17"/>
      <c r="AE8" s="2">
        <f t="shared" si="40"/>
        <v>1.512</v>
      </c>
      <c r="AF8" s="3"/>
      <c r="AG8" s="1">
        <v>0.51600000000000001</v>
      </c>
      <c r="AH8" s="1"/>
      <c r="AI8" s="13">
        <f t="shared" si="45"/>
        <v>0.51600000000000001</v>
      </c>
      <c r="AJ8" s="1">
        <v>0.51600000000000001</v>
      </c>
      <c r="AK8" s="1"/>
      <c r="AL8" s="1"/>
      <c r="AM8" s="1"/>
      <c r="AN8" s="2">
        <f t="shared" si="25"/>
        <v>0</v>
      </c>
      <c r="AO8" s="2">
        <f t="shared" si="26"/>
        <v>0</v>
      </c>
      <c r="AP8" s="17"/>
      <c r="AQ8" s="17"/>
      <c r="AR8" s="17"/>
      <c r="AS8" s="17"/>
      <c r="AT8" s="2">
        <f t="shared" si="41"/>
        <v>0</v>
      </c>
      <c r="AU8" s="3"/>
      <c r="AV8" s="1">
        <v>8.5000000000000006E-2</v>
      </c>
      <c r="AW8" s="1">
        <v>0</v>
      </c>
      <c r="AX8" s="13">
        <f t="shared" si="46"/>
        <v>8.5000000000000006E-2</v>
      </c>
      <c r="AY8" s="1"/>
      <c r="AZ8" s="1"/>
      <c r="BA8" s="1"/>
      <c r="BB8" s="1"/>
      <c r="BC8" s="2">
        <f t="shared" si="36"/>
        <v>8.5000000000000006E-2</v>
      </c>
      <c r="BD8" s="2">
        <f t="shared" si="37"/>
        <v>0</v>
      </c>
      <c r="BE8" s="17">
        <v>0</v>
      </c>
      <c r="BF8" s="17">
        <v>0</v>
      </c>
      <c r="BG8" s="17">
        <v>0</v>
      </c>
      <c r="BH8" s="17">
        <v>0</v>
      </c>
      <c r="BI8" s="2">
        <f t="shared" si="42"/>
        <v>8.5000000000000006E-2</v>
      </c>
    </row>
    <row r="9" spans="1:61" ht="20.100000000000001" customHeight="1" outlineLevel="1" x14ac:dyDescent="0.25">
      <c r="A9" s="22"/>
      <c r="B9" s="11" t="s">
        <v>45</v>
      </c>
      <c r="C9" s="13">
        <f t="shared" si="38"/>
        <v>0</v>
      </c>
      <c r="D9" s="13">
        <f t="shared" si="0"/>
        <v>0</v>
      </c>
      <c r="E9" s="13">
        <f t="shared" si="1"/>
        <v>0</v>
      </c>
      <c r="F9" s="13">
        <f t="shared" si="2"/>
        <v>0</v>
      </c>
      <c r="G9" s="13">
        <f t="shared" si="3"/>
        <v>0</v>
      </c>
      <c r="H9" s="13">
        <f t="shared" si="4"/>
        <v>0</v>
      </c>
      <c r="I9" s="13">
        <f t="shared" si="5"/>
        <v>0</v>
      </c>
      <c r="J9" s="2">
        <f t="shared" si="6"/>
        <v>0</v>
      </c>
      <c r="K9" s="2">
        <f t="shared" si="7"/>
        <v>0</v>
      </c>
      <c r="L9" s="2">
        <f t="shared" si="8"/>
        <v>0</v>
      </c>
      <c r="M9" s="2">
        <f t="shared" si="9"/>
        <v>0</v>
      </c>
      <c r="N9" s="2">
        <f t="shared" si="10"/>
        <v>0</v>
      </c>
      <c r="O9" s="2">
        <f t="shared" si="11"/>
        <v>0</v>
      </c>
      <c r="P9" s="2">
        <f t="shared" si="12"/>
        <v>0</v>
      </c>
      <c r="Q9" s="3"/>
      <c r="R9" s="1"/>
      <c r="S9" s="1"/>
      <c r="T9" s="13">
        <f t="shared" si="43"/>
        <v>0</v>
      </c>
      <c r="U9" s="1"/>
      <c r="V9" s="1"/>
      <c r="W9" s="1"/>
      <c r="X9" s="1"/>
      <c r="Y9" s="2">
        <f t="shared" si="39"/>
        <v>0</v>
      </c>
      <c r="Z9" s="2">
        <f t="shared" si="44"/>
        <v>0</v>
      </c>
      <c r="AA9" s="17"/>
      <c r="AB9" s="17"/>
      <c r="AC9" s="17"/>
      <c r="AD9" s="17"/>
      <c r="AE9" s="2">
        <f t="shared" si="40"/>
        <v>0</v>
      </c>
      <c r="AF9" s="3"/>
      <c r="AG9" s="1"/>
      <c r="AH9" s="1"/>
      <c r="AI9" s="13">
        <f t="shared" si="45"/>
        <v>0</v>
      </c>
      <c r="AJ9" s="1"/>
      <c r="AK9" s="1"/>
      <c r="AL9" s="1"/>
      <c r="AM9" s="1"/>
      <c r="AN9" s="2">
        <f t="shared" si="25"/>
        <v>0</v>
      </c>
      <c r="AO9" s="2">
        <f t="shared" si="26"/>
        <v>0</v>
      </c>
      <c r="AP9" s="17"/>
      <c r="AQ9" s="17"/>
      <c r="AR9" s="17"/>
      <c r="AS9" s="17"/>
      <c r="AT9" s="2">
        <f t="shared" si="41"/>
        <v>0</v>
      </c>
      <c r="AU9" s="3"/>
      <c r="AV9" s="1">
        <v>0</v>
      </c>
      <c r="AW9" s="1">
        <v>0</v>
      </c>
      <c r="AX9" s="13">
        <f t="shared" si="46"/>
        <v>0</v>
      </c>
      <c r="AY9" s="1"/>
      <c r="AZ9" s="1"/>
      <c r="BA9" s="1"/>
      <c r="BB9" s="1"/>
      <c r="BC9" s="2">
        <f t="shared" si="36"/>
        <v>0</v>
      </c>
      <c r="BD9" s="2">
        <f t="shared" si="37"/>
        <v>0</v>
      </c>
      <c r="BE9" s="17">
        <v>0</v>
      </c>
      <c r="BF9" s="17">
        <v>0</v>
      </c>
      <c r="BG9" s="17">
        <v>0</v>
      </c>
      <c r="BH9" s="17">
        <v>0</v>
      </c>
      <c r="BI9" s="2">
        <f t="shared" si="42"/>
        <v>0</v>
      </c>
    </row>
    <row r="10" spans="1:61" ht="20.100000000000001" customHeight="1" x14ac:dyDescent="0.25">
      <c r="A10" s="20" t="s">
        <v>2</v>
      </c>
      <c r="B10" s="14" t="s">
        <v>41</v>
      </c>
      <c r="C10" s="13">
        <f t="shared" si="38"/>
        <v>6.2009999999999996</v>
      </c>
      <c r="D10" s="2">
        <f t="shared" si="0"/>
        <v>0.77900000000000003</v>
      </c>
      <c r="E10" s="2">
        <f t="shared" si="1"/>
        <v>6.98</v>
      </c>
      <c r="F10" s="2">
        <f t="shared" si="2"/>
        <v>3.327</v>
      </c>
      <c r="G10" s="2">
        <f t="shared" si="3"/>
        <v>0</v>
      </c>
      <c r="H10" s="2">
        <f t="shared" si="4"/>
        <v>0</v>
      </c>
      <c r="I10" s="2">
        <f t="shared" si="5"/>
        <v>0</v>
      </c>
      <c r="J10" s="2">
        <f t="shared" si="6"/>
        <v>2.8739999999999997</v>
      </c>
      <c r="K10" s="2">
        <f t="shared" si="7"/>
        <v>0.77900000000000003</v>
      </c>
      <c r="L10" s="2">
        <f t="shared" si="8"/>
        <v>0.66700000000000004</v>
      </c>
      <c r="M10" s="2">
        <f t="shared" si="9"/>
        <v>0</v>
      </c>
      <c r="N10" s="2">
        <f t="shared" si="10"/>
        <v>0.11200000000000002</v>
      </c>
      <c r="O10" s="2">
        <f t="shared" si="11"/>
        <v>0</v>
      </c>
      <c r="P10" s="2">
        <f t="shared" si="12"/>
        <v>3.653</v>
      </c>
      <c r="Q10" s="15"/>
      <c r="R10" s="2">
        <f>R11+R12+R13+R14</f>
        <v>0.61099999999999999</v>
      </c>
      <c r="S10" s="2">
        <f t="shared" ref="S10" si="47">S11+S12+S13+S14</f>
        <v>0.252</v>
      </c>
      <c r="T10" s="2">
        <f>T11+T12+T13+T14</f>
        <v>0.86299999999999999</v>
      </c>
      <c r="U10" s="2">
        <f t="shared" ref="U10" si="48">U11+U12+U13+U14</f>
        <v>0.61099999999999999</v>
      </c>
      <c r="V10" s="2">
        <f t="shared" ref="V10" si="49">V11+V12+V13+V14</f>
        <v>0</v>
      </c>
      <c r="W10" s="2">
        <f t="shared" ref="W10" si="50">W11+W12+W13+W14</f>
        <v>0</v>
      </c>
      <c r="X10" s="2">
        <f t="shared" ref="X10" si="51">X11+X12+X13+X14</f>
        <v>0</v>
      </c>
      <c r="Y10" s="2">
        <f t="shared" si="39"/>
        <v>0</v>
      </c>
      <c r="Z10" s="2">
        <f t="shared" si="44"/>
        <v>0.252</v>
      </c>
      <c r="AA10" s="2">
        <f>AA11+AA12+AA13+AA14</f>
        <v>0.222</v>
      </c>
      <c r="AB10" s="2">
        <f t="shared" ref="AB10" si="52">AB11+AB12+AB13+AB14</f>
        <v>0</v>
      </c>
      <c r="AC10" s="2">
        <f t="shared" ref="AC10" si="53">AC11+AC12+AC13+AC14</f>
        <v>0.03</v>
      </c>
      <c r="AD10" s="2">
        <f t="shared" ref="AD10" si="54">AD11+AD12+AD13+AD14</f>
        <v>0</v>
      </c>
      <c r="AE10" s="2">
        <f t="shared" si="40"/>
        <v>0.252</v>
      </c>
      <c r="AF10" s="15"/>
      <c r="AG10" s="2">
        <f>AG11+AG12+AG13+AG14</f>
        <v>5.1749999999999998</v>
      </c>
      <c r="AH10" s="2">
        <f t="shared" ref="AH10:AI10" si="55">AH11+AH12+AH13+AH14</f>
        <v>0.26300000000000001</v>
      </c>
      <c r="AI10" s="2">
        <f t="shared" si="55"/>
        <v>5.4379999999999997</v>
      </c>
      <c r="AJ10" s="2">
        <f t="shared" ref="AJ10" si="56">AJ11+AJ12+AJ13+AJ14</f>
        <v>1.4350000000000001</v>
      </c>
      <c r="AK10" s="2">
        <f t="shared" ref="AK10" si="57">AK11+AK12+AK13+AK14</f>
        <v>0</v>
      </c>
      <c r="AL10" s="2">
        <f t="shared" ref="AL10" si="58">AL11+AL12+AL13+AL14</f>
        <v>0</v>
      </c>
      <c r="AM10" s="2">
        <f t="shared" ref="AM10" si="59">AM11+AM12+AM13+AM14</f>
        <v>0</v>
      </c>
      <c r="AN10" s="2">
        <f t="shared" si="25"/>
        <v>3.7399999999999998</v>
      </c>
      <c r="AO10" s="2">
        <f t="shared" si="26"/>
        <v>0.26300000000000001</v>
      </c>
      <c r="AP10" s="2">
        <f>AP11+AP12+AP13+AP14</f>
        <v>0.223</v>
      </c>
      <c r="AQ10" s="2">
        <f t="shared" ref="AQ10" si="60">AQ11+AQ12+AQ13+AQ14</f>
        <v>0</v>
      </c>
      <c r="AR10" s="2">
        <f t="shared" ref="AR10" si="61">AR11+AR12+AR13+AR14</f>
        <v>0.04</v>
      </c>
      <c r="AS10" s="2">
        <f t="shared" ref="AS10" si="62">AS11+AS12+AS13+AS14</f>
        <v>0</v>
      </c>
      <c r="AT10" s="2">
        <f t="shared" si="41"/>
        <v>4.0030000000000001</v>
      </c>
      <c r="AU10" s="15"/>
      <c r="AV10" s="2">
        <v>0.41500000000000004</v>
      </c>
      <c r="AW10" s="2">
        <v>0.26400000000000001</v>
      </c>
      <c r="AX10" s="2">
        <f t="shared" ref="AX10" si="63">AX11+AX12+AX13+AX14</f>
        <v>0.67899999999999983</v>
      </c>
      <c r="AY10" s="2">
        <f t="shared" ref="AY10" si="64">AY11+AY12+AY13+AY14</f>
        <v>1.2809999999999999</v>
      </c>
      <c r="AZ10" s="2">
        <f t="shared" ref="AZ10" si="65">AZ11+AZ12+AZ13+AZ14</f>
        <v>0</v>
      </c>
      <c r="BA10" s="2">
        <f t="shared" ref="BA10" si="66">BA11+BA12+BA13+BA14</f>
        <v>0</v>
      </c>
      <c r="BB10" s="2">
        <f t="shared" ref="BB10" si="67">BB11+BB12+BB13+BB14</f>
        <v>0</v>
      </c>
      <c r="BC10" s="2">
        <f t="shared" si="36"/>
        <v>-0.86599999999999988</v>
      </c>
      <c r="BD10" s="2">
        <f t="shared" si="37"/>
        <v>0.26400000000000001</v>
      </c>
      <c r="BE10" s="2">
        <v>0.222</v>
      </c>
      <c r="BF10" s="2">
        <v>0</v>
      </c>
      <c r="BG10" s="2">
        <v>4.2000000000000003E-2</v>
      </c>
      <c r="BH10" s="2">
        <v>0</v>
      </c>
      <c r="BI10" s="2">
        <f t="shared" si="42"/>
        <v>-0.60199999999999987</v>
      </c>
    </row>
    <row r="11" spans="1:61" ht="20.100000000000001" customHeight="1" outlineLevel="1" x14ac:dyDescent="0.25">
      <c r="A11" s="21"/>
      <c r="B11" s="11" t="s">
        <v>42</v>
      </c>
      <c r="C11" s="13">
        <f t="shared" si="38"/>
        <v>2.8149999999999999</v>
      </c>
      <c r="D11" s="13">
        <f t="shared" si="0"/>
        <v>0.77900000000000003</v>
      </c>
      <c r="E11" s="13">
        <f t="shared" si="1"/>
        <v>3.5939999999999999</v>
      </c>
      <c r="F11" s="13">
        <f t="shared" si="2"/>
        <v>0</v>
      </c>
      <c r="G11" s="13">
        <f t="shared" si="3"/>
        <v>0</v>
      </c>
      <c r="H11" s="13">
        <f t="shared" si="4"/>
        <v>0</v>
      </c>
      <c r="I11" s="13">
        <f t="shared" si="5"/>
        <v>0</v>
      </c>
      <c r="J11" s="2">
        <f t="shared" si="6"/>
        <v>2.8149999999999999</v>
      </c>
      <c r="K11" s="2">
        <f t="shared" si="7"/>
        <v>0.77900000000000003</v>
      </c>
      <c r="L11" s="2">
        <f t="shared" si="8"/>
        <v>0.66700000000000004</v>
      </c>
      <c r="M11" s="2">
        <f t="shared" si="9"/>
        <v>0</v>
      </c>
      <c r="N11" s="2">
        <f t="shared" si="10"/>
        <v>0.11200000000000002</v>
      </c>
      <c r="O11" s="2">
        <f t="shared" si="11"/>
        <v>0</v>
      </c>
      <c r="P11" s="2">
        <f t="shared" si="12"/>
        <v>3.5939999999999999</v>
      </c>
      <c r="Q11" s="3"/>
      <c r="R11" s="1">
        <v>0</v>
      </c>
      <c r="S11" s="1">
        <v>0.252</v>
      </c>
      <c r="T11" s="13">
        <f t="shared" si="43"/>
        <v>0.252</v>
      </c>
      <c r="U11" s="1"/>
      <c r="V11" s="1"/>
      <c r="W11" s="1"/>
      <c r="X11" s="1"/>
      <c r="Y11" s="2">
        <f t="shared" si="39"/>
        <v>0</v>
      </c>
      <c r="Z11" s="2">
        <f t="shared" si="44"/>
        <v>0.252</v>
      </c>
      <c r="AA11" s="17">
        <v>0.222</v>
      </c>
      <c r="AB11" s="17">
        <v>0</v>
      </c>
      <c r="AC11" s="17">
        <v>0.03</v>
      </c>
      <c r="AD11" s="17"/>
      <c r="AE11" s="2">
        <f t="shared" si="40"/>
        <v>0.252</v>
      </c>
      <c r="AF11" s="3"/>
      <c r="AG11" s="1">
        <v>0</v>
      </c>
      <c r="AH11" s="1">
        <v>0.26300000000000001</v>
      </c>
      <c r="AI11" s="13">
        <f t="shared" si="45"/>
        <v>0.26300000000000001</v>
      </c>
      <c r="AJ11" s="1"/>
      <c r="AK11" s="1"/>
      <c r="AL11" s="1"/>
      <c r="AM11" s="1"/>
      <c r="AN11" s="2">
        <f t="shared" si="25"/>
        <v>0</v>
      </c>
      <c r="AO11" s="2">
        <f t="shared" si="26"/>
        <v>0.26300000000000001</v>
      </c>
      <c r="AP11" s="17">
        <v>0.223</v>
      </c>
      <c r="AQ11" s="17">
        <v>0</v>
      </c>
      <c r="AR11" s="17">
        <v>0.04</v>
      </c>
      <c r="AS11" s="17"/>
      <c r="AT11" s="2">
        <f t="shared" si="41"/>
        <v>0.26300000000000001</v>
      </c>
      <c r="AU11" s="3"/>
      <c r="AV11" s="1">
        <v>2.8149999999999999</v>
      </c>
      <c r="AW11" s="1">
        <v>0.26400000000000001</v>
      </c>
      <c r="AX11" s="13">
        <f t="shared" si="46"/>
        <v>3.0789999999999997</v>
      </c>
      <c r="AY11" s="1"/>
      <c r="AZ11" s="1"/>
      <c r="BA11" s="1"/>
      <c r="BB11" s="1"/>
      <c r="BC11" s="2">
        <f t="shared" si="36"/>
        <v>2.8149999999999999</v>
      </c>
      <c r="BD11" s="2">
        <f t="shared" si="37"/>
        <v>0.26400000000000001</v>
      </c>
      <c r="BE11" s="17">
        <v>0.222</v>
      </c>
      <c r="BF11" s="17">
        <v>0</v>
      </c>
      <c r="BG11" s="17">
        <v>4.2000000000000003E-2</v>
      </c>
      <c r="BH11" s="17">
        <v>0</v>
      </c>
      <c r="BI11" s="2">
        <f t="shared" si="42"/>
        <v>3.0789999999999997</v>
      </c>
    </row>
    <row r="12" spans="1:61" ht="20.100000000000001" customHeight="1" outlineLevel="1" x14ac:dyDescent="0.25">
      <c r="A12" s="21"/>
      <c r="B12" s="11" t="s">
        <v>43</v>
      </c>
      <c r="C12" s="13">
        <f t="shared" si="38"/>
        <v>0</v>
      </c>
      <c r="D12" s="13">
        <f t="shared" si="0"/>
        <v>0</v>
      </c>
      <c r="E12" s="13">
        <f t="shared" si="1"/>
        <v>0</v>
      </c>
      <c r="F12" s="13">
        <f t="shared" si="2"/>
        <v>0</v>
      </c>
      <c r="G12" s="13">
        <f t="shared" si="3"/>
        <v>0</v>
      </c>
      <c r="H12" s="13">
        <f t="shared" si="4"/>
        <v>0</v>
      </c>
      <c r="I12" s="13">
        <f t="shared" si="5"/>
        <v>0</v>
      </c>
      <c r="J12" s="2">
        <f t="shared" si="6"/>
        <v>0</v>
      </c>
      <c r="K12" s="2">
        <f t="shared" si="7"/>
        <v>0</v>
      </c>
      <c r="L12" s="2">
        <f t="shared" si="8"/>
        <v>0</v>
      </c>
      <c r="M12" s="2">
        <f t="shared" si="9"/>
        <v>0</v>
      </c>
      <c r="N12" s="2">
        <f t="shared" si="10"/>
        <v>0</v>
      </c>
      <c r="O12" s="2">
        <f t="shared" si="11"/>
        <v>0</v>
      </c>
      <c r="P12" s="2">
        <f t="shared" si="12"/>
        <v>0</v>
      </c>
      <c r="Q12" s="3"/>
      <c r="R12" s="1"/>
      <c r="S12" s="1"/>
      <c r="T12" s="13">
        <f t="shared" si="43"/>
        <v>0</v>
      </c>
      <c r="U12" s="1"/>
      <c r="V12" s="1"/>
      <c r="W12" s="1"/>
      <c r="X12" s="1"/>
      <c r="Y12" s="2">
        <f t="shared" si="39"/>
        <v>0</v>
      </c>
      <c r="Z12" s="2">
        <f t="shared" si="44"/>
        <v>0</v>
      </c>
      <c r="AA12" s="17"/>
      <c r="AB12" s="17"/>
      <c r="AC12" s="17"/>
      <c r="AD12" s="17"/>
      <c r="AE12" s="2">
        <f t="shared" si="40"/>
        <v>0</v>
      </c>
      <c r="AF12" s="3"/>
      <c r="AG12" s="1"/>
      <c r="AH12" s="1"/>
      <c r="AI12" s="13">
        <f t="shared" si="45"/>
        <v>0</v>
      </c>
      <c r="AJ12" s="1"/>
      <c r="AK12" s="1"/>
      <c r="AL12" s="1"/>
      <c r="AM12" s="1"/>
      <c r="AN12" s="2">
        <f t="shared" si="25"/>
        <v>0</v>
      </c>
      <c r="AO12" s="2">
        <f t="shared" si="26"/>
        <v>0</v>
      </c>
      <c r="AP12" s="17"/>
      <c r="AQ12" s="17"/>
      <c r="AR12" s="17"/>
      <c r="AS12" s="17"/>
      <c r="AT12" s="2">
        <f t="shared" si="41"/>
        <v>0</v>
      </c>
      <c r="AU12" s="3"/>
      <c r="AV12" s="1">
        <v>0</v>
      </c>
      <c r="AW12" s="1">
        <v>0</v>
      </c>
      <c r="AX12" s="13">
        <f t="shared" si="46"/>
        <v>0</v>
      </c>
      <c r="AY12" s="1"/>
      <c r="AZ12" s="1"/>
      <c r="BA12" s="1"/>
      <c r="BB12" s="1"/>
      <c r="BC12" s="2">
        <f t="shared" si="36"/>
        <v>0</v>
      </c>
      <c r="BD12" s="2">
        <f t="shared" si="37"/>
        <v>0</v>
      </c>
      <c r="BE12" s="17">
        <v>0</v>
      </c>
      <c r="BF12" s="17">
        <v>0</v>
      </c>
      <c r="BG12" s="17">
        <v>0</v>
      </c>
      <c r="BH12" s="17">
        <v>0</v>
      </c>
      <c r="BI12" s="2">
        <f t="shared" si="42"/>
        <v>0</v>
      </c>
    </row>
    <row r="13" spans="1:61" ht="20.100000000000001" customHeight="1" outlineLevel="1" x14ac:dyDescent="0.25">
      <c r="A13" s="21"/>
      <c r="B13" s="11" t="s">
        <v>44</v>
      </c>
      <c r="C13" s="13">
        <f t="shared" si="38"/>
        <v>3.3859999999999997</v>
      </c>
      <c r="D13" s="13">
        <f t="shared" si="0"/>
        <v>0</v>
      </c>
      <c r="E13" s="13">
        <f t="shared" si="1"/>
        <v>3.3859999999999997</v>
      </c>
      <c r="F13" s="13">
        <f t="shared" si="2"/>
        <v>3.327</v>
      </c>
      <c r="G13" s="13">
        <f t="shared" si="3"/>
        <v>0</v>
      </c>
      <c r="H13" s="13">
        <f t="shared" si="4"/>
        <v>0</v>
      </c>
      <c r="I13" s="13">
        <f t="shared" si="5"/>
        <v>0</v>
      </c>
      <c r="J13" s="2">
        <f t="shared" si="6"/>
        <v>5.8999999999999719E-2</v>
      </c>
      <c r="K13" s="2">
        <f t="shared" si="7"/>
        <v>0</v>
      </c>
      <c r="L13" s="2">
        <f t="shared" si="8"/>
        <v>0</v>
      </c>
      <c r="M13" s="2">
        <f t="shared" si="9"/>
        <v>0</v>
      </c>
      <c r="N13" s="2">
        <f t="shared" si="10"/>
        <v>0</v>
      </c>
      <c r="O13" s="2">
        <f t="shared" si="11"/>
        <v>0</v>
      </c>
      <c r="P13" s="2">
        <f t="shared" si="12"/>
        <v>5.8999999999999719E-2</v>
      </c>
      <c r="Q13" s="3"/>
      <c r="R13" s="1">
        <v>0.61099999999999999</v>
      </c>
      <c r="S13" s="1"/>
      <c r="T13" s="13">
        <f t="shared" si="43"/>
        <v>0.61099999999999999</v>
      </c>
      <c r="U13" s="1">
        <v>0.61099999999999999</v>
      </c>
      <c r="V13" s="1"/>
      <c r="W13" s="1"/>
      <c r="X13" s="1"/>
      <c r="Y13" s="2">
        <f t="shared" si="39"/>
        <v>0</v>
      </c>
      <c r="Z13" s="2">
        <f t="shared" si="44"/>
        <v>0</v>
      </c>
      <c r="AA13" s="17"/>
      <c r="AB13" s="17"/>
      <c r="AC13" s="17"/>
      <c r="AD13" s="17"/>
      <c r="AE13" s="2">
        <f t="shared" si="40"/>
        <v>0</v>
      </c>
      <c r="AF13" s="3"/>
      <c r="AG13" s="1">
        <v>5.1749999999999998</v>
      </c>
      <c r="AH13" s="1"/>
      <c r="AI13" s="13">
        <f t="shared" si="45"/>
        <v>5.1749999999999998</v>
      </c>
      <c r="AJ13" s="1">
        <f>0.227+0.253+0.955</f>
        <v>1.4350000000000001</v>
      </c>
      <c r="AK13" s="1"/>
      <c r="AL13" s="1"/>
      <c r="AM13" s="1"/>
      <c r="AN13" s="2">
        <f t="shared" si="25"/>
        <v>3.7399999999999998</v>
      </c>
      <c r="AO13" s="2">
        <f t="shared" si="26"/>
        <v>0</v>
      </c>
      <c r="AP13" s="17"/>
      <c r="AQ13" s="17"/>
      <c r="AR13" s="17"/>
      <c r="AS13" s="17"/>
      <c r="AT13" s="2">
        <f t="shared" si="41"/>
        <v>3.7399999999999998</v>
      </c>
      <c r="AU13" s="3"/>
      <c r="AV13" s="1">
        <v>-2.4</v>
      </c>
      <c r="AW13" s="1">
        <v>0</v>
      </c>
      <c r="AX13" s="13">
        <f t="shared" si="46"/>
        <v>-2.4</v>
      </c>
      <c r="AY13" s="1">
        <v>1.2809999999999999</v>
      </c>
      <c r="AZ13" s="1"/>
      <c r="BA13" s="1"/>
      <c r="BB13" s="1"/>
      <c r="BC13" s="2">
        <f t="shared" si="36"/>
        <v>-3.681</v>
      </c>
      <c r="BD13" s="2">
        <f t="shared" si="37"/>
        <v>0</v>
      </c>
      <c r="BE13" s="17">
        <v>0</v>
      </c>
      <c r="BF13" s="17">
        <v>0</v>
      </c>
      <c r="BG13" s="17">
        <v>0</v>
      </c>
      <c r="BH13" s="17">
        <v>0</v>
      </c>
      <c r="BI13" s="2">
        <f t="shared" si="42"/>
        <v>-3.681</v>
      </c>
    </row>
    <row r="14" spans="1:61" ht="20.100000000000001" customHeight="1" outlineLevel="1" x14ac:dyDescent="0.25">
      <c r="A14" s="22"/>
      <c r="B14" s="11" t="s">
        <v>45</v>
      </c>
      <c r="C14" s="13">
        <f t="shared" si="38"/>
        <v>0</v>
      </c>
      <c r="D14" s="13">
        <f t="shared" si="0"/>
        <v>0</v>
      </c>
      <c r="E14" s="13">
        <f t="shared" si="1"/>
        <v>0</v>
      </c>
      <c r="F14" s="13">
        <f t="shared" si="2"/>
        <v>0</v>
      </c>
      <c r="G14" s="13">
        <f t="shared" si="3"/>
        <v>0</v>
      </c>
      <c r="H14" s="13">
        <f t="shared" si="4"/>
        <v>0</v>
      </c>
      <c r="I14" s="13">
        <f t="shared" si="5"/>
        <v>0</v>
      </c>
      <c r="J14" s="2">
        <f t="shared" si="6"/>
        <v>0</v>
      </c>
      <c r="K14" s="2">
        <f t="shared" si="7"/>
        <v>0</v>
      </c>
      <c r="L14" s="2">
        <f t="shared" si="8"/>
        <v>0</v>
      </c>
      <c r="M14" s="2">
        <f t="shared" si="9"/>
        <v>0</v>
      </c>
      <c r="N14" s="2">
        <f t="shared" si="10"/>
        <v>0</v>
      </c>
      <c r="O14" s="2">
        <f t="shared" si="11"/>
        <v>0</v>
      </c>
      <c r="P14" s="2">
        <f t="shared" si="12"/>
        <v>0</v>
      </c>
      <c r="Q14" s="3"/>
      <c r="R14" s="1"/>
      <c r="S14" s="1"/>
      <c r="T14" s="13">
        <f t="shared" si="43"/>
        <v>0</v>
      </c>
      <c r="U14" s="1"/>
      <c r="V14" s="1"/>
      <c r="W14" s="1"/>
      <c r="X14" s="1"/>
      <c r="Y14" s="2">
        <f t="shared" si="39"/>
        <v>0</v>
      </c>
      <c r="Z14" s="2">
        <f t="shared" si="44"/>
        <v>0</v>
      </c>
      <c r="AA14" s="17"/>
      <c r="AB14" s="17"/>
      <c r="AC14" s="17"/>
      <c r="AD14" s="17"/>
      <c r="AE14" s="2">
        <f t="shared" si="40"/>
        <v>0</v>
      </c>
      <c r="AF14" s="3"/>
      <c r="AG14" s="1"/>
      <c r="AH14" s="1"/>
      <c r="AI14" s="13">
        <f t="shared" si="45"/>
        <v>0</v>
      </c>
      <c r="AJ14" s="1"/>
      <c r="AK14" s="1"/>
      <c r="AL14" s="1"/>
      <c r="AM14" s="1"/>
      <c r="AN14" s="2">
        <f t="shared" si="25"/>
        <v>0</v>
      </c>
      <c r="AO14" s="2">
        <f t="shared" si="26"/>
        <v>0</v>
      </c>
      <c r="AP14" s="17"/>
      <c r="AQ14" s="17"/>
      <c r="AR14" s="17"/>
      <c r="AS14" s="17"/>
      <c r="AT14" s="2">
        <f t="shared" si="41"/>
        <v>0</v>
      </c>
      <c r="AU14" s="3"/>
      <c r="AV14" s="1">
        <v>0</v>
      </c>
      <c r="AW14" s="1">
        <v>0</v>
      </c>
      <c r="AX14" s="13">
        <f t="shared" si="46"/>
        <v>0</v>
      </c>
      <c r="AY14" s="1"/>
      <c r="AZ14" s="1"/>
      <c r="BA14" s="1"/>
      <c r="BB14" s="1"/>
      <c r="BC14" s="2">
        <f t="shared" si="36"/>
        <v>0</v>
      </c>
      <c r="BD14" s="2">
        <f t="shared" si="37"/>
        <v>0</v>
      </c>
      <c r="BE14" s="17">
        <v>0</v>
      </c>
      <c r="BF14" s="17">
        <v>0</v>
      </c>
      <c r="BG14" s="17">
        <v>0</v>
      </c>
      <c r="BH14" s="17">
        <v>0</v>
      </c>
      <c r="BI14" s="2">
        <f t="shared" si="42"/>
        <v>0</v>
      </c>
    </row>
    <row r="15" spans="1:61" ht="20.100000000000001" customHeight="1" x14ac:dyDescent="0.25">
      <c r="A15" s="20" t="s">
        <v>3</v>
      </c>
      <c r="B15" s="14" t="s">
        <v>41</v>
      </c>
      <c r="C15" s="2">
        <f t="shared" si="38"/>
        <v>11.402000000000001</v>
      </c>
      <c r="D15" s="2">
        <f t="shared" si="0"/>
        <v>0.39</v>
      </c>
      <c r="E15" s="2">
        <f t="shared" si="1"/>
        <v>11.792</v>
      </c>
      <c r="F15" s="2">
        <f t="shared" si="2"/>
        <v>6.0250000000000004</v>
      </c>
      <c r="G15" s="2">
        <f t="shared" si="3"/>
        <v>0</v>
      </c>
      <c r="H15" s="2">
        <f t="shared" si="4"/>
        <v>0</v>
      </c>
      <c r="I15" s="2">
        <f t="shared" si="5"/>
        <v>0</v>
      </c>
      <c r="J15" s="2">
        <f t="shared" si="6"/>
        <v>5.3770000000000007</v>
      </c>
      <c r="K15" s="2">
        <f t="shared" si="7"/>
        <v>0.39</v>
      </c>
      <c r="L15" s="2">
        <f t="shared" si="8"/>
        <v>0.33400000000000002</v>
      </c>
      <c r="M15" s="2">
        <f t="shared" si="9"/>
        <v>0</v>
      </c>
      <c r="N15" s="2">
        <f t="shared" si="10"/>
        <v>5.6000000000000001E-2</v>
      </c>
      <c r="O15" s="2">
        <f t="shared" si="11"/>
        <v>0</v>
      </c>
      <c r="P15" s="2">
        <f t="shared" si="12"/>
        <v>5.7670000000000003</v>
      </c>
      <c r="Q15" s="15"/>
      <c r="R15" s="2">
        <f>R16+R17+R18+R19</f>
        <v>3.3120000000000003</v>
      </c>
      <c r="S15" s="2">
        <f t="shared" ref="S15" si="68">S16+S17+S18+S19</f>
        <v>0.12</v>
      </c>
      <c r="T15" s="2">
        <f>T16+T17+T18+T19</f>
        <v>3.4320000000000004</v>
      </c>
      <c r="U15" s="2">
        <f t="shared" ref="U15" si="69">U16+U17+U18+U19</f>
        <v>0</v>
      </c>
      <c r="V15" s="2">
        <f t="shared" ref="V15" si="70">V16+V17+V18+V19</f>
        <v>0</v>
      </c>
      <c r="W15" s="2">
        <f t="shared" ref="W15" si="71">W16+W17+W18+W19</f>
        <v>0</v>
      </c>
      <c r="X15" s="2">
        <f t="shared" ref="X15" si="72">X16+X17+X18+X19</f>
        <v>0</v>
      </c>
      <c r="Y15" s="2">
        <f t="shared" si="39"/>
        <v>3.3120000000000003</v>
      </c>
      <c r="Z15" s="2">
        <f t="shared" si="44"/>
        <v>0.12</v>
      </c>
      <c r="AA15" s="2">
        <f t="shared" ref="AA15" si="73">AA16+AA17+AA18+AA19</f>
        <v>0.1</v>
      </c>
      <c r="AB15" s="2">
        <f t="shared" ref="AB15" si="74">AB16+AB17+AB18+AB19</f>
        <v>0</v>
      </c>
      <c r="AC15" s="2">
        <f t="shared" ref="AC15" si="75">AC16+AC17+AC18+AC19</f>
        <v>0.02</v>
      </c>
      <c r="AD15" s="2">
        <f t="shared" ref="AD15" si="76">AD16+AD17+AD18+AD19</f>
        <v>0</v>
      </c>
      <c r="AE15" s="2">
        <f t="shared" si="40"/>
        <v>3.4320000000000004</v>
      </c>
      <c r="AF15" s="15"/>
      <c r="AG15" s="2">
        <f>AG16+AG17+AG18+AG19</f>
        <v>3.556</v>
      </c>
      <c r="AH15" s="2">
        <f t="shared" ref="AH15:AI15" si="77">AH16+AH17+AH18+AH19</f>
        <v>0.12</v>
      </c>
      <c r="AI15" s="2">
        <f t="shared" si="77"/>
        <v>3.6760000000000002</v>
      </c>
      <c r="AJ15" s="2">
        <f t="shared" ref="AJ15" si="78">AJ16+AJ17+AJ18+AJ19</f>
        <v>2.931</v>
      </c>
      <c r="AK15" s="2">
        <f t="shared" ref="AK15" si="79">AK16+AK17+AK18+AK19</f>
        <v>0</v>
      </c>
      <c r="AL15" s="2">
        <f t="shared" ref="AL15" si="80">AL16+AL17+AL18+AL19</f>
        <v>0</v>
      </c>
      <c r="AM15" s="2">
        <f t="shared" ref="AM15" si="81">AM16+AM17+AM18+AM19</f>
        <v>0</v>
      </c>
      <c r="AN15" s="2">
        <f t="shared" si="25"/>
        <v>0.625</v>
      </c>
      <c r="AO15" s="2">
        <f t="shared" si="26"/>
        <v>0.12</v>
      </c>
      <c r="AP15" s="2">
        <f t="shared" ref="AP15" si="82">AP16+AP17+AP18+AP19</f>
        <v>0.1</v>
      </c>
      <c r="AQ15" s="2">
        <f t="shared" ref="AQ15" si="83">AQ16+AQ17+AQ18+AQ19</f>
        <v>0</v>
      </c>
      <c r="AR15" s="2">
        <f t="shared" ref="AR15" si="84">AR16+AR17+AR18+AR19</f>
        <v>0.02</v>
      </c>
      <c r="AS15" s="2">
        <f t="shared" ref="AS15" si="85">AS16+AS17+AS18+AS19</f>
        <v>0</v>
      </c>
      <c r="AT15" s="2">
        <f t="shared" si="41"/>
        <v>0.745</v>
      </c>
      <c r="AU15" s="15"/>
      <c r="AV15" s="2">
        <v>4.5339999999999998</v>
      </c>
      <c r="AW15" s="2">
        <v>0.15000000000000002</v>
      </c>
      <c r="AX15" s="2">
        <f t="shared" ref="AX15" si="86">AX16+AX17+AX18+AX19</f>
        <v>4.6839999999999993</v>
      </c>
      <c r="AY15" s="2">
        <f t="shared" ref="AY15" si="87">AY16+AY17+AY18+AY19</f>
        <v>3.0939999999999999</v>
      </c>
      <c r="AZ15" s="2">
        <f t="shared" ref="AZ15" si="88">AZ16+AZ17+AZ18+AZ19</f>
        <v>0</v>
      </c>
      <c r="BA15" s="2">
        <f t="shared" ref="BA15" si="89">BA16+BA17+BA18+BA19</f>
        <v>0</v>
      </c>
      <c r="BB15" s="2">
        <f t="shared" ref="BB15" si="90">BB16+BB17+BB18+BB19</f>
        <v>0</v>
      </c>
      <c r="BC15" s="2">
        <f t="shared" si="36"/>
        <v>1.44</v>
      </c>
      <c r="BD15" s="2">
        <f t="shared" si="37"/>
        <v>0.15000000000000002</v>
      </c>
      <c r="BE15" s="2">
        <v>0.13400000000000001</v>
      </c>
      <c r="BF15" s="2">
        <v>0</v>
      </c>
      <c r="BG15" s="2">
        <v>1.6E-2</v>
      </c>
      <c r="BH15" s="2">
        <v>0</v>
      </c>
      <c r="BI15" s="2">
        <f t="shared" si="42"/>
        <v>1.5899999999999999</v>
      </c>
    </row>
    <row r="16" spans="1:61" ht="20.100000000000001" customHeight="1" outlineLevel="1" x14ac:dyDescent="0.25">
      <c r="A16" s="21"/>
      <c r="B16" s="11" t="s">
        <v>42</v>
      </c>
      <c r="C16" s="13">
        <f t="shared" si="38"/>
        <v>8.4459999999999997</v>
      </c>
      <c r="D16" s="13">
        <f t="shared" si="0"/>
        <v>0.39</v>
      </c>
      <c r="E16" s="13">
        <f t="shared" si="1"/>
        <v>8.8360000000000003</v>
      </c>
      <c r="F16" s="13">
        <f t="shared" si="2"/>
        <v>4.5060000000000002</v>
      </c>
      <c r="G16" s="13">
        <f t="shared" si="3"/>
        <v>0</v>
      </c>
      <c r="H16" s="13">
        <f t="shared" si="4"/>
        <v>0</v>
      </c>
      <c r="I16" s="13">
        <f t="shared" si="5"/>
        <v>0</v>
      </c>
      <c r="J16" s="2">
        <f t="shared" si="6"/>
        <v>3.94</v>
      </c>
      <c r="K16" s="2">
        <f t="shared" si="7"/>
        <v>0.39</v>
      </c>
      <c r="L16" s="2">
        <f t="shared" si="8"/>
        <v>0.33400000000000002</v>
      </c>
      <c r="M16" s="2">
        <f t="shared" si="9"/>
        <v>0</v>
      </c>
      <c r="N16" s="2">
        <f t="shared" si="10"/>
        <v>5.6000000000000001E-2</v>
      </c>
      <c r="O16" s="2">
        <f t="shared" si="11"/>
        <v>0</v>
      </c>
      <c r="P16" s="2">
        <f t="shared" si="12"/>
        <v>4.33</v>
      </c>
      <c r="Q16" s="3"/>
      <c r="R16" s="1">
        <v>3.1120000000000001</v>
      </c>
      <c r="S16" s="1">
        <v>0.12</v>
      </c>
      <c r="T16" s="13">
        <f t="shared" si="43"/>
        <v>3.2320000000000002</v>
      </c>
      <c r="U16" s="1"/>
      <c r="V16" s="1"/>
      <c r="W16" s="1"/>
      <c r="X16" s="1"/>
      <c r="Y16" s="2">
        <f t="shared" si="39"/>
        <v>3.1120000000000001</v>
      </c>
      <c r="Z16" s="2">
        <f t="shared" si="44"/>
        <v>0.12</v>
      </c>
      <c r="AA16" s="17">
        <v>0.1</v>
      </c>
      <c r="AB16" s="17">
        <v>0</v>
      </c>
      <c r="AC16" s="17">
        <v>0.02</v>
      </c>
      <c r="AD16" s="17"/>
      <c r="AE16" s="2">
        <f t="shared" si="40"/>
        <v>3.2320000000000002</v>
      </c>
      <c r="AF16" s="3"/>
      <c r="AG16" s="1">
        <v>2.2400000000000002</v>
      </c>
      <c r="AH16" s="1">
        <v>0.12</v>
      </c>
      <c r="AI16" s="13">
        <f t="shared" si="45"/>
        <v>2.3600000000000003</v>
      </c>
      <c r="AJ16" s="1">
        <f>2.24-0.551+0.551</f>
        <v>2.2400000000000002</v>
      </c>
      <c r="AK16" s="1"/>
      <c r="AL16" s="1"/>
      <c r="AM16" s="1"/>
      <c r="AN16" s="2">
        <f t="shared" si="25"/>
        <v>0</v>
      </c>
      <c r="AO16" s="2">
        <f t="shared" si="26"/>
        <v>0.12</v>
      </c>
      <c r="AP16" s="17">
        <v>0.1</v>
      </c>
      <c r="AQ16" s="17">
        <v>0</v>
      </c>
      <c r="AR16" s="17">
        <v>0.02</v>
      </c>
      <c r="AS16" s="17"/>
      <c r="AT16" s="2">
        <f t="shared" si="41"/>
        <v>0.12</v>
      </c>
      <c r="AU16" s="3"/>
      <c r="AV16" s="1">
        <v>3.0939999999999999</v>
      </c>
      <c r="AW16" s="1">
        <v>0.15000000000000002</v>
      </c>
      <c r="AX16" s="13">
        <f t="shared" si="46"/>
        <v>3.2439999999999998</v>
      </c>
      <c r="AY16" s="1">
        <f>3.094-0.828</f>
        <v>2.266</v>
      </c>
      <c r="AZ16" s="1"/>
      <c r="BA16" s="1"/>
      <c r="BB16" s="1"/>
      <c r="BC16" s="2">
        <f t="shared" si="36"/>
        <v>0.82799999999999985</v>
      </c>
      <c r="BD16" s="2">
        <f t="shared" si="37"/>
        <v>0.15000000000000002</v>
      </c>
      <c r="BE16" s="17">
        <v>0.13400000000000001</v>
      </c>
      <c r="BF16" s="17">
        <v>0</v>
      </c>
      <c r="BG16" s="17">
        <v>1.6E-2</v>
      </c>
      <c r="BH16" s="17">
        <v>0</v>
      </c>
      <c r="BI16" s="2">
        <f t="shared" si="42"/>
        <v>0.97799999999999987</v>
      </c>
    </row>
    <row r="17" spans="1:61" ht="20.100000000000001" customHeight="1" outlineLevel="1" x14ac:dyDescent="0.25">
      <c r="A17" s="21"/>
      <c r="B17" s="11" t="s">
        <v>43</v>
      </c>
      <c r="C17" s="13">
        <f t="shared" si="38"/>
        <v>0</v>
      </c>
      <c r="D17" s="13">
        <f t="shared" si="0"/>
        <v>0</v>
      </c>
      <c r="E17" s="13">
        <f t="shared" si="1"/>
        <v>0</v>
      </c>
      <c r="F17" s="13">
        <f t="shared" si="2"/>
        <v>0</v>
      </c>
      <c r="G17" s="13">
        <f t="shared" si="3"/>
        <v>0</v>
      </c>
      <c r="H17" s="13">
        <f t="shared" si="4"/>
        <v>0</v>
      </c>
      <c r="I17" s="13">
        <f t="shared" si="5"/>
        <v>0</v>
      </c>
      <c r="J17" s="2">
        <f t="shared" si="6"/>
        <v>0</v>
      </c>
      <c r="K17" s="2">
        <f t="shared" si="7"/>
        <v>0</v>
      </c>
      <c r="L17" s="2">
        <f t="shared" si="8"/>
        <v>0</v>
      </c>
      <c r="M17" s="2">
        <f t="shared" si="9"/>
        <v>0</v>
      </c>
      <c r="N17" s="2">
        <f t="shared" si="10"/>
        <v>0</v>
      </c>
      <c r="O17" s="2">
        <f t="shared" si="11"/>
        <v>0</v>
      </c>
      <c r="P17" s="2">
        <f t="shared" si="12"/>
        <v>0</v>
      </c>
      <c r="Q17" s="3"/>
      <c r="R17" s="1"/>
      <c r="S17" s="1"/>
      <c r="T17" s="13">
        <f t="shared" si="43"/>
        <v>0</v>
      </c>
      <c r="U17" s="1"/>
      <c r="V17" s="1"/>
      <c r="W17" s="1"/>
      <c r="X17" s="1"/>
      <c r="Y17" s="2">
        <f t="shared" si="39"/>
        <v>0</v>
      </c>
      <c r="Z17" s="2">
        <f t="shared" si="44"/>
        <v>0</v>
      </c>
      <c r="AA17" s="17"/>
      <c r="AB17" s="17"/>
      <c r="AC17" s="17"/>
      <c r="AD17" s="17"/>
      <c r="AE17" s="2">
        <f t="shared" si="40"/>
        <v>0</v>
      </c>
      <c r="AF17" s="3"/>
      <c r="AG17" s="1"/>
      <c r="AH17" s="1"/>
      <c r="AI17" s="13">
        <f t="shared" si="45"/>
        <v>0</v>
      </c>
      <c r="AJ17" s="1"/>
      <c r="AK17" s="1"/>
      <c r="AL17" s="1"/>
      <c r="AM17" s="1"/>
      <c r="AN17" s="2">
        <f t="shared" si="25"/>
        <v>0</v>
      </c>
      <c r="AO17" s="2">
        <f t="shared" si="26"/>
        <v>0</v>
      </c>
      <c r="AP17" s="17"/>
      <c r="AQ17" s="17"/>
      <c r="AR17" s="17"/>
      <c r="AS17" s="17"/>
      <c r="AT17" s="2">
        <f t="shared" si="41"/>
        <v>0</v>
      </c>
      <c r="AU17" s="3"/>
      <c r="AV17" s="1">
        <v>0</v>
      </c>
      <c r="AW17" s="1">
        <v>0</v>
      </c>
      <c r="AX17" s="13">
        <f t="shared" si="46"/>
        <v>0</v>
      </c>
      <c r="AY17" s="1"/>
      <c r="AZ17" s="1"/>
      <c r="BA17" s="1"/>
      <c r="BB17" s="1"/>
      <c r="BC17" s="2">
        <f t="shared" si="36"/>
        <v>0</v>
      </c>
      <c r="BD17" s="2">
        <f t="shared" si="37"/>
        <v>0</v>
      </c>
      <c r="BE17" s="17">
        <v>0</v>
      </c>
      <c r="BF17" s="17">
        <v>0</v>
      </c>
      <c r="BG17" s="17">
        <v>0</v>
      </c>
      <c r="BH17" s="17">
        <v>0</v>
      </c>
      <c r="BI17" s="2">
        <f t="shared" si="42"/>
        <v>0</v>
      </c>
    </row>
    <row r="18" spans="1:61" ht="20.100000000000001" customHeight="1" outlineLevel="1" x14ac:dyDescent="0.25">
      <c r="A18" s="21"/>
      <c r="B18" s="11" t="s">
        <v>44</v>
      </c>
      <c r="C18" s="13">
        <f t="shared" si="38"/>
        <v>2.956</v>
      </c>
      <c r="D18" s="13">
        <f t="shared" si="0"/>
        <v>0</v>
      </c>
      <c r="E18" s="13">
        <f t="shared" si="1"/>
        <v>2.956</v>
      </c>
      <c r="F18" s="13">
        <f t="shared" si="2"/>
        <v>1.5190000000000001</v>
      </c>
      <c r="G18" s="13">
        <f t="shared" si="3"/>
        <v>0</v>
      </c>
      <c r="H18" s="13">
        <f t="shared" si="4"/>
        <v>0</v>
      </c>
      <c r="I18" s="13">
        <f t="shared" si="5"/>
        <v>0</v>
      </c>
      <c r="J18" s="2">
        <f t="shared" si="6"/>
        <v>1.4369999999999998</v>
      </c>
      <c r="K18" s="2">
        <f t="shared" si="7"/>
        <v>0</v>
      </c>
      <c r="L18" s="2">
        <f t="shared" si="8"/>
        <v>0</v>
      </c>
      <c r="M18" s="2">
        <f t="shared" si="9"/>
        <v>0</v>
      </c>
      <c r="N18" s="2">
        <f t="shared" si="10"/>
        <v>0</v>
      </c>
      <c r="O18" s="2">
        <f t="shared" si="11"/>
        <v>0</v>
      </c>
      <c r="P18" s="2">
        <f t="shared" si="12"/>
        <v>1.4369999999999998</v>
      </c>
      <c r="Q18" s="3"/>
      <c r="R18" s="1">
        <v>0.2</v>
      </c>
      <c r="S18" s="1"/>
      <c r="T18" s="13">
        <f t="shared" si="43"/>
        <v>0.2</v>
      </c>
      <c r="U18" s="1"/>
      <c r="V18" s="1"/>
      <c r="W18" s="1"/>
      <c r="X18" s="1"/>
      <c r="Y18" s="2">
        <f t="shared" si="39"/>
        <v>0.2</v>
      </c>
      <c r="Z18" s="2">
        <f t="shared" si="44"/>
        <v>0</v>
      </c>
      <c r="AA18" s="17"/>
      <c r="AB18" s="17"/>
      <c r="AC18" s="17"/>
      <c r="AD18" s="17"/>
      <c r="AE18" s="2">
        <f t="shared" si="40"/>
        <v>0.2</v>
      </c>
      <c r="AF18" s="3"/>
      <c r="AG18" s="1">
        <v>1.3160000000000001</v>
      </c>
      <c r="AH18" s="1"/>
      <c r="AI18" s="13">
        <f t="shared" si="45"/>
        <v>1.3160000000000001</v>
      </c>
      <c r="AJ18" s="1">
        <f>0.765+0.551-0.625</f>
        <v>0.69100000000000006</v>
      </c>
      <c r="AK18" s="1"/>
      <c r="AL18" s="1"/>
      <c r="AM18" s="1"/>
      <c r="AN18" s="2">
        <f t="shared" si="25"/>
        <v>0.625</v>
      </c>
      <c r="AO18" s="2">
        <f t="shared" si="26"/>
        <v>0</v>
      </c>
      <c r="AP18" s="17"/>
      <c r="AQ18" s="17"/>
      <c r="AR18" s="17"/>
      <c r="AS18" s="17"/>
      <c r="AT18" s="2">
        <f t="shared" si="41"/>
        <v>0.625</v>
      </c>
      <c r="AU18" s="3"/>
      <c r="AV18" s="1">
        <v>1.44</v>
      </c>
      <c r="AW18" s="1">
        <v>0</v>
      </c>
      <c r="AX18" s="13">
        <f t="shared" si="46"/>
        <v>1.44</v>
      </c>
      <c r="AY18" s="1">
        <v>0.82799999999999996</v>
      </c>
      <c r="AZ18" s="1"/>
      <c r="BA18" s="1"/>
      <c r="BB18" s="1"/>
      <c r="BC18" s="2">
        <f t="shared" si="36"/>
        <v>0.61199999999999999</v>
      </c>
      <c r="BD18" s="2">
        <f t="shared" si="37"/>
        <v>0</v>
      </c>
      <c r="BE18" s="17">
        <v>0</v>
      </c>
      <c r="BF18" s="17">
        <v>0</v>
      </c>
      <c r="BG18" s="17">
        <v>0</v>
      </c>
      <c r="BH18" s="17">
        <v>0</v>
      </c>
      <c r="BI18" s="2">
        <f t="shared" si="42"/>
        <v>0.61199999999999999</v>
      </c>
    </row>
    <row r="19" spans="1:61" ht="20.100000000000001" customHeight="1" outlineLevel="1" x14ac:dyDescent="0.25">
      <c r="A19" s="22"/>
      <c r="B19" s="11" t="s">
        <v>45</v>
      </c>
      <c r="C19" s="13">
        <f t="shared" si="38"/>
        <v>0</v>
      </c>
      <c r="D19" s="13">
        <f t="shared" si="0"/>
        <v>0</v>
      </c>
      <c r="E19" s="13">
        <f t="shared" si="1"/>
        <v>0</v>
      </c>
      <c r="F19" s="13">
        <f t="shared" si="2"/>
        <v>0</v>
      </c>
      <c r="G19" s="13">
        <f t="shared" si="3"/>
        <v>0</v>
      </c>
      <c r="H19" s="13">
        <f t="shared" si="4"/>
        <v>0</v>
      </c>
      <c r="I19" s="13">
        <f t="shared" si="5"/>
        <v>0</v>
      </c>
      <c r="J19" s="2">
        <f t="shared" si="6"/>
        <v>0</v>
      </c>
      <c r="K19" s="2">
        <f t="shared" si="7"/>
        <v>0</v>
      </c>
      <c r="L19" s="2">
        <f t="shared" si="8"/>
        <v>0</v>
      </c>
      <c r="M19" s="2">
        <f t="shared" si="9"/>
        <v>0</v>
      </c>
      <c r="N19" s="2">
        <f t="shared" si="10"/>
        <v>0</v>
      </c>
      <c r="O19" s="2">
        <f t="shared" si="11"/>
        <v>0</v>
      </c>
      <c r="P19" s="2">
        <f t="shared" si="12"/>
        <v>0</v>
      </c>
      <c r="Q19" s="3"/>
      <c r="R19" s="1"/>
      <c r="S19" s="1"/>
      <c r="T19" s="13">
        <f t="shared" si="43"/>
        <v>0</v>
      </c>
      <c r="U19" s="1"/>
      <c r="V19" s="1"/>
      <c r="W19" s="1"/>
      <c r="X19" s="1"/>
      <c r="Y19" s="2">
        <f t="shared" si="39"/>
        <v>0</v>
      </c>
      <c r="Z19" s="2">
        <f t="shared" si="44"/>
        <v>0</v>
      </c>
      <c r="AA19" s="17"/>
      <c r="AB19" s="17"/>
      <c r="AC19" s="17"/>
      <c r="AD19" s="17"/>
      <c r="AE19" s="2">
        <f t="shared" si="40"/>
        <v>0</v>
      </c>
      <c r="AF19" s="3"/>
      <c r="AG19" s="1"/>
      <c r="AH19" s="1"/>
      <c r="AI19" s="13">
        <f t="shared" si="45"/>
        <v>0</v>
      </c>
      <c r="AJ19" s="1"/>
      <c r="AK19" s="1"/>
      <c r="AL19" s="1"/>
      <c r="AM19" s="1"/>
      <c r="AN19" s="2">
        <f t="shared" si="25"/>
        <v>0</v>
      </c>
      <c r="AO19" s="2">
        <f t="shared" si="26"/>
        <v>0</v>
      </c>
      <c r="AP19" s="17"/>
      <c r="AQ19" s="17"/>
      <c r="AR19" s="17"/>
      <c r="AS19" s="17"/>
      <c r="AT19" s="2">
        <f t="shared" si="41"/>
        <v>0</v>
      </c>
      <c r="AU19" s="3"/>
      <c r="AV19" s="1">
        <v>0</v>
      </c>
      <c r="AW19" s="1">
        <v>0</v>
      </c>
      <c r="AX19" s="13">
        <f t="shared" si="46"/>
        <v>0</v>
      </c>
      <c r="AY19" s="1"/>
      <c r="AZ19" s="1"/>
      <c r="BA19" s="1"/>
      <c r="BB19" s="1"/>
      <c r="BC19" s="2">
        <f t="shared" si="36"/>
        <v>0</v>
      </c>
      <c r="BD19" s="2">
        <f t="shared" si="37"/>
        <v>0</v>
      </c>
      <c r="BE19" s="17">
        <v>0</v>
      </c>
      <c r="BF19" s="17">
        <v>0</v>
      </c>
      <c r="BG19" s="17">
        <v>0</v>
      </c>
      <c r="BH19" s="17">
        <v>0</v>
      </c>
      <c r="BI19" s="2">
        <f t="shared" si="42"/>
        <v>0</v>
      </c>
    </row>
    <row r="20" spans="1:61" ht="20.100000000000001" customHeight="1" x14ac:dyDescent="0.25">
      <c r="A20" s="20" t="s">
        <v>4</v>
      </c>
      <c r="B20" s="14" t="s">
        <v>41</v>
      </c>
      <c r="C20" s="2">
        <f t="shared" si="38"/>
        <v>11.57</v>
      </c>
      <c r="D20" s="2">
        <f t="shared" si="0"/>
        <v>0.77900000000000003</v>
      </c>
      <c r="E20" s="2">
        <f t="shared" si="1"/>
        <v>12.349</v>
      </c>
      <c r="F20" s="2">
        <f t="shared" si="2"/>
        <v>3.8919999999999999</v>
      </c>
      <c r="G20" s="2">
        <f t="shared" si="3"/>
        <v>0</v>
      </c>
      <c r="H20" s="2">
        <f t="shared" si="4"/>
        <v>0</v>
      </c>
      <c r="I20" s="2">
        <f t="shared" si="5"/>
        <v>0</v>
      </c>
      <c r="J20" s="2">
        <f t="shared" si="6"/>
        <v>7.6779999999999999</v>
      </c>
      <c r="K20" s="2">
        <f t="shared" si="7"/>
        <v>0.77900000000000003</v>
      </c>
      <c r="L20" s="2">
        <f t="shared" si="8"/>
        <v>0.66700000000000004</v>
      </c>
      <c r="M20" s="2">
        <f t="shared" si="9"/>
        <v>0</v>
      </c>
      <c r="N20" s="2">
        <f t="shared" si="10"/>
        <v>0.11200000000000002</v>
      </c>
      <c r="O20" s="2">
        <f t="shared" si="11"/>
        <v>0</v>
      </c>
      <c r="P20" s="2">
        <f t="shared" si="12"/>
        <v>8.4570000000000007</v>
      </c>
      <c r="Q20" s="15"/>
      <c r="R20" s="2">
        <f>R21+R22+R23+R24</f>
        <v>3.605</v>
      </c>
      <c r="S20" s="2">
        <f t="shared" ref="S20" si="91">S21+S22+S23+S24</f>
        <v>0.26200000000000001</v>
      </c>
      <c r="T20" s="2">
        <f t="shared" ref="T20" si="92">T21+T22+T23+T24</f>
        <v>3.867</v>
      </c>
      <c r="U20" s="2">
        <f t="shared" ref="U20" si="93">U21+U22+U23+U24</f>
        <v>0.59399999999999997</v>
      </c>
      <c r="V20" s="2">
        <f t="shared" ref="V20" si="94">V21+V22+V23+V24</f>
        <v>0</v>
      </c>
      <c r="W20" s="2">
        <f t="shared" ref="W20" si="95">W21+W22+W23+W24</f>
        <v>0</v>
      </c>
      <c r="X20" s="2">
        <f t="shared" ref="X20" si="96">X21+X22+X23+X24</f>
        <v>0</v>
      </c>
      <c r="Y20" s="2">
        <f t="shared" si="39"/>
        <v>3.0110000000000001</v>
      </c>
      <c r="Z20" s="2">
        <f t="shared" si="44"/>
        <v>0.26200000000000001</v>
      </c>
      <c r="AA20" s="2">
        <f t="shared" ref="AA20" si="97">AA21+AA22+AA23+AA24</f>
        <v>0.222</v>
      </c>
      <c r="AB20" s="2">
        <f t="shared" ref="AB20" si="98">AB21+AB22+AB23+AB24</f>
        <v>0</v>
      </c>
      <c r="AC20" s="2">
        <f t="shared" ref="AC20" si="99">AC21+AC22+AC23+AC24</f>
        <v>0.04</v>
      </c>
      <c r="AD20" s="2">
        <f t="shared" ref="AD20" si="100">AD21+AD22+AD23+AD24</f>
        <v>0</v>
      </c>
      <c r="AE20" s="2">
        <f t="shared" si="40"/>
        <v>3.2730000000000001</v>
      </c>
      <c r="AF20" s="15"/>
      <c r="AG20" s="2">
        <f>AG21+AG22+AG23+AG24</f>
        <v>3.7090000000000001</v>
      </c>
      <c r="AH20" s="2">
        <f t="shared" ref="AH20:AI20" si="101">AH21+AH22+AH23+AH24</f>
        <v>0.252</v>
      </c>
      <c r="AI20" s="2">
        <f t="shared" si="101"/>
        <v>3.9609999999999999</v>
      </c>
      <c r="AJ20" s="2">
        <f t="shared" ref="AJ20" si="102">AJ21+AJ22+AJ23+AJ24</f>
        <v>0.51100000000000001</v>
      </c>
      <c r="AK20" s="2">
        <f t="shared" ref="AK20" si="103">AK21+AK22+AK23+AK24</f>
        <v>0</v>
      </c>
      <c r="AL20" s="2">
        <f t="shared" ref="AL20" si="104">AL21+AL22+AL23+AL24</f>
        <v>0</v>
      </c>
      <c r="AM20" s="2">
        <f t="shared" ref="AM20" si="105">AM21+AM22+AM23+AM24</f>
        <v>0</v>
      </c>
      <c r="AN20" s="2">
        <f t="shared" si="25"/>
        <v>3.198</v>
      </c>
      <c r="AO20" s="2">
        <f t="shared" si="26"/>
        <v>0.252</v>
      </c>
      <c r="AP20" s="2">
        <f t="shared" ref="AP20" si="106">AP21+AP22+AP23+AP24</f>
        <v>0.222</v>
      </c>
      <c r="AQ20" s="2">
        <f t="shared" ref="AQ20" si="107">AQ21+AQ22+AQ23+AQ24</f>
        <v>0</v>
      </c>
      <c r="AR20" s="2">
        <f t="shared" ref="AR20" si="108">AR21+AR22+AR23+AR24</f>
        <v>0.03</v>
      </c>
      <c r="AS20" s="2">
        <f t="shared" ref="AS20" si="109">AS21+AS22+AS23+AS24</f>
        <v>0</v>
      </c>
      <c r="AT20" s="2">
        <f t="shared" si="41"/>
        <v>3.45</v>
      </c>
      <c r="AU20" s="15"/>
      <c r="AV20" s="2">
        <v>4.2560000000000002</v>
      </c>
      <c r="AW20" s="2">
        <v>0.26500000000000001</v>
      </c>
      <c r="AX20" s="2">
        <f t="shared" ref="AX20" si="110">AX21+AX22+AX23+AX24</f>
        <v>4.5210000000000008</v>
      </c>
      <c r="AY20" s="2">
        <f t="shared" ref="AY20" si="111">AY21+AY22+AY23+AY24</f>
        <v>2.7869999999999999</v>
      </c>
      <c r="AZ20" s="2">
        <f t="shared" ref="AZ20" si="112">AZ21+AZ22+AZ23+AZ24</f>
        <v>0</v>
      </c>
      <c r="BA20" s="2">
        <f t="shared" ref="BA20" si="113">BA21+BA22+BA23+BA24</f>
        <v>0</v>
      </c>
      <c r="BB20" s="2">
        <f t="shared" ref="BB20" si="114">BB21+BB22+BB23+BB24</f>
        <v>0</v>
      </c>
      <c r="BC20" s="2">
        <f t="shared" si="36"/>
        <v>1.4690000000000003</v>
      </c>
      <c r="BD20" s="2">
        <f t="shared" si="37"/>
        <v>0.26500000000000001</v>
      </c>
      <c r="BE20" s="2">
        <v>0.223</v>
      </c>
      <c r="BF20" s="2">
        <v>0</v>
      </c>
      <c r="BG20" s="2">
        <v>4.2000000000000003E-2</v>
      </c>
      <c r="BH20" s="2">
        <v>0</v>
      </c>
      <c r="BI20" s="2">
        <f t="shared" si="42"/>
        <v>1.7340000000000004</v>
      </c>
    </row>
    <row r="21" spans="1:61" ht="20.100000000000001" customHeight="1" outlineLevel="1" x14ac:dyDescent="0.25">
      <c r="A21" s="21"/>
      <c r="B21" s="11" t="s">
        <v>42</v>
      </c>
      <c r="C21" s="13">
        <f t="shared" si="38"/>
        <v>11.57</v>
      </c>
      <c r="D21" s="13">
        <f t="shared" si="0"/>
        <v>0.77900000000000003</v>
      </c>
      <c r="E21" s="13">
        <f t="shared" si="1"/>
        <v>12.349</v>
      </c>
      <c r="F21" s="13">
        <f t="shared" si="2"/>
        <v>3.8919999999999999</v>
      </c>
      <c r="G21" s="13">
        <f t="shared" si="3"/>
        <v>0</v>
      </c>
      <c r="H21" s="13">
        <f t="shared" si="4"/>
        <v>0</v>
      </c>
      <c r="I21" s="13">
        <f t="shared" si="5"/>
        <v>0</v>
      </c>
      <c r="J21" s="2">
        <f t="shared" si="6"/>
        <v>7.6779999999999999</v>
      </c>
      <c r="K21" s="2">
        <f t="shared" si="7"/>
        <v>0.77900000000000003</v>
      </c>
      <c r="L21" s="2">
        <f t="shared" si="8"/>
        <v>0.66700000000000004</v>
      </c>
      <c r="M21" s="2">
        <f t="shared" si="9"/>
        <v>0</v>
      </c>
      <c r="N21" s="2">
        <f t="shared" si="10"/>
        <v>0.11200000000000002</v>
      </c>
      <c r="O21" s="2">
        <f t="shared" si="11"/>
        <v>0</v>
      </c>
      <c r="P21" s="2">
        <f t="shared" si="12"/>
        <v>8.456999999999999</v>
      </c>
      <c r="Q21" s="3"/>
      <c r="R21" s="1">
        <v>0.59399999999999997</v>
      </c>
      <c r="S21" s="1">
        <v>0.26200000000000001</v>
      </c>
      <c r="T21" s="13">
        <f t="shared" si="43"/>
        <v>0.85599999999999998</v>
      </c>
      <c r="U21" s="1">
        <f>1.537-0.943</f>
        <v>0.59399999999999997</v>
      </c>
      <c r="V21" s="1"/>
      <c r="W21" s="1"/>
      <c r="X21" s="1"/>
      <c r="Y21" s="2">
        <f t="shared" si="39"/>
        <v>0</v>
      </c>
      <c r="Z21" s="2">
        <f t="shared" si="44"/>
        <v>0.26200000000000001</v>
      </c>
      <c r="AA21" s="17">
        <v>0.222</v>
      </c>
      <c r="AB21" s="17">
        <v>0</v>
      </c>
      <c r="AC21" s="17">
        <v>0.04</v>
      </c>
      <c r="AD21" s="17"/>
      <c r="AE21" s="2">
        <f t="shared" si="40"/>
        <v>0.26200000000000001</v>
      </c>
      <c r="AF21" s="3"/>
      <c r="AG21" s="1">
        <v>0.51100000000000001</v>
      </c>
      <c r="AH21" s="1">
        <v>0.252</v>
      </c>
      <c r="AI21" s="13">
        <f t="shared" si="45"/>
        <v>0.76300000000000001</v>
      </c>
      <c r="AJ21" s="1">
        <v>0.51100000000000001</v>
      </c>
      <c r="AK21" s="1"/>
      <c r="AL21" s="1"/>
      <c r="AM21" s="1"/>
      <c r="AN21" s="2">
        <f t="shared" si="25"/>
        <v>0</v>
      </c>
      <c r="AO21" s="2">
        <f t="shared" si="26"/>
        <v>0.252</v>
      </c>
      <c r="AP21" s="17">
        <v>0.222</v>
      </c>
      <c r="AQ21" s="17">
        <v>0</v>
      </c>
      <c r="AR21" s="17">
        <v>0.03</v>
      </c>
      <c r="AS21" s="17"/>
      <c r="AT21" s="2">
        <f t="shared" si="41"/>
        <v>0.252</v>
      </c>
      <c r="AU21" s="3"/>
      <c r="AV21" s="1">
        <v>10.465</v>
      </c>
      <c r="AW21" s="1">
        <v>0.26500000000000001</v>
      </c>
      <c r="AX21" s="13">
        <f t="shared" si="46"/>
        <v>10.73</v>
      </c>
      <c r="AY21" s="1">
        <f>2.193-0.234-0.828+0.828+0.828</f>
        <v>2.7869999999999999</v>
      </c>
      <c r="AZ21" s="1"/>
      <c r="BA21" s="1"/>
      <c r="BB21" s="1"/>
      <c r="BC21" s="2">
        <f t="shared" si="36"/>
        <v>7.6779999999999999</v>
      </c>
      <c r="BD21" s="2">
        <f t="shared" si="37"/>
        <v>0.26500000000000001</v>
      </c>
      <c r="BE21" s="17">
        <v>0.223</v>
      </c>
      <c r="BF21" s="17">
        <v>0</v>
      </c>
      <c r="BG21" s="17">
        <v>4.2000000000000003E-2</v>
      </c>
      <c r="BH21" s="17">
        <v>0</v>
      </c>
      <c r="BI21" s="2">
        <f t="shared" si="42"/>
        <v>7.9429999999999996</v>
      </c>
    </row>
    <row r="22" spans="1:61" ht="20.100000000000001" customHeight="1" outlineLevel="1" x14ac:dyDescent="0.25">
      <c r="A22" s="21"/>
      <c r="B22" s="11" t="s">
        <v>43</v>
      </c>
      <c r="C22" s="13">
        <f t="shared" si="38"/>
        <v>0</v>
      </c>
      <c r="D22" s="13">
        <f t="shared" si="0"/>
        <v>0</v>
      </c>
      <c r="E22" s="13">
        <f t="shared" si="1"/>
        <v>0</v>
      </c>
      <c r="F22" s="13">
        <f t="shared" si="2"/>
        <v>0</v>
      </c>
      <c r="G22" s="13">
        <f t="shared" si="3"/>
        <v>0</v>
      </c>
      <c r="H22" s="13">
        <f t="shared" si="4"/>
        <v>0</v>
      </c>
      <c r="I22" s="13">
        <f t="shared" si="5"/>
        <v>0</v>
      </c>
      <c r="J22" s="2">
        <f t="shared" si="6"/>
        <v>0</v>
      </c>
      <c r="K22" s="2">
        <f t="shared" si="7"/>
        <v>0</v>
      </c>
      <c r="L22" s="2">
        <f t="shared" si="8"/>
        <v>0</v>
      </c>
      <c r="M22" s="2">
        <f t="shared" si="9"/>
        <v>0</v>
      </c>
      <c r="N22" s="2">
        <f t="shared" si="10"/>
        <v>0</v>
      </c>
      <c r="O22" s="2">
        <f t="shared" si="11"/>
        <v>0</v>
      </c>
      <c r="P22" s="2">
        <f t="shared" si="12"/>
        <v>0</v>
      </c>
      <c r="Q22" s="3"/>
      <c r="R22" s="1"/>
      <c r="S22" s="1"/>
      <c r="T22" s="13">
        <f t="shared" si="43"/>
        <v>0</v>
      </c>
      <c r="U22" s="1"/>
      <c r="V22" s="1"/>
      <c r="W22" s="1"/>
      <c r="X22" s="1"/>
      <c r="Y22" s="2">
        <f t="shared" si="39"/>
        <v>0</v>
      </c>
      <c r="Z22" s="2">
        <f t="shared" si="44"/>
        <v>0</v>
      </c>
      <c r="AA22" s="17"/>
      <c r="AB22" s="17"/>
      <c r="AC22" s="17"/>
      <c r="AD22" s="17"/>
      <c r="AE22" s="2">
        <f t="shared" si="40"/>
        <v>0</v>
      </c>
      <c r="AF22" s="3"/>
      <c r="AG22" s="1"/>
      <c r="AH22" s="1"/>
      <c r="AI22" s="13">
        <f t="shared" si="45"/>
        <v>0</v>
      </c>
      <c r="AJ22" s="1"/>
      <c r="AK22" s="1"/>
      <c r="AL22" s="1"/>
      <c r="AM22" s="1"/>
      <c r="AN22" s="2">
        <f t="shared" si="25"/>
        <v>0</v>
      </c>
      <c r="AO22" s="2">
        <f t="shared" si="26"/>
        <v>0</v>
      </c>
      <c r="AP22" s="17"/>
      <c r="AQ22" s="17"/>
      <c r="AR22" s="17"/>
      <c r="AS22" s="17"/>
      <c r="AT22" s="2">
        <f t="shared" si="41"/>
        <v>0</v>
      </c>
      <c r="AU22" s="3"/>
      <c r="AV22" s="1">
        <v>0</v>
      </c>
      <c r="AW22" s="1">
        <v>0</v>
      </c>
      <c r="AX22" s="13">
        <f t="shared" si="46"/>
        <v>0</v>
      </c>
      <c r="AY22" s="1"/>
      <c r="AZ22" s="1"/>
      <c r="BA22" s="1"/>
      <c r="BB22" s="1"/>
      <c r="BC22" s="2">
        <f t="shared" si="36"/>
        <v>0</v>
      </c>
      <c r="BD22" s="2">
        <f t="shared" si="37"/>
        <v>0</v>
      </c>
      <c r="BE22" s="17">
        <v>0</v>
      </c>
      <c r="BF22" s="17">
        <v>0</v>
      </c>
      <c r="BG22" s="17">
        <v>0</v>
      </c>
      <c r="BH22" s="17">
        <v>0</v>
      </c>
      <c r="BI22" s="2">
        <f t="shared" si="42"/>
        <v>0</v>
      </c>
    </row>
    <row r="23" spans="1:61" ht="20.100000000000001" customHeight="1" outlineLevel="1" x14ac:dyDescent="0.25">
      <c r="A23" s="21"/>
      <c r="B23" s="11" t="s">
        <v>44</v>
      </c>
      <c r="C23" s="13">
        <f t="shared" si="38"/>
        <v>0</v>
      </c>
      <c r="D23" s="13">
        <f t="shared" si="0"/>
        <v>0</v>
      </c>
      <c r="E23" s="13">
        <f t="shared" si="1"/>
        <v>0</v>
      </c>
      <c r="F23" s="13">
        <f t="shared" si="2"/>
        <v>0</v>
      </c>
      <c r="G23" s="13">
        <f t="shared" si="3"/>
        <v>0</v>
      </c>
      <c r="H23" s="13">
        <f t="shared" si="4"/>
        <v>0</v>
      </c>
      <c r="I23" s="13">
        <f t="shared" si="5"/>
        <v>0</v>
      </c>
      <c r="J23" s="2">
        <f t="shared" si="6"/>
        <v>0</v>
      </c>
      <c r="K23" s="2">
        <f t="shared" si="7"/>
        <v>0</v>
      </c>
      <c r="L23" s="2">
        <f t="shared" si="8"/>
        <v>0</v>
      </c>
      <c r="M23" s="2">
        <f t="shared" si="9"/>
        <v>0</v>
      </c>
      <c r="N23" s="2">
        <f t="shared" si="10"/>
        <v>0</v>
      </c>
      <c r="O23" s="2">
        <f t="shared" si="11"/>
        <v>0</v>
      </c>
      <c r="P23" s="2">
        <f t="shared" si="12"/>
        <v>0</v>
      </c>
      <c r="Q23" s="3"/>
      <c r="R23" s="1">
        <v>3.0110000000000001</v>
      </c>
      <c r="S23" s="1"/>
      <c r="T23" s="13">
        <f t="shared" si="43"/>
        <v>3.0110000000000001</v>
      </c>
      <c r="U23" s="1"/>
      <c r="V23" s="1"/>
      <c r="W23" s="1"/>
      <c r="X23" s="1"/>
      <c r="Y23" s="2">
        <f t="shared" si="39"/>
        <v>3.0110000000000001</v>
      </c>
      <c r="Z23" s="2">
        <f t="shared" si="44"/>
        <v>0</v>
      </c>
      <c r="AA23" s="17"/>
      <c r="AB23" s="17"/>
      <c r="AC23" s="17"/>
      <c r="AD23" s="17"/>
      <c r="AE23" s="2">
        <f t="shared" si="40"/>
        <v>3.0110000000000001</v>
      </c>
      <c r="AF23" s="3"/>
      <c r="AG23" s="1">
        <v>3.198</v>
      </c>
      <c r="AH23" s="1"/>
      <c r="AI23" s="13">
        <f t="shared" si="45"/>
        <v>3.198</v>
      </c>
      <c r="AJ23" s="1"/>
      <c r="AK23" s="1"/>
      <c r="AL23" s="1"/>
      <c r="AM23" s="1"/>
      <c r="AN23" s="2">
        <f t="shared" si="25"/>
        <v>3.198</v>
      </c>
      <c r="AO23" s="2">
        <f t="shared" si="26"/>
        <v>0</v>
      </c>
      <c r="AP23" s="17"/>
      <c r="AQ23" s="17"/>
      <c r="AR23" s="17"/>
      <c r="AS23" s="17"/>
      <c r="AT23" s="2">
        <f t="shared" si="41"/>
        <v>3.198</v>
      </c>
      <c r="AU23" s="3"/>
      <c r="AV23" s="1">
        <v>-6.2089999999999996</v>
      </c>
      <c r="AW23" s="1">
        <v>0</v>
      </c>
      <c r="AX23" s="13">
        <f t="shared" si="46"/>
        <v>-6.2089999999999996</v>
      </c>
      <c r="AY23" s="1"/>
      <c r="AZ23" s="1"/>
      <c r="BA23" s="1"/>
      <c r="BB23" s="1"/>
      <c r="BC23" s="2">
        <f t="shared" si="36"/>
        <v>-6.2089999999999996</v>
      </c>
      <c r="BD23" s="2">
        <f t="shared" si="37"/>
        <v>0</v>
      </c>
      <c r="BE23" s="17">
        <v>0</v>
      </c>
      <c r="BF23" s="17">
        <v>0</v>
      </c>
      <c r="BG23" s="17">
        <v>0</v>
      </c>
      <c r="BH23" s="17">
        <v>0</v>
      </c>
      <c r="BI23" s="2">
        <f t="shared" si="42"/>
        <v>-6.2089999999999996</v>
      </c>
    </row>
    <row r="24" spans="1:61" ht="20.100000000000001" customHeight="1" outlineLevel="1" x14ac:dyDescent="0.25">
      <c r="A24" s="22"/>
      <c r="B24" s="11" t="s">
        <v>45</v>
      </c>
      <c r="C24" s="13">
        <f t="shared" si="38"/>
        <v>0</v>
      </c>
      <c r="D24" s="13">
        <f t="shared" si="0"/>
        <v>0</v>
      </c>
      <c r="E24" s="13">
        <f t="shared" si="1"/>
        <v>0</v>
      </c>
      <c r="F24" s="13">
        <f t="shared" si="2"/>
        <v>0</v>
      </c>
      <c r="G24" s="13">
        <f t="shared" si="3"/>
        <v>0</v>
      </c>
      <c r="H24" s="13">
        <f t="shared" si="4"/>
        <v>0</v>
      </c>
      <c r="I24" s="13">
        <f t="shared" si="5"/>
        <v>0</v>
      </c>
      <c r="J24" s="2">
        <f t="shared" si="6"/>
        <v>0</v>
      </c>
      <c r="K24" s="2">
        <f t="shared" si="7"/>
        <v>0</v>
      </c>
      <c r="L24" s="2">
        <f t="shared" si="8"/>
        <v>0</v>
      </c>
      <c r="M24" s="2">
        <f t="shared" si="9"/>
        <v>0</v>
      </c>
      <c r="N24" s="2">
        <f t="shared" si="10"/>
        <v>0</v>
      </c>
      <c r="O24" s="2">
        <f t="shared" si="11"/>
        <v>0</v>
      </c>
      <c r="P24" s="2">
        <f t="shared" si="12"/>
        <v>0</v>
      </c>
      <c r="Q24" s="3"/>
      <c r="R24" s="1"/>
      <c r="S24" s="1"/>
      <c r="T24" s="13">
        <f t="shared" si="43"/>
        <v>0</v>
      </c>
      <c r="U24" s="1"/>
      <c r="V24" s="1"/>
      <c r="W24" s="1"/>
      <c r="X24" s="1"/>
      <c r="Y24" s="2">
        <f t="shared" si="39"/>
        <v>0</v>
      </c>
      <c r="Z24" s="2">
        <f t="shared" si="44"/>
        <v>0</v>
      </c>
      <c r="AA24" s="17"/>
      <c r="AB24" s="17"/>
      <c r="AC24" s="17"/>
      <c r="AD24" s="17"/>
      <c r="AE24" s="2">
        <f t="shared" si="40"/>
        <v>0</v>
      </c>
      <c r="AF24" s="3"/>
      <c r="AG24" s="1"/>
      <c r="AH24" s="1"/>
      <c r="AI24" s="13">
        <f t="shared" si="45"/>
        <v>0</v>
      </c>
      <c r="AJ24" s="1"/>
      <c r="AK24" s="1"/>
      <c r="AL24" s="1"/>
      <c r="AM24" s="1"/>
      <c r="AN24" s="2">
        <f t="shared" si="25"/>
        <v>0</v>
      </c>
      <c r="AO24" s="2">
        <f t="shared" si="26"/>
        <v>0</v>
      </c>
      <c r="AP24" s="17"/>
      <c r="AQ24" s="17"/>
      <c r="AR24" s="17"/>
      <c r="AS24" s="17"/>
      <c r="AT24" s="2">
        <f t="shared" si="41"/>
        <v>0</v>
      </c>
      <c r="AU24" s="3"/>
      <c r="AV24" s="1">
        <v>0</v>
      </c>
      <c r="AW24" s="1">
        <v>0</v>
      </c>
      <c r="AX24" s="13">
        <f t="shared" si="46"/>
        <v>0</v>
      </c>
      <c r="AY24" s="1"/>
      <c r="AZ24" s="1"/>
      <c r="BA24" s="1"/>
      <c r="BB24" s="1"/>
      <c r="BC24" s="2">
        <f t="shared" si="36"/>
        <v>0</v>
      </c>
      <c r="BD24" s="2">
        <f t="shared" si="37"/>
        <v>0</v>
      </c>
      <c r="BE24" s="17">
        <v>0</v>
      </c>
      <c r="BF24" s="17">
        <v>0</v>
      </c>
      <c r="BG24" s="17">
        <v>0</v>
      </c>
      <c r="BH24" s="17">
        <v>0</v>
      </c>
      <c r="BI24" s="2">
        <f t="shared" si="42"/>
        <v>0</v>
      </c>
    </row>
    <row r="25" spans="1:61" ht="20.100000000000001" customHeight="1" x14ac:dyDescent="0.25">
      <c r="A25" s="20" t="s">
        <v>5</v>
      </c>
      <c r="B25" s="14" t="s">
        <v>41</v>
      </c>
      <c r="C25" s="2">
        <f t="shared" si="38"/>
        <v>2.44</v>
      </c>
      <c r="D25" s="2">
        <f t="shared" si="0"/>
        <v>0.497</v>
      </c>
      <c r="E25" s="2">
        <f t="shared" si="1"/>
        <v>2.9370000000000003</v>
      </c>
      <c r="F25" s="2">
        <f t="shared" si="2"/>
        <v>13.478999999999999</v>
      </c>
      <c r="G25" s="2">
        <f t="shared" si="3"/>
        <v>0</v>
      </c>
      <c r="H25" s="2">
        <f t="shared" si="4"/>
        <v>0</v>
      </c>
      <c r="I25" s="2">
        <f t="shared" si="5"/>
        <v>23.289000000000001</v>
      </c>
      <c r="J25" s="2">
        <f t="shared" si="6"/>
        <v>12.25</v>
      </c>
      <c r="K25" s="2">
        <f t="shared" si="7"/>
        <v>0.497</v>
      </c>
      <c r="L25" s="2">
        <f t="shared" si="8"/>
        <v>0.46</v>
      </c>
      <c r="M25" s="2">
        <f t="shared" si="9"/>
        <v>4.0000000000000001E-3</v>
      </c>
      <c r="N25" s="2">
        <f t="shared" si="10"/>
        <v>3.3000000000000002E-2</v>
      </c>
      <c r="O25" s="2">
        <f t="shared" si="11"/>
        <v>0</v>
      </c>
      <c r="P25" s="2">
        <f t="shared" si="12"/>
        <v>12.747</v>
      </c>
      <c r="Q25" s="15"/>
      <c r="R25" s="2">
        <f>R26+R27+R28+R29</f>
        <v>3.214</v>
      </c>
      <c r="S25" s="2">
        <f t="shared" ref="S25" si="115">S26+S27+S28+S29</f>
        <v>0.11600000000000001</v>
      </c>
      <c r="T25" s="2">
        <f t="shared" ref="T25" si="116">T26+T27+T28+T29</f>
        <v>3.33</v>
      </c>
      <c r="U25" s="2">
        <f t="shared" ref="U25" si="117">U26+U27+U28+U29</f>
        <v>9.027000000000001</v>
      </c>
      <c r="V25" s="2">
        <f t="shared" ref="V25" si="118">V26+V27+V28+V29</f>
        <v>0</v>
      </c>
      <c r="W25" s="2">
        <f t="shared" ref="W25" si="119">W26+W27+W28+W29</f>
        <v>0</v>
      </c>
      <c r="X25" s="2">
        <f t="shared" ref="X25" si="120">X26+X27+X28+X29</f>
        <v>23.289000000000001</v>
      </c>
      <c r="Y25" s="2">
        <f t="shared" si="39"/>
        <v>17.475999999999999</v>
      </c>
      <c r="Z25" s="2">
        <f t="shared" si="44"/>
        <v>0.11600000000000001</v>
      </c>
      <c r="AA25" s="2">
        <f t="shared" ref="AA25" si="121">AA26+AA27+AA28+AA29</f>
        <v>0.105</v>
      </c>
      <c r="AB25" s="2">
        <f t="shared" ref="AB25" si="122">AB26+AB27+AB28+AB29</f>
        <v>0</v>
      </c>
      <c r="AC25" s="2">
        <f t="shared" ref="AC25" si="123">AC26+AC27+AC28+AC29</f>
        <v>1.0999999999999999E-2</v>
      </c>
      <c r="AD25" s="2">
        <f t="shared" ref="AD25" si="124">AD26+AD27+AD28+AD29</f>
        <v>0</v>
      </c>
      <c r="AE25" s="2">
        <f t="shared" si="40"/>
        <v>17.591999999999999</v>
      </c>
      <c r="AF25" s="15"/>
      <c r="AG25" s="2">
        <f>AG26+AG27+AG28+AG29</f>
        <v>1.8089999999999999</v>
      </c>
      <c r="AH25" s="2">
        <f t="shared" ref="AH25:AI25" si="125">AH26+AH27+AH28+AH29</f>
        <v>0.18</v>
      </c>
      <c r="AI25" s="2">
        <f t="shared" si="125"/>
        <v>1.9889999999999999</v>
      </c>
      <c r="AJ25" s="2">
        <f t="shared" ref="AJ25" si="126">AJ26+AJ27+AJ28+AJ29</f>
        <v>1.8089999999999999</v>
      </c>
      <c r="AK25" s="2">
        <f t="shared" ref="AK25" si="127">AK26+AK27+AK28+AK29</f>
        <v>0</v>
      </c>
      <c r="AL25" s="2">
        <f t="shared" ref="AL25" si="128">AL26+AL27+AL28+AL29</f>
        <v>0</v>
      </c>
      <c r="AM25" s="2">
        <f t="shared" ref="AM25" si="129">AM26+AM27+AM28+AM29</f>
        <v>0</v>
      </c>
      <c r="AN25" s="2">
        <f t="shared" si="25"/>
        <v>0</v>
      </c>
      <c r="AO25" s="2">
        <f t="shared" si="26"/>
        <v>0.18</v>
      </c>
      <c r="AP25" s="2">
        <f t="shared" ref="AP25" si="130">AP26+AP27+AP28+AP29</f>
        <v>0.16900000000000001</v>
      </c>
      <c r="AQ25" s="2">
        <f t="shared" ref="AQ25" si="131">AQ26+AQ27+AQ28+AQ29</f>
        <v>0</v>
      </c>
      <c r="AR25" s="2">
        <f t="shared" ref="AR25" si="132">AR26+AR27+AR28+AR29</f>
        <v>1.0999999999999999E-2</v>
      </c>
      <c r="AS25" s="2">
        <f t="shared" ref="AS25" si="133">AS26+AS27+AS28+AS29</f>
        <v>0</v>
      </c>
      <c r="AT25" s="2">
        <f t="shared" si="41"/>
        <v>0.18</v>
      </c>
      <c r="AU25" s="15"/>
      <c r="AV25" s="2">
        <v>-2.5829999999999997</v>
      </c>
      <c r="AW25" s="2">
        <v>0.20100000000000001</v>
      </c>
      <c r="AX25" s="2">
        <f t="shared" ref="AX25" si="134">AX26+AX27+AX28+AX29</f>
        <v>-2.3819999999999997</v>
      </c>
      <c r="AY25" s="2">
        <f t="shared" ref="AY25" si="135">AY26+AY27+AY28+AY29</f>
        <v>2.6429999999999998</v>
      </c>
      <c r="AZ25" s="2">
        <f t="shared" ref="AZ25" si="136">AZ26+AZ27+AZ28+AZ29</f>
        <v>0</v>
      </c>
      <c r="BA25" s="2">
        <f t="shared" ref="BA25" si="137">BA26+BA27+BA28+BA29</f>
        <v>0</v>
      </c>
      <c r="BB25" s="2">
        <f t="shared" ref="BB25" si="138">BB26+BB27+BB28+BB29</f>
        <v>0</v>
      </c>
      <c r="BC25" s="2">
        <f t="shared" si="36"/>
        <v>-5.2259999999999991</v>
      </c>
      <c r="BD25" s="2">
        <f t="shared" si="37"/>
        <v>0.20100000000000001</v>
      </c>
      <c r="BE25" s="2">
        <v>0.186</v>
      </c>
      <c r="BF25" s="2">
        <v>4.0000000000000001E-3</v>
      </c>
      <c r="BG25" s="2">
        <v>1.0999999999999999E-2</v>
      </c>
      <c r="BH25" s="2">
        <v>0</v>
      </c>
      <c r="BI25" s="2">
        <f t="shared" si="42"/>
        <v>-5.0249999999999995</v>
      </c>
    </row>
    <row r="26" spans="1:61" ht="20.100000000000001" customHeight="1" outlineLevel="1" x14ac:dyDescent="0.25">
      <c r="A26" s="21"/>
      <c r="B26" s="11" t="s">
        <v>42</v>
      </c>
      <c r="C26" s="13">
        <f t="shared" si="38"/>
        <v>2.44</v>
      </c>
      <c r="D26" s="13">
        <f t="shared" si="0"/>
        <v>0.497</v>
      </c>
      <c r="E26" s="13">
        <f t="shared" si="1"/>
        <v>2.9370000000000003</v>
      </c>
      <c r="F26" s="13">
        <f t="shared" si="2"/>
        <v>13.478999999999999</v>
      </c>
      <c r="G26" s="13">
        <f t="shared" si="3"/>
        <v>0</v>
      </c>
      <c r="H26" s="13">
        <f t="shared" si="4"/>
        <v>0</v>
      </c>
      <c r="I26" s="13">
        <f t="shared" si="5"/>
        <v>23.289000000000001</v>
      </c>
      <c r="J26" s="2">
        <f t="shared" si="6"/>
        <v>12.25</v>
      </c>
      <c r="K26" s="2">
        <f t="shared" si="7"/>
        <v>0.497</v>
      </c>
      <c r="L26" s="2">
        <f t="shared" si="8"/>
        <v>0.46</v>
      </c>
      <c r="M26" s="2">
        <f t="shared" si="9"/>
        <v>4.0000000000000001E-3</v>
      </c>
      <c r="N26" s="2">
        <f t="shared" si="10"/>
        <v>3.3000000000000002E-2</v>
      </c>
      <c r="O26" s="2">
        <f t="shared" si="11"/>
        <v>0</v>
      </c>
      <c r="P26" s="2">
        <f t="shared" si="12"/>
        <v>12.747</v>
      </c>
      <c r="Q26" s="3"/>
      <c r="R26" s="1">
        <v>3.214</v>
      </c>
      <c r="S26" s="1">
        <v>0.11600000000000001</v>
      </c>
      <c r="T26" s="13">
        <f t="shared" si="43"/>
        <v>3.33</v>
      </c>
      <c r="U26" s="1">
        <f>0.046+3.624+0.828+2.655+1.874</f>
        <v>9.027000000000001</v>
      </c>
      <c r="V26" s="1"/>
      <c r="W26" s="1"/>
      <c r="X26" s="1">
        <v>23.289000000000001</v>
      </c>
      <c r="Y26" s="2">
        <f t="shared" si="39"/>
        <v>17.475999999999999</v>
      </c>
      <c r="Z26" s="2">
        <f t="shared" si="44"/>
        <v>0.11600000000000001</v>
      </c>
      <c r="AA26" s="17">
        <v>0.105</v>
      </c>
      <c r="AB26" s="17">
        <v>0</v>
      </c>
      <c r="AC26" s="17">
        <v>1.0999999999999999E-2</v>
      </c>
      <c r="AD26" s="17"/>
      <c r="AE26" s="2">
        <f t="shared" si="40"/>
        <v>17.591999999999999</v>
      </c>
      <c r="AF26" s="3"/>
      <c r="AG26" s="1">
        <v>1.8089999999999999</v>
      </c>
      <c r="AH26" s="1">
        <v>0.18</v>
      </c>
      <c r="AI26" s="13">
        <f t="shared" si="45"/>
        <v>1.9889999999999999</v>
      </c>
      <c r="AJ26" s="1">
        <v>1.8089999999999999</v>
      </c>
      <c r="AK26" s="1"/>
      <c r="AL26" s="1"/>
      <c r="AM26" s="1"/>
      <c r="AN26" s="2">
        <f t="shared" si="25"/>
        <v>0</v>
      </c>
      <c r="AO26" s="2">
        <f t="shared" si="26"/>
        <v>0.18</v>
      </c>
      <c r="AP26" s="17">
        <v>0.16900000000000001</v>
      </c>
      <c r="AQ26" s="17">
        <v>0</v>
      </c>
      <c r="AR26" s="17">
        <v>1.0999999999999999E-2</v>
      </c>
      <c r="AS26" s="17"/>
      <c r="AT26" s="2">
        <f t="shared" si="41"/>
        <v>0.18</v>
      </c>
      <c r="AU26" s="3"/>
      <c r="AV26" s="1">
        <v>-2.5829999999999997</v>
      </c>
      <c r="AW26" s="1">
        <v>0.20100000000000001</v>
      </c>
      <c r="AX26" s="13">
        <f t="shared" si="46"/>
        <v>-2.3819999999999997</v>
      </c>
      <c r="AY26" s="1">
        <v>2.6429999999999998</v>
      </c>
      <c r="AZ26" s="1"/>
      <c r="BA26" s="1"/>
      <c r="BB26" s="1"/>
      <c r="BC26" s="2">
        <f t="shared" si="36"/>
        <v>-5.2259999999999991</v>
      </c>
      <c r="BD26" s="2">
        <f t="shared" si="37"/>
        <v>0.20100000000000001</v>
      </c>
      <c r="BE26" s="17">
        <v>0.186</v>
      </c>
      <c r="BF26" s="17">
        <v>4.0000000000000001E-3</v>
      </c>
      <c r="BG26" s="17">
        <v>1.0999999999999999E-2</v>
      </c>
      <c r="BH26" s="17">
        <v>0</v>
      </c>
      <c r="BI26" s="2">
        <f t="shared" si="42"/>
        <v>-5.0249999999999995</v>
      </c>
    </row>
    <row r="27" spans="1:61" ht="20.100000000000001" customHeight="1" outlineLevel="1" x14ac:dyDescent="0.25">
      <c r="A27" s="21"/>
      <c r="B27" s="11" t="s">
        <v>43</v>
      </c>
      <c r="C27" s="13">
        <f t="shared" si="38"/>
        <v>0</v>
      </c>
      <c r="D27" s="13">
        <f t="shared" si="0"/>
        <v>0</v>
      </c>
      <c r="E27" s="13">
        <f t="shared" si="1"/>
        <v>0</v>
      </c>
      <c r="F27" s="13">
        <f t="shared" si="2"/>
        <v>0</v>
      </c>
      <c r="G27" s="13">
        <f t="shared" si="3"/>
        <v>0</v>
      </c>
      <c r="H27" s="13">
        <f t="shared" si="4"/>
        <v>0</v>
      </c>
      <c r="I27" s="13">
        <f t="shared" si="5"/>
        <v>0</v>
      </c>
      <c r="J27" s="2">
        <f t="shared" si="6"/>
        <v>0</v>
      </c>
      <c r="K27" s="2">
        <f t="shared" si="7"/>
        <v>0</v>
      </c>
      <c r="L27" s="2">
        <f t="shared" si="8"/>
        <v>0</v>
      </c>
      <c r="M27" s="2">
        <f t="shared" si="9"/>
        <v>0</v>
      </c>
      <c r="N27" s="2">
        <f t="shared" si="10"/>
        <v>0</v>
      </c>
      <c r="O27" s="2">
        <f t="shared" si="11"/>
        <v>0</v>
      </c>
      <c r="P27" s="2">
        <f t="shared" si="12"/>
        <v>0</v>
      </c>
      <c r="Q27" s="3"/>
      <c r="R27" s="1"/>
      <c r="S27" s="1"/>
      <c r="T27" s="13">
        <f t="shared" si="43"/>
        <v>0</v>
      </c>
      <c r="U27" s="1"/>
      <c r="V27" s="1"/>
      <c r="W27" s="1"/>
      <c r="X27" s="1"/>
      <c r="Y27" s="2">
        <f t="shared" si="39"/>
        <v>0</v>
      </c>
      <c r="Z27" s="2">
        <f t="shared" si="44"/>
        <v>0</v>
      </c>
      <c r="AA27" s="17"/>
      <c r="AB27" s="17"/>
      <c r="AC27" s="17"/>
      <c r="AD27" s="17"/>
      <c r="AE27" s="2">
        <f t="shared" si="40"/>
        <v>0</v>
      </c>
      <c r="AF27" s="3"/>
      <c r="AG27" s="1"/>
      <c r="AH27" s="1"/>
      <c r="AI27" s="13">
        <f t="shared" si="45"/>
        <v>0</v>
      </c>
      <c r="AJ27" s="1"/>
      <c r="AK27" s="1"/>
      <c r="AL27" s="1"/>
      <c r="AM27" s="1"/>
      <c r="AN27" s="2">
        <f t="shared" si="25"/>
        <v>0</v>
      </c>
      <c r="AO27" s="2">
        <f t="shared" si="26"/>
        <v>0</v>
      </c>
      <c r="AP27" s="17"/>
      <c r="AQ27" s="17"/>
      <c r="AR27" s="17"/>
      <c r="AS27" s="17"/>
      <c r="AT27" s="2">
        <f t="shared" si="41"/>
        <v>0</v>
      </c>
      <c r="AU27" s="3"/>
      <c r="AV27" s="1">
        <v>0</v>
      </c>
      <c r="AW27" s="1">
        <v>0</v>
      </c>
      <c r="AX27" s="13">
        <f t="shared" si="46"/>
        <v>0</v>
      </c>
      <c r="AY27" s="1"/>
      <c r="AZ27" s="1"/>
      <c r="BA27" s="1"/>
      <c r="BB27" s="1"/>
      <c r="BC27" s="2">
        <f t="shared" si="36"/>
        <v>0</v>
      </c>
      <c r="BD27" s="2">
        <f t="shared" si="37"/>
        <v>0</v>
      </c>
      <c r="BE27" s="17">
        <v>0</v>
      </c>
      <c r="BF27" s="17">
        <v>0</v>
      </c>
      <c r="BG27" s="17">
        <v>0</v>
      </c>
      <c r="BH27" s="17">
        <v>0</v>
      </c>
      <c r="BI27" s="2">
        <f t="shared" si="42"/>
        <v>0</v>
      </c>
    </row>
    <row r="28" spans="1:61" ht="20.100000000000001" customHeight="1" outlineLevel="1" x14ac:dyDescent="0.25">
      <c r="A28" s="21"/>
      <c r="B28" s="11" t="s">
        <v>44</v>
      </c>
      <c r="C28" s="13">
        <f t="shared" si="38"/>
        <v>0</v>
      </c>
      <c r="D28" s="13">
        <f t="shared" si="0"/>
        <v>0</v>
      </c>
      <c r="E28" s="13">
        <f t="shared" si="1"/>
        <v>0</v>
      </c>
      <c r="F28" s="13">
        <f t="shared" si="2"/>
        <v>0</v>
      </c>
      <c r="G28" s="13">
        <f t="shared" si="3"/>
        <v>0</v>
      </c>
      <c r="H28" s="13">
        <f t="shared" si="4"/>
        <v>0</v>
      </c>
      <c r="I28" s="13">
        <f t="shared" si="5"/>
        <v>0</v>
      </c>
      <c r="J28" s="2">
        <f t="shared" si="6"/>
        <v>0</v>
      </c>
      <c r="K28" s="2">
        <f t="shared" si="7"/>
        <v>0</v>
      </c>
      <c r="L28" s="2">
        <f t="shared" si="8"/>
        <v>0</v>
      </c>
      <c r="M28" s="2">
        <f t="shared" si="9"/>
        <v>0</v>
      </c>
      <c r="N28" s="2">
        <f t="shared" si="10"/>
        <v>0</v>
      </c>
      <c r="O28" s="2">
        <f t="shared" si="11"/>
        <v>0</v>
      </c>
      <c r="P28" s="2">
        <f t="shared" si="12"/>
        <v>0</v>
      </c>
      <c r="Q28" s="3"/>
      <c r="R28" s="1">
        <v>0</v>
      </c>
      <c r="S28" s="1"/>
      <c r="T28" s="13">
        <f t="shared" si="43"/>
        <v>0</v>
      </c>
      <c r="U28" s="1"/>
      <c r="V28" s="1"/>
      <c r="W28" s="1"/>
      <c r="X28" s="1"/>
      <c r="Y28" s="2">
        <f t="shared" si="39"/>
        <v>0</v>
      </c>
      <c r="Z28" s="2">
        <f t="shared" si="44"/>
        <v>0</v>
      </c>
      <c r="AA28" s="17"/>
      <c r="AB28" s="17"/>
      <c r="AC28" s="17"/>
      <c r="AD28" s="17"/>
      <c r="AE28" s="2">
        <f t="shared" si="40"/>
        <v>0</v>
      </c>
      <c r="AF28" s="3"/>
      <c r="AG28" s="1">
        <v>0</v>
      </c>
      <c r="AH28" s="1"/>
      <c r="AI28" s="13">
        <f t="shared" si="45"/>
        <v>0</v>
      </c>
      <c r="AJ28" s="1"/>
      <c r="AK28" s="1"/>
      <c r="AL28" s="1"/>
      <c r="AM28" s="1"/>
      <c r="AN28" s="2">
        <f t="shared" si="25"/>
        <v>0</v>
      </c>
      <c r="AO28" s="2">
        <f t="shared" si="26"/>
        <v>0</v>
      </c>
      <c r="AP28" s="17"/>
      <c r="AQ28" s="17"/>
      <c r="AR28" s="17"/>
      <c r="AS28" s="17"/>
      <c r="AT28" s="2">
        <f t="shared" si="41"/>
        <v>0</v>
      </c>
      <c r="AU28" s="3"/>
      <c r="AV28" s="1">
        <v>0</v>
      </c>
      <c r="AW28" s="1">
        <v>0</v>
      </c>
      <c r="AX28" s="13">
        <f t="shared" si="46"/>
        <v>0</v>
      </c>
      <c r="AY28" s="1"/>
      <c r="AZ28" s="1"/>
      <c r="BA28" s="1"/>
      <c r="BB28" s="1"/>
      <c r="BC28" s="2">
        <f t="shared" si="36"/>
        <v>0</v>
      </c>
      <c r="BD28" s="2">
        <f t="shared" si="37"/>
        <v>0</v>
      </c>
      <c r="BE28" s="17">
        <v>0</v>
      </c>
      <c r="BF28" s="17">
        <v>0</v>
      </c>
      <c r="BG28" s="17">
        <v>0</v>
      </c>
      <c r="BH28" s="17">
        <v>0</v>
      </c>
      <c r="BI28" s="2">
        <f t="shared" si="42"/>
        <v>0</v>
      </c>
    </row>
    <row r="29" spans="1:61" ht="20.100000000000001" customHeight="1" outlineLevel="1" x14ac:dyDescent="0.25">
      <c r="A29" s="22"/>
      <c r="B29" s="11" t="s">
        <v>45</v>
      </c>
      <c r="C29" s="13">
        <f t="shared" si="38"/>
        <v>0</v>
      </c>
      <c r="D29" s="13">
        <f t="shared" si="0"/>
        <v>0</v>
      </c>
      <c r="E29" s="13">
        <f t="shared" si="1"/>
        <v>0</v>
      </c>
      <c r="F29" s="13">
        <f t="shared" si="2"/>
        <v>0</v>
      </c>
      <c r="G29" s="13">
        <f t="shared" si="3"/>
        <v>0</v>
      </c>
      <c r="H29" s="13">
        <f t="shared" si="4"/>
        <v>0</v>
      </c>
      <c r="I29" s="13">
        <f t="shared" si="5"/>
        <v>0</v>
      </c>
      <c r="J29" s="2">
        <f t="shared" si="6"/>
        <v>0</v>
      </c>
      <c r="K29" s="2">
        <f t="shared" si="7"/>
        <v>0</v>
      </c>
      <c r="L29" s="2">
        <f t="shared" si="8"/>
        <v>0</v>
      </c>
      <c r="M29" s="2">
        <f t="shared" si="9"/>
        <v>0</v>
      </c>
      <c r="N29" s="2">
        <f t="shared" si="10"/>
        <v>0</v>
      </c>
      <c r="O29" s="2">
        <f t="shared" si="11"/>
        <v>0</v>
      </c>
      <c r="P29" s="2">
        <f t="shared" si="12"/>
        <v>0</v>
      </c>
      <c r="Q29" s="3"/>
      <c r="R29" s="1"/>
      <c r="S29" s="1"/>
      <c r="T29" s="13">
        <f t="shared" si="43"/>
        <v>0</v>
      </c>
      <c r="U29" s="1"/>
      <c r="V29" s="1"/>
      <c r="W29" s="1"/>
      <c r="X29" s="1"/>
      <c r="Y29" s="2">
        <f t="shared" si="39"/>
        <v>0</v>
      </c>
      <c r="Z29" s="2">
        <f t="shared" si="44"/>
        <v>0</v>
      </c>
      <c r="AA29" s="17"/>
      <c r="AB29" s="17"/>
      <c r="AC29" s="17"/>
      <c r="AD29" s="17"/>
      <c r="AE29" s="2">
        <f t="shared" si="40"/>
        <v>0</v>
      </c>
      <c r="AF29" s="3"/>
      <c r="AG29" s="1"/>
      <c r="AH29" s="1"/>
      <c r="AI29" s="13">
        <f t="shared" si="45"/>
        <v>0</v>
      </c>
      <c r="AJ29" s="1"/>
      <c r="AK29" s="1"/>
      <c r="AL29" s="1"/>
      <c r="AM29" s="1"/>
      <c r="AN29" s="2">
        <f t="shared" si="25"/>
        <v>0</v>
      </c>
      <c r="AO29" s="2">
        <f t="shared" si="26"/>
        <v>0</v>
      </c>
      <c r="AP29" s="17"/>
      <c r="AQ29" s="17"/>
      <c r="AR29" s="17"/>
      <c r="AS29" s="17"/>
      <c r="AT29" s="2">
        <f t="shared" si="41"/>
        <v>0</v>
      </c>
      <c r="AU29" s="3"/>
      <c r="AV29" s="1">
        <v>0</v>
      </c>
      <c r="AW29" s="1">
        <v>0</v>
      </c>
      <c r="AX29" s="13">
        <f t="shared" si="46"/>
        <v>0</v>
      </c>
      <c r="AY29" s="1"/>
      <c r="AZ29" s="1"/>
      <c r="BA29" s="1"/>
      <c r="BB29" s="1"/>
      <c r="BC29" s="2">
        <f t="shared" si="36"/>
        <v>0</v>
      </c>
      <c r="BD29" s="2">
        <f t="shared" si="37"/>
        <v>0</v>
      </c>
      <c r="BE29" s="17">
        <v>0</v>
      </c>
      <c r="BF29" s="17">
        <v>0</v>
      </c>
      <c r="BG29" s="17">
        <v>0</v>
      </c>
      <c r="BH29" s="17">
        <v>0</v>
      </c>
      <c r="BI29" s="2">
        <f t="shared" si="42"/>
        <v>0</v>
      </c>
    </row>
    <row r="30" spans="1:61" ht="20.100000000000001" customHeight="1" x14ac:dyDescent="0.25">
      <c r="A30" s="20" t="s">
        <v>6</v>
      </c>
      <c r="B30" s="14" t="s">
        <v>41</v>
      </c>
      <c r="C30" s="2">
        <f t="shared" si="38"/>
        <v>21.542000000000002</v>
      </c>
      <c r="D30" s="2">
        <f t="shared" si="0"/>
        <v>1.165</v>
      </c>
      <c r="E30" s="2">
        <f t="shared" si="1"/>
        <v>22.707000000000001</v>
      </c>
      <c r="F30" s="2">
        <f t="shared" si="2"/>
        <v>1.8109999999999999</v>
      </c>
      <c r="G30" s="2">
        <f t="shared" si="3"/>
        <v>0</v>
      </c>
      <c r="H30" s="2">
        <f t="shared" si="4"/>
        <v>0</v>
      </c>
      <c r="I30" s="2">
        <f t="shared" si="5"/>
        <v>0.48</v>
      </c>
      <c r="J30" s="2">
        <f t="shared" si="6"/>
        <v>20.210999999999999</v>
      </c>
      <c r="K30" s="2">
        <f t="shared" si="7"/>
        <v>1.165</v>
      </c>
      <c r="L30" s="2">
        <f t="shared" si="8"/>
        <v>0.76200000000000001</v>
      </c>
      <c r="M30" s="2">
        <f t="shared" si="9"/>
        <v>0</v>
      </c>
      <c r="N30" s="2">
        <f t="shared" si="10"/>
        <v>0.40300000000000002</v>
      </c>
      <c r="O30" s="2">
        <f t="shared" si="11"/>
        <v>0</v>
      </c>
      <c r="P30" s="2">
        <f t="shared" si="12"/>
        <v>21.375999999999998</v>
      </c>
      <c r="Q30" s="15"/>
      <c r="R30" s="2">
        <f>R31+R32+R33+R34</f>
        <v>6.899</v>
      </c>
      <c r="S30" s="2">
        <f t="shared" ref="S30:T30" si="139">S31+S32+S33+S34</f>
        <v>0.34699999999999998</v>
      </c>
      <c r="T30" s="2">
        <f t="shared" si="139"/>
        <v>7.2460000000000004</v>
      </c>
      <c r="U30" s="2">
        <f t="shared" ref="U30" si="140">U31+U32+U33+U34</f>
        <v>0.49800000000000005</v>
      </c>
      <c r="V30" s="2">
        <f t="shared" ref="V30" si="141">V31+V32+V33+V34</f>
        <v>0</v>
      </c>
      <c r="W30" s="2">
        <f t="shared" ref="W30" si="142">W31+W32+W33+W34</f>
        <v>0</v>
      </c>
      <c r="X30" s="2">
        <f t="shared" ref="X30" si="143">X31+X32+X33+X34</f>
        <v>0.48</v>
      </c>
      <c r="Y30" s="2">
        <f t="shared" si="39"/>
        <v>6.8810000000000002</v>
      </c>
      <c r="Z30" s="2">
        <f t="shared" si="44"/>
        <v>0.34699999999999998</v>
      </c>
      <c r="AA30" s="2">
        <f t="shared" ref="AA30" si="144">AA31+AA32+AA33+AA34</f>
        <v>0.23699999999999999</v>
      </c>
      <c r="AB30" s="2">
        <f t="shared" ref="AB30" si="145">AB31+AB32+AB33+AB34</f>
        <v>0</v>
      </c>
      <c r="AC30" s="2">
        <f t="shared" ref="AC30" si="146">AC31+AC32+AC33+AC34</f>
        <v>0.11</v>
      </c>
      <c r="AD30" s="2">
        <f t="shared" ref="AD30" si="147">AD31+AD32+AD33+AD34</f>
        <v>0</v>
      </c>
      <c r="AE30" s="2">
        <f t="shared" si="40"/>
        <v>7.2279999999999998</v>
      </c>
      <c r="AF30" s="15"/>
      <c r="AG30" s="2">
        <f>AG31+AG32+AG33+AG34</f>
        <v>4.9990000000000006</v>
      </c>
      <c r="AH30" s="2">
        <f t="shared" ref="AH30:AI30" si="148">AH31+AH32+AH33+AH34</f>
        <v>0.29499999999999998</v>
      </c>
      <c r="AI30" s="2">
        <f t="shared" si="148"/>
        <v>5.2940000000000005</v>
      </c>
      <c r="AJ30" s="2">
        <f t="shared" ref="AJ30" si="149">AJ31+AJ32+AJ33+AJ34</f>
        <v>0.64200000000000002</v>
      </c>
      <c r="AK30" s="2">
        <f t="shared" ref="AK30" si="150">AK31+AK32+AK33+AK34</f>
        <v>0</v>
      </c>
      <c r="AL30" s="2">
        <f t="shared" ref="AL30" si="151">AL31+AL32+AL33+AL34</f>
        <v>0</v>
      </c>
      <c r="AM30" s="2">
        <f t="shared" ref="AM30" si="152">AM31+AM32+AM33+AM34</f>
        <v>0</v>
      </c>
      <c r="AN30" s="2">
        <f t="shared" si="25"/>
        <v>4.3570000000000002</v>
      </c>
      <c r="AO30" s="2">
        <f t="shared" si="26"/>
        <v>0.29499999999999998</v>
      </c>
      <c r="AP30" s="2">
        <f t="shared" ref="AP30" si="153">AP31+AP32+AP33+AP34</f>
        <v>0.16200000000000001</v>
      </c>
      <c r="AQ30" s="2">
        <f t="shared" ref="AQ30" si="154">AQ31+AQ32+AQ33+AQ34</f>
        <v>0</v>
      </c>
      <c r="AR30" s="2">
        <f t="shared" ref="AR30" si="155">AR31+AR32+AR33+AR34</f>
        <v>0.13300000000000001</v>
      </c>
      <c r="AS30" s="2">
        <f t="shared" ref="AS30" si="156">AS31+AS32+AS33+AS34</f>
        <v>0</v>
      </c>
      <c r="AT30" s="2">
        <f t="shared" si="41"/>
        <v>4.6520000000000001</v>
      </c>
      <c r="AU30" s="15"/>
      <c r="AV30" s="2">
        <v>9.6440000000000001</v>
      </c>
      <c r="AW30" s="2">
        <v>0.52300000000000002</v>
      </c>
      <c r="AX30" s="2">
        <f t="shared" ref="AX30" si="157">AX31+AX32+AX33+AX34</f>
        <v>10.167</v>
      </c>
      <c r="AY30" s="2">
        <f t="shared" ref="AY30" si="158">AY31+AY32+AY33+AY34</f>
        <v>0.67099999999999993</v>
      </c>
      <c r="AZ30" s="2">
        <f t="shared" ref="AZ30" si="159">AZ31+AZ32+AZ33+AZ34</f>
        <v>0</v>
      </c>
      <c r="BA30" s="2">
        <f t="shared" ref="BA30" si="160">BA31+BA32+BA33+BA34</f>
        <v>0</v>
      </c>
      <c r="BB30" s="2">
        <f t="shared" ref="BB30" si="161">BB31+BB32+BB33+BB34</f>
        <v>0</v>
      </c>
      <c r="BC30" s="2">
        <f t="shared" si="36"/>
        <v>8.9730000000000008</v>
      </c>
      <c r="BD30" s="2">
        <f t="shared" si="37"/>
        <v>0.52300000000000002</v>
      </c>
      <c r="BE30" s="2">
        <v>0.36299999999999999</v>
      </c>
      <c r="BF30" s="2">
        <v>0</v>
      </c>
      <c r="BG30" s="2">
        <v>0.16</v>
      </c>
      <c r="BH30" s="2">
        <v>0</v>
      </c>
      <c r="BI30" s="2">
        <f t="shared" si="42"/>
        <v>9.4960000000000004</v>
      </c>
    </row>
    <row r="31" spans="1:61" ht="20.100000000000001" customHeight="1" outlineLevel="1" x14ac:dyDescent="0.25">
      <c r="A31" s="21"/>
      <c r="B31" s="11" t="s">
        <v>42</v>
      </c>
      <c r="C31" s="13">
        <f t="shared" si="38"/>
        <v>3.677</v>
      </c>
      <c r="D31" s="13">
        <f t="shared" si="0"/>
        <v>0.92400000000000004</v>
      </c>
      <c r="E31" s="13">
        <f t="shared" si="1"/>
        <v>4.601</v>
      </c>
      <c r="F31" s="13">
        <f t="shared" si="2"/>
        <v>1.135</v>
      </c>
      <c r="G31" s="13">
        <f t="shared" si="3"/>
        <v>0</v>
      </c>
      <c r="H31" s="13">
        <f t="shared" si="4"/>
        <v>0</v>
      </c>
      <c r="I31" s="13">
        <f t="shared" si="5"/>
        <v>0.48</v>
      </c>
      <c r="J31" s="2">
        <f t="shared" si="6"/>
        <v>3.0220000000000002</v>
      </c>
      <c r="K31" s="2">
        <f t="shared" si="7"/>
        <v>0.92400000000000004</v>
      </c>
      <c r="L31" s="2">
        <f t="shared" si="8"/>
        <v>0.52100000000000002</v>
      </c>
      <c r="M31" s="2">
        <f t="shared" si="9"/>
        <v>0</v>
      </c>
      <c r="N31" s="2">
        <f t="shared" si="10"/>
        <v>0.40300000000000002</v>
      </c>
      <c r="O31" s="2">
        <f t="shared" si="11"/>
        <v>0</v>
      </c>
      <c r="P31" s="2">
        <f t="shared" si="12"/>
        <v>3.9459999999999997</v>
      </c>
      <c r="Q31" s="3"/>
      <c r="R31" s="1">
        <v>1.7999999999999999E-2</v>
      </c>
      <c r="S31" s="1">
        <v>0.25700000000000001</v>
      </c>
      <c r="T31" s="13">
        <f t="shared" si="43"/>
        <v>0.27500000000000002</v>
      </c>
      <c r="U31" s="1">
        <f>0.406+0.075</f>
        <v>0.48100000000000004</v>
      </c>
      <c r="V31" s="1"/>
      <c r="W31" s="1"/>
      <c r="X31" s="1">
        <v>0.48</v>
      </c>
      <c r="Y31" s="2">
        <f t="shared" si="39"/>
        <v>1.699999999999996E-2</v>
      </c>
      <c r="Z31" s="2">
        <f t="shared" si="44"/>
        <v>0.25700000000000001</v>
      </c>
      <c r="AA31" s="17">
        <v>0.14699999999999999</v>
      </c>
      <c r="AB31" s="17">
        <v>0</v>
      </c>
      <c r="AC31" s="17">
        <v>0.11</v>
      </c>
      <c r="AD31" s="17"/>
      <c r="AE31" s="2">
        <f t="shared" si="40"/>
        <v>0.27399999999999997</v>
      </c>
      <c r="AF31" s="3"/>
      <c r="AG31" s="1">
        <v>0.19500000000000001</v>
      </c>
      <c r="AH31" s="1">
        <v>0.29499999999999998</v>
      </c>
      <c r="AI31" s="13">
        <f t="shared" si="45"/>
        <v>0.49</v>
      </c>
      <c r="AJ31" s="1"/>
      <c r="AK31" s="1"/>
      <c r="AL31" s="1"/>
      <c r="AM31" s="1"/>
      <c r="AN31" s="2">
        <f t="shared" si="25"/>
        <v>0.19500000000000001</v>
      </c>
      <c r="AO31" s="2">
        <f t="shared" si="26"/>
        <v>0.29499999999999998</v>
      </c>
      <c r="AP31" s="17">
        <v>0.16200000000000001</v>
      </c>
      <c r="AQ31" s="17">
        <v>0</v>
      </c>
      <c r="AR31" s="17">
        <v>0.13300000000000001</v>
      </c>
      <c r="AS31" s="17"/>
      <c r="AT31" s="2">
        <f t="shared" si="41"/>
        <v>0.49</v>
      </c>
      <c r="AU31" s="3"/>
      <c r="AV31" s="1">
        <v>3.464</v>
      </c>
      <c r="AW31" s="1">
        <v>0.372</v>
      </c>
      <c r="AX31" s="13">
        <f t="shared" si="46"/>
        <v>3.8359999999999999</v>
      </c>
      <c r="AY31" s="1">
        <f>0.579+0.075</f>
        <v>0.65399999999999991</v>
      </c>
      <c r="AZ31" s="1"/>
      <c r="BA31" s="1"/>
      <c r="BB31" s="1"/>
      <c r="BC31" s="2">
        <f t="shared" si="36"/>
        <v>2.81</v>
      </c>
      <c r="BD31" s="2">
        <f t="shared" si="37"/>
        <v>0.372</v>
      </c>
      <c r="BE31" s="17">
        <v>0.21200000000000002</v>
      </c>
      <c r="BF31" s="17">
        <v>0</v>
      </c>
      <c r="BG31" s="17">
        <v>0.16</v>
      </c>
      <c r="BH31" s="17">
        <v>0</v>
      </c>
      <c r="BI31" s="2">
        <f t="shared" si="42"/>
        <v>3.1819999999999999</v>
      </c>
    </row>
    <row r="32" spans="1:61" ht="20.100000000000001" customHeight="1" outlineLevel="1" x14ac:dyDescent="0.25">
      <c r="A32" s="21"/>
      <c r="B32" s="11" t="s">
        <v>43</v>
      </c>
      <c r="C32" s="13">
        <f t="shared" si="38"/>
        <v>0</v>
      </c>
      <c r="D32" s="13">
        <f t="shared" si="0"/>
        <v>0</v>
      </c>
      <c r="E32" s="13">
        <f t="shared" si="1"/>
        <v>0</v>
      </c>
      <c r="F32" s="13">
        <f t="shared" si="2"/>
        <v>0</v>
      </c>
      <c r="G32" s="13">
        <f t="shared" si="3"/>
        <v>0</v>
      </c>
      <c r="H32" s="13">
        <f t="shared" si="4"/>
        <v>0</v>
      </c>
      <c r="I32" s="13">
        <f t="shared" si="5"/>
        <v>0</v>
      </c>
      <c r="J32" s="2">
        <f t="shared" si="6"/>
        <v>0</v>
      </c>
      <c r="K32" s="2">
        <f t="shared" si="7"/>
        <v>0</v>
      </c>
      <c r="L32" s="2">
        <f t="shared" si="8"/>
        <v>0</v>
      </c>
      <c r="M32" s="2">
        <f t="shared" si="9"/>
        <v>0</v>
      </c>
      <c r="N32" s="2">
        <f t="shared" si="10"/>
        <v>0</v>
      </c>
      <c r="O32" s="2">
        <f t="shared" si="11"/>
        <v>0</v>
      </c>
      <c r="P32" s="2">
        <f t="shared" si="12"/>
        <v>0</v>
      </c>
      <c r="Q32" s="3"/>
      <c r="R32" s="1"/>
      <c r="S32" s="1"/>
      <c r="T32" s="13">
        <f t="shared" si="43"/>
        <v>0</v>
      </c>
      <c r="U32" s="1"/>
      <c r="V32" s="1"/>
      <c r="W32" s="1"/>
      <c r="X32" s="1"/>
      <c r="Y32" s="2">
        <f t="shared" si="39"/>
        <v>0</v>
      </c>
      <c r="Z32" s="2">
        <f t="shared" si="44"/>
        <v>0</v>
      </c>
      <c r="AA32" s="17"/>
      <c r="AB32" s="17"/>
      <c r="AC32" s="17"/>
      <c r="AD32" s="17"/>
      <c r="AE32" s="2">
        <f t="shared" si="40"/>
        <v>0</v>
      </c>
      <c r="AF32" s="3"/>
      <c r="AG32" s="1"/>
      <c r="AH32" s="1"/>
      <c r="AI32" s="13">
        <f t="shared" si="45"/>
        <v>0</v>
      </c>
      <c r="AJ32" s="1"/>
      <c r="AK32" s="1"/>
      <c r="AL32" s="1"/>
      <c r="AM32" s="1"/>
      <c r="AN32" s="2">
        <f t="shared" si="25"/>
        <v>0</v>
      </c>
      <c r="AO32" s="2">
        <f t="shared" si="26"/>
        <v>0</v>
      </c>
      <c r="AP32" s="17"/>
      <c r="AQ32" s="17"/>
      <c r="AR32" s="17"/>
      <c r="AS32" s="17"/>
      <c r="AT32" s="2">
        <f t="shared" si="41"/>
        <v>0</v>
      </c>
      <c r="AU32" s="3"/>
      <c r="AV32" s="1">
        <v>0</v>
      </c>
      <c r="AW32" s="1">
        <v>0</v>
      </c>
      <c r="AX32" s="13">
        <f t="shared" si="46"/>
        <v>0</v>
      </c>
      <c r="AY32" s="1"/>
      <c r="AZ32" s="1"/>
      <c r="BA32" s="1"/>
      <c r="BB32" s="1"/>
      <c r="BC32" s="2">
        <f t="shared" si="36"/>
        <v>0</v>
      </c>
      <c r="BD32" s="2">
        <f t="shared" si="37"/>
        <v>0</v>
      </c>
      <c r="BE32" s="17">
        <v>0</v>
      </c>
      <c r="BF32" s="17">
        <v>0</v>
      </c>
      <c r="BG32" s="17">
        <v>0</v>
      </c>
      <c r="BH32" s="17">
        <v>0</v>
      </c>
      <c r="BI32" s="2">
        <f t="shared" si="42"/>
        <v>0</v>
      </c>
    </row>
    <row r="33" spans="1:61" ht="20.100000000000001" customHeight="1" outlineLevel="1" x14ac:dyDescent="0.25">
      <c r="A33" s="21"/>
      <c r="B33" s="11" t="s">
        <v>44</v>
      </c>
      <c r="C33" s="13">
        <f t="shared" si="38"/>
        <v>17.865000000000002</v>
      </c>
      <c r="D33" s="13">
        <f t="shared" si="0"/>
        <v>0.24099999999999999</v>
      </c>
      <c r="E33" s="13">
        <f t="shared" si="1"/>
        <v>18.106000000000002</v>
      </c>
      <c r="F33" s="13">
        <f t="shared" si="2"/>
        <v>0.67600000000000005</v>
      </c>
      <c r="G33" s="13">
        <f t="shared" si="3"/>
        <v>0</v>
      </c>
      <c r="H33" s="13">
        <f t="shared" si="4"/>
        <v>0</v>
      </c>
      <c r="I33" s="13">
        <f t="shared" si="5"/>
        <v>0</v>
      </c>
      <c r="J33" s="2">
        <f t="shared" si="6"/>
        <v>17.189</v>
      </c>
      <c r="K33" s="2">
        <f t="shared" si="7"/>
        <v>0.24099999999999999</v>
      </c>
      <c r="L33" s="2">
        <f t="shared" si="8"/>
        <v>0.24099999999999999</v>
      </c>
      <c r="M33" s="2">
        <f t="shared" si="9"/>
        <v>0</v>
      </c>
      <c r="N33" s="2">
        <f t="shared" si="10"/>
        <v>0</v>
      </c>
      <c r="O33" s="2">
        <f t="shared" si="11"/>
        <v>0</v>
      </c>
      <c r="P33" s="2">
        <f t="shared" si="12"/>
        <v>17.43</v>
      </c>
      <c r="Q33" s="3"/>
      <c r="R33" s="1">
        <v>6.8810000000000002</v>
      </c>
      <c r="S33" s="1">
        <v>0.09</v>
      </c>
      <c r="T33" s="13">
        <f t="shared" si="43"/>
        <v>6.9710000000000001</v>
      </c>
      <c r="U33" s="1">
        <v>1.7000000000000001E-2</v>
      </c>
      <c r="V33" s="1"/>
      <c r="W33" s="1"/>
      <c r="X33" s="1"/>
      <c r="Y33" s="2">
        <f t="shared" si="39"/>
        <v>6.8639999999999999</v>
      </c>
      <c r="Z33" s="2">
        <f t="shared" si="44"/>
        <v>0.09</v>
      </c>
      <c r="AA33" s="17">
        <v>0.09</v>
      </c>
      <c r="AB33" s="17">
        <v>0</v>
      </c>
      <c r="AC33" s="17">
        <v>0</v>
      </c>
      <c r="AD33" s="17"/>
      <c r="AE33" s="2">
        <f t="shared" si="40"/>
        <v>6.9539999999999997</v>
      </c>
      <c r="AF33" s="3"/>
      <c r="AG33" s="1">
        <v>4.8040000000000003</v>
      </c>
      <c r="AH33" s="1"/>
      <c r="AI33" s="13">
        <f t="shared" si="45"/>
        <v>4.8040000000000003</v>
      </c>
      <c r="AJ33" s="1">
        <f>0.017+0.625</f>
        <v>0.64200000000000002</v>
      </c>
      <c r="AK33" s="1"/>
      <c r="AL33" s="1"/>
      <c r="AM33" s="1"/>
      <c r="AN33" s="2">
        <f t="shared" si="25"/>
        <v>4.1619999999999999</v>
      </c>
      <c r="AO33" s="2">
        <f t="shared" si="26"/>
        <v>0</v>
      </c>
      <c r="AP33" s="17"/>
      <c r="AQ33" s="17"/>
      <c r="AR33" s="17"/>
      <c r="AS33" s="17"/>
      <c r="AT33" s="2">
        <f t="shared" si="41"/>
        <v>4.1619999999999999</v>
      </c>
      <c r="AU33" s="3"/>
      <c r="AV33" s="1">
        <v>6.1800000000000006</v>
      </c>
      <c r="AW33" s="1">
        <v>0.151</v>
      </c>
      <c r="AX33" s="13">
        <f t="shared" si="46"/>
        <v>6.3310000000000004</v>
      </c>
      <c r="AY33" s="1">
        <v>1.7000000000000001E-2</v>
      </c>
      <c r="AZ33" s="1"/>
      <c r="BA33" s="1"/>
      <c r="BB33" s="1"/>
      <c r="BC33" s="2">
        <f t="shared" si="36"/>
        <v>6.1630000000000003</v>
      </c>
      <c r="BD33" s="2">
        <f t="shared" si="37"/>
        <v>0.151</v>
      </c>
      <c r="BE33" s="17">
        <v>0.151</v>
      </c>
      <c r="BF33" s="17">
        <v>0</v>
      </c>
      <c r="BG33" s="17">
        <v>0</v>
      </c>
      <c r="BH33" s="17">
        <v>0</v>
      </c>
      <c r="BI33" s="2">
        <f t="shared" si="42"/>
        <v>6.3140000000000001</v>
      </c>
    </row>
    <row r="34" spans="1:61" ht="20.100000000000001" customHeight="1" outlineLevel="1" x14ac:dyDescent="0.25">
      <c r="A34" s="22"/>
      <c r="B34" s="11" t="s">
        <v>45</v>
      </c>
      <c r="C34" s="13">
        <f t="shared" si="38"/>
        <v>0</v>
      </c>
      <c r="D34" s="13">
        <f t="shared" si="0"/>
        <v>0</v>
      </c>
      <c r="E34" s="13">
        <f t="shared" si="1"/>
        <v>0</v>
      </c>
      <c r="F34" s="13">
        <f t="shared" si="2"/>
        <v>0</v>
      </c>
      <c r="G34" s="13">
        <f t="shared" si="3"/>
        <v>0</v>
      </c>
      <c r="H34" s="13">
        <f t="shared" si="4"/>
        <v>0</v>
      </c>
      <c r="I34" s="13">
        <f t="shared" si="5"/>
        <v>0</v>
      </c>
      <c r="J34" s="2">
        <f t="shared" si="6"/>
        <v>0</v>
      </c>
      <c r="K34" s="2">
        <f t="shared" si="7"/>
        <v>0</v>
      </c>
      <c r="L34" s="2">
        <f t="shared" si="8"/>
        <v>0</v>
      </c>
      <c r="M34" s="2">
        <f t="shared" si="9"/>
        <v>0</v>
      </c>
      <c r="N34" s="2">
        <f t="shared" si="10"/>
        <v>0</v>
      </c>
      <c r="O34" s="2">
        <f t="shared" si="11"/>
        <v>0</v>
      </c>
      <c r="P34" s="2">
        <f t="shared" si="12"/>
        <v>0</v>
      </c>
      <c r="Q34" s="3"/>
      <c r="R34" s="1"/>
      <c r="S34" s="1"/>
      <c r="T34" s="13">
        <f t="shared" si="43"/>
        <v>0</v>
      </c>
      <c r="U34" s="1"/>
      <c r="V34" s="1"/>
      <c r="W34" s="1"/>
      <c r="X34" s="1"/>
      <c r="Y34" s="2">
        <f t="shared" si="39"/>
        <v>0</v>
      </c>
      <c r="Z34" s="2">
        <f t="shared" si="44"/>
        <v>0</v>
      </c>
      <c r="AA34" s="17"/>
      <c r="AB34" s="17"/>
      <c r="AC34" s="17"/>
      <c r="AD34" s="17"/>
      <c r="AE34" s="2">
        <f t="shared" si="40"/>
        <v>0</v>
      </c>
      <c r="AF34" s="3"/>
      <c r="AG34" s="1"/>
      <c r="AH34" s="1"/>
      <c r="AI34" s="13">
        <f t="shared" si="45"/>
        <v>0</v>
      </c>
      <c r="AJ34" s="1"/>
      <c r="AK34" s="1"/>
      <c r="AL34" s="1"/>
      <c r="AM34" s="1"/>
      <c r="AN34" s="2">
        <f t="shared" si="25"/>
        <v>0</v>
      </c>
      <c r="AO34" s="2">
        <f t="shared" si="26"/>
        <v>0</v>
      </c>
      <c r="AP34" s="17"/>
      <c r="AQ34" s="17"/>
      <c r="AR34" s="17"/>
      <c r="AS34" s="17"/>
      <c r="AT34" s="2">
        <f t="shared" si="41"/>
        <v>0</v>
      </c>
      <c r="AU34" s="3"/>
      <c r="AV34" s="1">
        <v>0</v>
      </c>
      <c r="AW34" s="1">
        <v>0</v>
      </c>
      <c r="AX34" s="13">
        <f t="shared" si="46"/>
        <v>0</v>
      </c>
      <c r="AY34" s="1"/>
      <c r="AZ34" s="1"/>
      <c r="BA34" s="1"/>
      <c r="BB34" s="1"/>
      <c r="BC34" s="2">
        <f t="shared" si="36"/>
        <v>0</v>
      </c>
      <c r="BD34" s="2">
        <f t="shared" si="37"/>
        <v>0</v>
      </c>
      <c r="BE34" s="17">
        <v>0</v>
      </c>
      <c r="BF34" s="17">
        <v>0</v>
      </c>
      <c r="BG34" s="17">
        <v>0</v>
      </c>
      <c r="BH34" s="17">
        <v>0</v>
      </c>
      <c r="BI34" s="2">
        <f t="shared" si="42"/>
        <v>0</v>
      </c>
    </row>
    <row r="35" spans="1:61" ht="20.100000000000001" customHeight="1" x14ac:dyDescent="0.25">
      <c r="A35" s="20" t="s">
        <v>7</v>
      </c>
      <c r="B35" s="14" t="s">
        <v>41</v>
      </c>
      <c r="C35" s="2">
        <f t="shared" si="38"/>
        <v>11.17</v>
      </c>
      <c r="D35" s="2">
        <f t="shared" si="0"/>
        <v>7.3999999999999996E-2</v>
      </c>
      <c r="E35" s="2">
        <f t="shared" si="1"/>
        <v>11.243999999999998</v>
      </c>
      <c r="F35" s="2">
        <f t="shared" si="2"/>
        <v>2.4379999999999997</v>
      </c>
      <c r="G35" s="2">
        <f t="shared" si="3"/>
        <v>0</v>
      </c>
      <c r="H35" s="2">
        <f t="shared" si="4"/>
        <v>0</v>
      </c>
      <c r="I35" s="2">
        <f t="shared" si="5"/>
        <v>0</v>
      </c>
      <c r="J35" s="2">
        <f t="shared" si="6"/>
        <v>8.7319999999999993</v>
      </c>
      <c r="K35" s="2">
        <f t="shared" si="7"/>
        <v>7.3999999999999996E-2</v>
      </c>
      <c r="L35" s="2">
        <f t="shared" si="8"/>
        <v>7.2000000000000008E-2</v>
      </c>
      <c r="M35" s="2">
        <f t="shared" si="9"/>
        <v>0</v>
      </c>
      <c r="N35" s="2">
        <f t="shared" si="10"/>
        <v>2E-3</v>
      </c>
      <c r="O35" s="2">
        <f t="shared" si="11"/>
        <v>0</v>
      </c>
      <c r="P35" s="2">
        <f t="shared" si="12"/>
        <v>8.8059999999999992</v>
      </c>
      <c r="Q35" s="15"/>
      <c r="R35" s="2">
        <f>R36+R37+R38+R39</f>
        <v>3.254</v>
      </c>
      <c r="S35" s="2">
        <f t="shared" ref="S35:T35" si="162">S36+S37+S38+S39</f>
        <v>2.3E-2</v>
      </c>
      <c r="T35" s="2">
        <f t="shared" si="162"/>
        <v>3.2770000000000001</v>
      </c>
      <c r="U35" s="2">
        <f t="shared" ref="U35" si="163">U36+U37+U38+U39</f>
        <v>0.82799999999999996</v>
      </c>
      <c r="V35" s="2">
        <f t="shared" ref="V35" si="164">V36+V37+V38+V39</f>
        <v>0</v>
      </c>
      <c r="W35" s="2">
        <f t="shared" ref="W35" si="165">W36+W37+W38+W39</f>
        <v>0</v>
      </c>
      <c r="X35" s="2">
        <f t="shared" ref="X35" si="166">X36+X37+X38+X39</f>
        <v>0</v>
      </c>
      <c r="Y35" s="2">
        <f t="shared" si="39"/>
        <v>2.4260000000000002</v>
      </c>
      <c r="Z35" s="2">
        <f t="shared" si="44"/>
        <v>2.3E-2</v>
      </c>
      <c r="AA35" s="2">
        <f t="shared" ref="AA35" si="167">AA36+AA37+AA38+AA39</f>
        <v>1.7000000000000001E-2</v>
      </c>
      <c r="AB35" s="2">
        <f t="shared" ref="AB35" si="168">AB36+AB37+AB38+AB39</f>
        <v>0</v>
      </c>
      <c r="AC35" s="2">
        <f t="shared" ref="AC35" si="169">AC36+AC37+AC38+AC39</f>
        <v>6.0000000000000001E-3</v>
      </c>
      <c r="AD35" s="2">
        <f t="shared" ref="AD35" si="170">AD36+AD37+AD38+AD39</f>
        <v>0</v>
      </c>
      <c r="AE35" s="2">
        <f t="shared" si="40"/>
        <v>2.4490000000000003</v>
      </c>
      <c r="AF35" s="15"/>
      <c r="AG35" s="2">
        <f>AG36+AG37+AG38+AG39</f>
        <v>3.9769999999999999</v>
      </c>
      <c r="AH35" s="2">
        <f t="shared" ref="AH35:AI35" si="171">AH36+AH37+AH38+AH39</f>
        <v>2.3E-2</v>
      </c>
      <c r="AI35" s="2">
        <f t="shared" si="171"/>
        <v>3.9999999999999996</v>
      </c>
      <c r="AJ35" s="2">
        <f t="shared" ref="AJ35" si="172">AJ36+AJ37+AJ38+AJ39</f>
        <v>1.714</v>
      </c>
      <c r="AK35" s="2">
        <f t="shared" ref="AK35" si="173">AK36+AK37+AK38+AK39</f>
        <v>0</v>
      </c>
      <c r="AL35" s="2">
        <f t="shared" ref="AL35" si="174">AL36+AL37+AL38+AL39</f>
        <v>0</v>
      </c>
      <c r="AM35" s="2">
        <f t="shared" ref="AM35" si="175">AM36+AM37+AM38+AM39</f>
        <v>0</v>
      </c>
      <c r="AN35" s="2">
        <f t="shared" si="25"/>
        <v>2.2629999999999999</v>
      </c>
      <c r="AO35" s="2">
        <f t="shared" si="26"/>
        <v>2.3E-2</v>
      </c>
      <c r="AP35" s="2">
        <f t="shared" ref="AP35" si="176">AP36+AP37+AP38+AP39</f>
        <v>1.7000000000000001E-2</v>
      </c>
      <c r="AQ35" s="2">
        <f t="shared" ref="AQ35" si="177">AQ36+AQ37+AQ38+AQ39</f>
        <v>0</v>
      </c>
      <c r="AR35" s="2">
        <f t="shared" ref="AR35" si="178">AR36+AR37+AR38+AR39</f>
        <v>6.0000000000000001E-3</v>
      </c>
      <c r="AS35" s="2">
        <f t="shared" ref="AS35" si="179">AS36+AS37+AS38+AS39</f>
        <v>0</v>
      </c>
      <c r="AT35" s="2">
        <f t="shared" si="41"/>
        <v>2.286</v>
      </c>
      <c r="AU35" s="15"/>
      <c r="AV35" s="2">
        <v>3.9389999999999996</v>
      </c>
      <c r="AW35" s="2">
        <v>2.7999999999999997E-2</v>
      </c>
      <c r="AX35" s="2">
        <f t="shared" ref="AX35" si="180">AX36+AX37+AX38+AX39</f>
        <v>3.9669999999999992</v>
      </c>
      <c r="AY35" s="2">
        <f t="shared" ref="AY35" si="181">AY36+AY37+AY38+AY39</f>
        <v>-0.104</v>
      </c>
      <c r="AZ35" s="2">
        <f t="shared" ref="AZ35" si="182">AZ36+AZ37+AZ38+AZ39</f>
        <v>0</v>
      </c>
      <c r="BA35" s="2">
        <f t="shared" ref="BA35" si="183">BA36+BA37+BA38+BA39</f>
        <v>0</v>
      </c>
      <c r="BB35" s="2">
        <f t="shared" ref="BB35" si="184">BB36+BB37+BB38+BB39</f>
        <v>0</v>
      </c>
      <c r="BC35" s="2">
        <f t="shared" si="36"/>
        <v>4.0429999999999993</v>
      </c>
      <c r="BD35" s="2">
        <f t="shared" si="37"/>
        <v>2.7999999999999997E-2</v>
      </c>
      <c r="BE35" s="2">
        <v>3.7999999999999999E-2</v>
      </c>
      <c r="BF35" s="2">
        <v>0</v>
      </c>
      <c r="BG35" s="2">
        <v>-0.01</v>
      </c>
      <c r="BH35" s="2">
        <v>0</v>
      </c>
      <c r="BI35" s="2">
        <f t="shared" si="42"/>
        <v>4.0709999999999988</v>
      </c>
    </row>
    <row r="36" spans="1:61" ht="20.100000000000001" customHeight="1" outlineLevel="1" x14ac:dyDescent="0.25">
      <c r="A36" s="21"/>
      <c r="B36" s="11" t="s">
        <v>42</v>
      </c>
      <c r="C36" s="13">
        <f t="shared" si="38"/>
        <v>1.6099999999999999</v>
      </c>
      <c r="D36" s="13">
        <f t="shared" si="0"/>
        <v>2E-3</v>
      </c>
      <c r="E36" s="13">
        <f t="shared" si="1"/>
        <v>1.6119999999999997</v>
      </c>
      <c r="F36" s="13">
        <f t="shared" si="2"/>
        <v>1.6099999999999999</v>
      </c>
      <c r="G36" s="13">
        <f t="shared" si="3"/>
        <v>0</v>
      </c>
      <c r="H36" s="13">
        <f t="shared" si="4"/>
        <v>0</v>
      </c>
      <c r="I36" s="13">
        <f t="shared" si="5"/>
        <v>0</v>
      </c>
      <c r="J36" s="2">
        <f t="shared" si="6"/>
        <v>0</v>
      </c>
      <c r="K36" s="2">
        <f t="shared" si="7"/>
        <v>2E-3</v>
      </c>
      <c r="L36" s="2">
        <f t="shared" si="8"/>
        <v>0</v>
      </c>
      <c r="M36" s="2">
        <f t="shared" si="9"/>
        <v>0</v>
      </c>
      <c r="N36" s="2">
        <f t="shared" si="10"/>
        <v>2E-3</v>
      </c>
      <c r="O36" s="2">
        <f t="shared" si="11"/>
        <v>0</v>
      </c>
      <c r="P36" s="2">
        <f t="shared" si="12"/>
        <v>1.9999999999997797E-3</v>
      </c>
      <c r="Q36" s="3"/>
      <c r="R36" s="1">
        <v>2.4260000000000002</v>
      </c>
      <c r="S36" s="1">
        <v>1E-3</v>
      </c>
      <c r="T36" s="13">
        <f t="shared" si="43"/>
        <v>2.427</v>
      </c>
      <c r="U36" s="1"/>
      <c r="V36" s="1"/>
      <c r="W36" s="1"/>
      <c r="X36" s="1"/>
      <c r="Y36" s="2">
        <f t="shared" si="39"/>
        <v>2.4260000000000002</v>
      </c>
      <c r="Z36" s="2">
        <f t="shared" si="44"/>
        <v>1E-3</v>
      </c>
      <c r="AA36" s="17">
        <v>0</v>
      </c>
      <c r="AB36" s="17">
        <v>0</v>
      </c>
      <c r="AC36" s="17">
        <v>1E-3</v>
      </c>
      <c r="AD36" s="17"/>
      <c r="AE36" s="2">
        <f t="shared" si="40"/>
        <v>2.427</v>
      </c>
      <c r="AF36" s="3"/>
      <c r="AG36" s="1">
        <v>1.96</v>
      </c>
      <c r="AH36" s="1">
        <v>1E-3</v>
      </c>
      <c r="AI36" s="13">
        <f t="shared" si="45"/>
        <v>1.9609999999999999</v>
      </c>
      <c r="AJ36" s="1">
        <v>1.714</v>
      </c>
      <c r="AK36" s="1"/>
      <c r="AL36" s="1"/>
      <c r="AM36" s="1"/>
      <c r="AN36" s="2">
        <f t="shared" si="25"/>
        <v>0.246</v>
      </c>
      <c r="AO36" s="2">
        <f t="shared" si="26"/>
        <v>1E-3</v>
      </c>
      <c r="AP36" s="17">
        <v>0</v>
      </c>
      <c r="AQ36" s="17">
        <v>0</v>
      </c>
      <c r="AR36" s="17">
        <v>1E-3</v>
      </c>
      <c r="AS36" s="17"/>
      <c r="AT36" s="2">
        <f t="shared" si="41"/>
        <v>0.247</v>
      </c>
      <c r="AU36" s="3"/>
      <c r="AV36" s="1">
        <v>-2.7760000000000002</v>
      </c>
      <c r="AW36" s="1">
        <v>0</v>
      </c>
      <c r="AX36" s="13">
        <f t="shared" si="46"/>
        <v>-2.7760000000000002</v>
      </c>
      <c r="AY36" s="1">
        <v>-0.104</v>
      </c>
      <c r="AZ36" s="1"/>
      <c r="BA36" s="1"/>
      <c r="BB36" s="1"/>
      <c r="BC36" s="2">
        <f t="shared" si="36"/>
        <v>-2.6720000000000002</v>
      </c>
      <c r="BD36" s="2">
        <f t="shared" si="37"/>
        <v>0</v>
      </c>
      <c r="BE36" s="17">
        <v>0</v>
      </c>
      <c r="BF36" s="17">
        <v>0</v>
      </c>
      <c r="BG36" s="17">
        <v>0</v>
      </c>
      <c r="BH36" s="17">
        <v>0</v>
      </c>
      <c r="BI36" s="2">
        <f t="shared" si="42"/>
        <v>-2.6720000000000002</v>
      </c>
    </row>
    <row r="37" spans="1:61" ht="20.100000000000001" customHeight="1" outlineLevel="1" x14ac:dyDescent="0.25">
      <c r="A37" s="21"/>
      <c r="B37" s="11" t="s">
        <v>43</v>
      </c>
      <c r="C37" s="13">
        <f t="shared" si="38"/>
        <v>0</v>
      </c>
      <c r="D37" s="13">
        <f t="shared" si="0"/>
        <v>0</v>
      </c>
      <c r="E37" s="13">
        <f t="shared" si="1"/>
        <v>0</v>
      </c>
      <c r="F37" s="13">
        <f t="shared" si="2"/>
        <v>0</v>
      </c>
      <c r="G37" s="13">
        <f t="shared" si="3"/>
        <v>0</v>
      </c>
      <c r="H37" s="13">
        <f t="shared" si="4"/>
        <v>0</v>
      </c>
      <c r="I37" s="13">
        <f t="shared" si="5"/>
        <v>0</v>
      </c>
      <c r="J37" s="2">
        <f t="shared" si="6"/>
        <v>0</v>
      </c>
      <c r="K37" s="2">
        <f t="shared" si="7"/>
        <v>0</v>
      </c>
      <c r="L37" s="2">
        <f t="shared" si="8"/>
        <v>0</v>
      </c>
      <c r="M37" s="2">
        <f t="shared" si="9"/>
        <v>0</v>
      </c>
      <c r="N37" s="2">
        <f t="shared" si="10"/>
        <v>0</v>
      </c>
      <c r="O37" s="2">
        <f t="shared" si="11"/>
        <v>0</v>
      </c>
      <c r="P37" s="2">
        <f t="shared" si="12"/>
        <v>0</v>
      </c>
      <c r="Q37" s="3"/>
      <c r="R37" s="1"/>
      <c r="S37" s="1"/>
      <c r="T37" s="13">
        <f t="shared" si="43"/>
        <v>0</v>
      </c>
      <c r="U37" s="1"/>
      <c r="V37" s="1"/>
      <c r="W37" s="1"/>
      <c r="X37" s="1"/>
      <c r="Y37" s="2">
        <f t="shared" si="39"/>
        <v>0</v>
      </c>
      <c r="Z37" s="2">
        <f t="shared" si="44"/>
        <v>0</v>
      </c>
      <c r="AA37" s="17"/>
      <c r="AB37" s="17"/>
      <c r="AC37" s="17"/>
      <c r="AD37" s="17"/>
      <c r="AE37" s="2">
        <f t="shared" si="40"/>
        <v>0</v>
      </c>
      <c r="AF37" s="3"/>
      <c r="AG37" s="1"/>
      <c r="AH37" s="1"/>
      <c r="AI37" s="13">
        <f t="shared" si="45"/>
        <v>0</v>
      </c>
      <c r="AJ37" s="1"/>
      <c r="AK37" s="1"/>
      <c r="AL37" s="1"/>
      <c r="AM37" s="1"/>
      <c r="AN37" s="2">
        <f t="shared" si="25"/>
        <v>0</v>
      </c>
      <c r="AO37" s="2">
        <f t="shared" si="26"/>
        <v>0</v>
      </c>
      <c r="AP37" s="17"/>
      <c r="AQ37" s="17"/>
      <c r="AR37" s="17"/>
      <c r="AS37" s="17"/>
      <c r="AT37" s="2">
        <f t="shared" si="41"/>
        <v>0</v>
      </c>
      <c r="AU37" s="3"/>
      <c r="AV37" s="1">
        <v>0</v>
      </c>
      <c r="AW37" s="1">
        <v>0</v>
      </c>
      <c r="AX37" s="13">
        <f t="shared" si="46"/>
        <v>0</v>
      </c>
      <c r="AY37" s="1"/>
      <c r="AZ37" s="1"/>
      <c r="BA37" s="1"/>
      <c r="BB37" s="1"/>
      <c r="BC37" s="2">
        <f t="shared" si="36"/>
        <v>0</v>
      </c>
      <c r="BD37" s="2">
        <f t="shared" si="37"/>
        <v>0</v>
      </c>
      <c r="BE37" s="17">
        <v>0</v>
      </c>
      <c r="BF37" s="17">
        <v>0</v>
      </c>
      <c r="BG37" s="17">
        <v>0</v>
      </c>
      <c r="BH37" s="17">
        <v>0</v>
      </c>
      <c r="BI37" s="2">
        <f t="shared" si="42"/>
        <v>0</v>
      </c>
    </row>
    <row r="38" spans="1:61" ht="20.100000000000001" customHeight="1" outlineLevel="1" x14ac:dyDescent="0.25">
      <c r="A38" s="21"/>
      <c r="B38" s="11" t="s">
        <v>44</v>
      </c>
      <c r="C38" s="13">
        <f t="shared" si="38"/>
        <v>9.5599999999999987</v>
      </c>
      <c r="D38" s="13">
        <f t="shared" si="0"/>
        <v>7.1999999999999995E-2</v>
      </c>
      <c r="E38" s="13">
        <f t="shared" si="1"/>
        <v>9.6319999999999997</v>
      </c>
      <c r="F38" s="13">
        <f t="shared" si="2"/>
        <v>0.82799999999999996</v>
      </c>
      <c r="G38" s="13">
        <f t="shared" si="3"/>
        <v>0</v>
      </c>
      <c r="H38" s="13">
        <f t="shared" si="4"/>
        <v>0</v>
      </c>
      <c r="I38" s="13">
        <f t="shared" si="5"/>
        <v>0</v>
      </c>
      <c r="J38" s="2">
        <f t="shared" si="6"/>
        <v>8.7319999999999993</v>
      </c>
      <c r="K38" s="2">
        <f t="shared" si="7"/>
        <v>7.1999999999999995E-2</v>
      </c>
      <c r="L38" s="2">
        <f t="shared" si="8"/>
        <v>7.2000000000000008E-2</v>
      </c>
      <c r="M38" s="2">
        <f t="shared" si="9"/>
        <v>0</v>
      </c>
      <c r="N38" s="2">
        <f t="shared" si="10"/>
        <v>0</v>
      </c>
      <c r="O38" s="2">
        <f t="shared" si="11"/>
        <v>0</v>
      </c>
      <c r="P38" s="2">
        <f t="shared" si="12"/>
        <v>8.8039999999999985</v>
      </c>
      <c r="Q38" s="3"/>
      <c r="R38" s="1">
        <v>0.82799999999999996</v>
      </c>
      <c r="S38" s="1">
        <v>2.1999999999999999E-2</v>
      </c>
      <c r="T38" s="13">
        <f t="shared" si="43"/>
        <v>0.85</v>
      </c>
      <c r="U38" s="1">
        <f>0.253+0.575</f>
        <v>0.82799999999999996</v>
      </c>
      <c r="V38" s="1"/>
      <c r="W38" s="1"/>
      <c r="X38" s="1"/>
      <c r="Y38" s="2">
        <f t="shared" si="39"/>
        <v>0</v>
      </c>
      <c r="Z38" s="2">
        <f t="shared" si="44"/>
        <v>2.1999999999999999E-2</v>
      </c>
      <c r="AA38" s="17">
        <v>1.7000000000000001E-2</v>
      </c>
      <c r="AB38" s="17">
        <v>0</v>
      </c>
      <c r="AC38" s="17">
        <v>5.0000000000000001E-3</v>
      </c>
      <c r="AD38" s="17"/>
      <c r="AE38" s="2">
        <f t="shared" si="40"/>
        <v>2.1999999999999999E-2</v>
      </c>
      <c r="AF38" s="3"/>
      <c r="AG38" s="1">
        <v>2.0169999999999999</v>
      </c>
      <c r="AH38" s="1">
        <v>2.1999999999999999E-2</v>
      </c>
      <c r="AI38" s="13">
        <f t="shared" si="45"/>
        <v>2.0389999999999997</v>
      </c>
      <c r="AJ38" s="1"/>
      <c r="AK38" s="1"/>
      <c r="AL38" s="1"/>
      <c r="AM38" s="1"/>
      <c r="AN38" s="2">
        <f t="shared" si="25"/>
        <v>2.0169999999999999</v>
      </c>
      <c r="AO38" s="2">
        <f t="shared" si="26"/>
        <v>2.1999999999999999E-2</v>
      </c>
      <c r="AP38" s="17">
        <v>1.7000000000000001E-2</v>
      </c>
      <c r="AQ38" s="17">
        <v>0</v>
      </c>
      <c r="AR38" s="17">
        <v>5.0000000000000001E-3</v>
      </c>
      <c r="AS38" s="17"/>
      <c r="AT38" s="2">
        <f t="shared" si="41"/>
        <v>2.0389999999999997</v>
      </c>
      <c r="AU38" s="3"/>
      <c r="AV38" s="1">
        <v>6.7149999999999999</v>
      </c>
      <c r="AW38" s="1">
        <v>2.7999999999999997E-2</v>
      </c>
      <c r="AX38" s="13">
        <f t="shared" si="46"/>
        <v>6.7429999999999994</v>
      </c>
      <c r="AY38" s="1"/>
      <c r="AZ38" s="1"/>
      <c r="BA38" s="1"/>
      <c r="BB38" s="1"/>
      <c r="BC38" s="2">
        <f t="shared" si="36"/>
        <v>6.7149999999999999</v>
      </c>
      <c r="BD38" s="2">
        <f t="shared" si="37"/>
        <v>2.7999999999999997E-2</v>
      </c>
      <c r="BE38" s="17">
        <v>3.7999999999999999E-2</v>
      </c>
      <c r="BF38" s="17">
        <v>0</v>
      </c>
      <c r="BG38" s="17">
        <v>-0.01</v>
      </c>
      <c r="BH38" s="17">
        <v>0</v>
      </c>
      <c r="BI38" s="2">
        <f t="shared" si="42"/>
        <v>6.7429999999999994</v>
      </c>
    </row>
    <row r="39" spans="1:61" ht="20.100000000000001" customHeight="1" outlineLevel="1" x14ac:dyDescent="0.25">
      <c r="A39" s="22"/>
      <c r="B39" s="11" t="s">
        <v>45</v>
      </c>
      <c r="C39" s="13">
        <f t="shared" si="38"/>
        <v>0</v>
      </c>
      <c r="D39" s="13">
        <f t="shared" si="0"/>
        <v>0</v>
      </c>
      <c r="E39" s="13">
        <f t="shared" si="1"/>
        <v>0</v>
      </c>
      <c r="F39" s="13">
        <f t="shared" si="2"/>
        <v>0</v>
      </c>
      <c r="G39" s="13">
        <f t="shared" si="3"/>
        <v>0</v>
      </c>
      <c r="H39" s="13">
        <f t="shared" si="4"/>
        <v>0</v>
      </c>
      <c r="I39" s="13">
        <f t="shared" si="5"/>
        <v>0</v>
      </c>
      <c r="J39" s="2">
        <f t="shared" si="6"/>
        <v>0</v>
      </c>
      <c r="K39" s="2">
        <f t="shared" si="7"/>
        <v>0</v>
      </c>
      <c r="L39" s="2">
        <f t="shared" si="8"/>
        <v>0</v>
      </c>
      <c r="M39" s="2">
        <f t="shared" si="9"/>
        <v>0</v>
      </c>
      <c r="N39" s="2">
        <f t="shared" si="10"/>
        <v>0</v>
      </c>
      <c r="O39" s="2">
        <f t="shared" si="11"/>
        <v>0</v>
      </c>
      <c r="P39" s="2">
        <f t="shared" si="12"/>
        <v>0</v>
      </c>
      <c r="Q39" s="3"/>
      <c r="R39" s="1"/>
      <c r="S39" s="1"/>
      <c r="T39" s="13">
        <f t="shared" si="43"/>
        <v>0</v>
      </c>
      <c r="U39" s="1"/>
      <c r="V39" s="1"/>
      <c r="W39" s="1"/>
      <c r="X39" s="1"/>
      <c r="Y39" s="2">
        <f t="shared" si="39"/>
        <v>0</v>
      </c>
      <c r="Z39" s="2">
        <f t="shared" si="44"/>
        <v>0</v>
      </c>
      <c r="AA39" s="17"/>
      <c r="AB39" s="17"/>
      <c r="AC39" s="17"/>
      <c r="AD39" s="17"/>
      <c r="AE39" s="2">
        <f t="shared" si="40"/>
        <v>0</v>
      </c>
      <c r="AF39" s="3"/>
      <c r="AG39" s="1"/>
      <c r="AH39" s="1"/>
      <c r="AI39" s="13">
        <f t="shared" si="45"/>
        <v>0</v>
      </c>
      <c r="AJ39" s="1"/>
      <c r="AK39" s="1"/>
      <c r="AL39" s="1"/>
      <c r="AM39" s="1"/>
      <c r="AN39" s="2">
        <f t="shared" si="25"/>
        <v>0</v>
      </c>
      <c r="AO39" s="2">
        <f t="shared" si="26"/>
        <v>0</v>
      </c>
      <c r="AP39" s="17"/>
      <c r="AQ39" s="17"/>
      <c r="AR39" s="17"/>
      <c r="AS39" s="17"/>
      <c r="AT39" s="2">
        <f t="shared" si="41"/>
        <v>0</v>
      </c>
      <c r="AU39" s="3"/>
      <c r="AV39" s="1">
        <v>0</v>
      </c>
      <c r="AW39" s="1">
        <v>0</v>
      </c>
      <c r="AX39" s="13">
        <f t="shared" si="46"/>
        <v>0</v>
      </c>
      <c r="AY39" s="1"/>
      <c r="AZ39" s="1"/>
      <c r="BA39" s="1"/>
      <c r="BB39" s="1"/>
      <c r="BC39" s="2">
        <f t="shared" si="36"/>
        <v>0</v>
      </c>
      <c r="BD39" s="2">
        <f t="shared" si="37"/>
        <v>0</v>
      </c>
      <c r="BE39" s="17">
        <v>0</v>
      </c>
      <c r="BF39" s="17">
        <v>0</v>
      </c>
      <c r="BG39" s="17">
        <v>0</v>
      </c>
      <c r="BH39" s="17">
        <v>0</v>
      </c>
      <c r="BI39" s="2">
        <f t="shared" si="42"/>
        <v>0</v>
      </c>
    </row>
    <row r="40" spans="1:61" ht="20.100000000000001" customHeight="1" x14ac:dyDescent="0.25">
      <c r="A40" s="20" t="s">
        <v>8</v>
      </c>
      <c r="B40" s="14" t="s">
        <v>41</v>
      </c>
      <c r="C40" s="2">
        <f t="shared" si="38"/>
        <v>9.7650000000000006</v>
      </c>
      <c r="D40" s="2">
        <f t="shared" si="0"/>
        <v>0.21900000000000003</v>
      </c>
      <c r="E40" s="2">
        <f t="shared" si="1"/>
        <v>9.984</v>
      </c>
      <c r="F40" s="2">
        <f t="shared" si="2"/>
        <v>3.5890000000000004</v>
      </c>
      <c r="G40" s="2">
        <f t="shared" si="3"/>
        <v>0</v>
      </c>
      <c r="H40" s="2">
        <f t="shared" si="4"/>
        <v>0</v>
      </c>
      <c r="I40" s="2">
        <f t="shared" si="5"/>
        <v>7.1310000000000002</v>
      </c>
      <c r="J40" s="2">
        <f t="shared" si="6"/>
        <v>13.307</v>
      </c>
      <c r="K40" s="2">
        <f t="shared" si="7"/>
        <v>0.21900000000000003</v>
      </c>
      <c r="L40" s="2">
        <f t="shared" si="8"/>
        <v>0.14199999999999999</v>
      </c>
      <c r="M40" s="2">
        <f t="shared" si="9"/>
        <v>1E-3</v>
      </c>
      <c r="N40" s="2">
        <f t="shared" si="10"/>
        <v>7.6000000000000012E-2</v>
      </c>
      <c r="O40" s="2">
        <f t="shared" si="11"/>
        <v>0</v>
      </c>
      <c r="P40" s="2">
        <f t="shared" si="12"/>
        <v>13.526</v>
      </c>
      <c r="Q40" s="15"/>
      <c r="R40" s="2">
        <f>R41+R42+R43+R44</f>
        <v>2.7480000000000002</v>
      </c>
      <c r="S40" s="2">
        <f t="shared" ref="S40:T40" si="185">S41+S42+S43+S44</f>
        <v>6.0999999999999999E-2</v>
      </c>
      <c r="T40" s="2">
        <f t="shared" si="185"/>
        <v>2.8090000000000002</v>
      </c>
      <c r="U40" s="2">
        <f t="shared" ref="U40" si="186">U41+U42+U43+U44</f>
        <v>1.0470000000000002</v>
      </c>
      <c r="V40" s="2">
        <f t="shared" ref="V40" si="187">V41+V42+V43+V44</f>
        <v>0</v>
      </c>
      <c r="W40" s="2">
        <f t="shared" ref="W40" si="188">W41+W42+W43+W44</f>
        <v>0</v>
      </c>
      <c r="X40" s="2">
        <f t="shared" ref="X40" si="189">X41+X42+X43+X44</f>
        <v>7.1310000000000002</v>
      </c>
      <c r="Y40" s="2">
        <f t="shared" si="39"/>
        <v>8.8320000000000007</v>
      </c>
      <c r="Z40" s="2">
        <f t="shared" si="44"/>
        <v>6.0999999999999999E-2</v>
      </c>
      <c r="AA40" s="2">
        <f t="shared" ref="AA40" si="190">AA41+AA42+AA43+AA44</f>
        <v>3.9E-2</v>
      </c>
      <c r="AB40" s="2">
        <f t="shared" ref="AB40" si="191">AB41+AB42+AB43+AB44</f>
        <v>1E-3</v>
      </c>
      <c r="AC40" s="2">
        <f t="shared" ref="AC40" si="192">AC41+AC42+AC43+AC44</f>
        <v>2.1000000000000001E-2</v>
      </c>
      <c r="AD40" s="2">
        <f t="shared" ref="AD40" si="193">AD41+AD42+AD43+AD44</f>
        <v>0</v>
      </c>
      <c r="AE40" s="2">
        <f t="shared" si="40"/>
        <v>8.8930000000000007</v>
      </c>
      <c r="AF40" s="15"/>
      <c r="AG40" s="2">
        <f>AG41+AG42+AG43+AG44</f>
        <v>0.379</v>
      </c>
      <c r="AH40" s="2">
        <f t="shared" ref="AH40:AI40" si="194">AH41+AH42+AH43+AH44</f>
        <v>7.8E-2</v>
      </c>
      <c r="AI40" s="2">
        <f t="shared" si="194"/>
        <v>0.45699999999999996</v>
      </c>
      <c r="AJ40" s="2">
        <f t="shared" ref="AJ40" si="195">AJ41+AJ42+AJ43+AJ44</f>
        <v>0.34399999999999997</v>
      </c>
      <c r="AK40" s="2">
        <f t="shared" ref="AK40" si="196">AK41+AK42+AK43+AK44</f>
        <v>0</v>
      </c>
      <c r="AL40" s="2">
        <f t="shared" ref="AL40" si="197">AL41+AL42+AL43+AL44</f>
        <v>0</v>
      </c>
      <c r="AM40" s="2">
        <f t="shared" ref="AM40" si="198">AM41+AM42+AM43+AM44</f>
        <v>0</v>
      </c>
      <c r="AN40" s="2">
        <f t="shared" si="25"/>
        <v>3.5000000000000031E-2</v>
      </c>
      <c r="AO40" s="2">
        <f t="shared" si="26"/>
        <v>7.8E-2</v>
      </c>
      <c r="AP40" s="2">
        <f t="shared" ref="AP40" si="199">AP41+AP42+AP43+AP44</f>
        <v>4.7E-2</v>
      </c>
      <c r="AQ40" s="2">
        <f t="shared" ref="AQ40" si="200">AQ41+AQ42+AQ43+AQ44</f>
        <v>0</v>
      </c>
      <c r="AR40" s="2">
        <f t="shared" ref="AR40" si="201">AR41+AR42+AR43+AR44</f>
        <v>3.1E-2</v>
      </c>
      <c r="AS40" s="2">
        <f t="shared" ref="AS40" si="202">AS41+AS42+AS43+AS44</f>
        <v>0</v>
      </c>
      <c r="AT40" s="2">
        <f t="shared" si="41"/>
        <v>0.11300000000000003</v>
      </c>
      <c r="AU40" s="15"/>
      <c r="AV40" s="2">
        <v>6.6379999999999999</v>
      </c>
      <c r="AW40" s="2">
        <v>0.08</v>
      </c>
      <c r="AX40" s="2">
        <f t="shared" ref="AX40" si="203">AX41+AX42+AX43+AX44</f>
        <v>6.718</v>
      </c>
      <c r="AY40" s="2">
        <f t="shared" ref="AY40" si="204">AY41+AY42+AY43+AY44</f>
        <v>2.1980000000000004</v>
      </c>
      <c r="AZ40" s="2">
        <f t="shared" ref="AZ40" si="205">AZ41+AZ42+AZ43+AZ44</f>
        <v>0</v>
      </c>
      <c r="BA40" s="2">
        <f t="shared" ref="BA40" si="206">BA41+BA42+BA43+BA44</f>
        <v>0</v>
      </c>
      <c r="BB40" s="2">
        <f t="shared" ref="BB40" si="207">BB41+BB42+BB43+BB44</f>
        <v>0</v>
      </c>
      <c r="BC40" s="2">
        <f t="shared" si="36"/>
        <v>4.4399999999999995</v>
      </c>
      <c r="BD40" s="2">
        <f t="shared" si="37"/>
        <v>0.08</v>
      </c>
      <c r="BE40" s="2">
        <v>5.6000000000000001E-2</v>
      </c>
      <c r="BF40" s="2">
        <v>0</v>
      </c>
      <c r="BG40" s="2">
        <v>2.4E-2</v>
      </c>
      <c r="BH40" s="2">
        <v>0</v>
      </c>
      <c r="BI40" s="2">
        <f t="shared" si="42"/>
        <v>4.5199999999999996</v>
      </c>
    </row>
    <row r="41" spans="1:61" ht="20.100000000000001" customHeight="1" outlineLevel="1" x14ac:dyDescent="0.25">
      <c r="A41" s="21"/>
      <c r="B41" s="11" t="s">
        <v>42</v>
      </c>
      <c r="C41" s="13">
        <f t="shared" si="38"/>
        <v>9.73</v>
      </c>
      <c r="D41" s="13">
        <f t="shared" si="0"/>
        <v>0.21900000000000003</v>
      </c>
      <c r="E41" s="13">
        <f t="shared" si="1"/>
        <v>9.9489999999999998</v>
      </c>
      <c r="F41" s="13">
        <f t="shared" si="2"/>
        <v>3.5890000000000004</v>
      </c>
      <c r="G41" s="13">
        <f t="shared" si="3"/>
        <v>0</v>
      </c>
      <c r="H41" s="13">
        <f t="shared" si="4"/>
        <v>0</v>
      </c>
      <c r="I41" s="13">
        <f t="shared" si="5"/>
        <v>7.1310000000000002</v>
      </c>
      <c r="J41" s="2">
        <f t="shared" si="6"/>
        <v>13.272</v>
      </c>
      <c r="K41" s="2">
        <f t="shared" si="7"/>
        <v>0.21900000000000003</v>
      </c>
      <c r="L41" s="2">
        <f t="shared" si="8"/>
        <v>0.14199999999999999</v>
      </c>
      <c r="M41" s="2">
        <f t="shared" si="9"/>
        <v>1E-3</v>
      </c>
      <c r="N41" s="2">
        <f t="shared" si="10"/>
        <v>7.6000000000000012E-2</v>
      </c>
      <c r="O41" s="2">
        <f t="shared" si="11"/>
        <v>0</v>
      </c>
      <c r="P41" s="2">
        <f t="shared" si="12"/>
        <v>13.491</v>
      </c>
      <c r="Q41" s="3"/>
      <c r="R41" s="1">
        <v>2.7480000000000002</v>
      </c>
      <c r="S41" s="1">
        <v>6.0999999999999999E-2</v>
      </c>
      <c r="T41" s="13">
        <f t="shared" si="43"/>
        <v>2.8090000000000002</v>
      </c>
      <c r="U41" s="1">
        <f>0.512+1.11-0.575</f>
        <v>1.0470000000000002</v>
      </c>
      <c r="V41" s="1"/>
      <c r="W41" s="1"/>
      <c r="X41" s="1">
        <v>7.1310000000000002</v>
      </c>
      <c r="Y41" s="2">
        <f t="shared" si="39"/>
        <v>8.8320000000000007</v>
      </c>
      <c r="Z41" s="2">
        <f t="shared" si="44"/>
        <v>6.0999999999999999E-2</v>
      </c>
      <c r="AA41" s="17">
        <v>3.9E-2</v>
      </c>
      <c r="AB41" s="17">
        <v>1E-3</v>
      </c>
      <c r="AC41" s="17">
        <v>2.1000000000000001E-2</v>
      </c>
      <c r="AD41" s="17"/>
      <c r="AE41" s="2">
        <f t="shared" si="40"/>
        <v>8.8930000000000007</v>
      </c>
      <c r="AF41" s="3"/>
      <c r="AG41" s="1">
        <v>0.34399999999999997</v>
      </c>
      <c r="AH41" s="1">
        <v>7.8E-2</v>
      </c>
      <c r="AI41" s="13">
        <f t="shared" si="45"/>
        <v>0.42199999999999999</v>
      </c>
      <c r="AJ41" s="1">
        <v>0.34399999999999997</v>
      </c>
      <c r="AK41" s="1"/>
      <c r="AL41" s="1"/>
      <c r="AM41" s="1"/>
      <c r="AN41" s="2">
        <f t="shared" si="25"/>
        <v>0</v>
      </c>
      <c r="AO41" s="2">
        <f t="shared" si="26"/>
        <v>7.8E-2</v>
      </c>
      <c r="AP41" s="17">
        <v>4.7E-2</v>
      </c>
      <c r="AQ41" s="17">
        <v>0</v>
      </c>
      <c r="AR41" s="17">
        <v>3.1E-2</v>
      </c>
      <c r="AS41" s="17"/>
      <c r="AT41" s="2">
        <f t="shared" si="41"/>
        <v>7.8E-2</v>
      </c>
      <c r="AU41" s="3"/>
      <c r="AV41" s="1">
        <v>6.6379999999999999</v>
      </c>
      <c r="AW41" s="1">
        <v>0.08</v>
      </c>
      <c r="AX41" s="13">
        <f t="shared" si="46"/>
        <v>6.718</v>
      </c>
      <c r="AY41" s="1">
        <f>0.731+1.11+0.253+0.104</f>
        <v>2.1980000000000004</v>
      </c>
      <c r="AZ41" s="1"/>
      <c r="BA41" s="1"/>
      <c r="BB41" s="1"/>
      <c r="BC41" s="2">
        <f t="shared" si="36"/>
        <v>4.4399999999999995</v>
      </c>
      <c r="BD41" s="2">
        <f t="shared" si="37"/>
        <v>0.08</v>
      </c>
      <c r="BE41" s="17">
        <v>5.6000000000000001E-2</v>
      </c>
      <c r="BF41" s="17">
        <v>0</v>
      </c>
      <c r="BG41" s="17">
        <v>2.4E-2</v>
      </c>
      <c r="BH41" s="17">
        <v>0</v>
      </c>
      <c r="BI41" s="2">
        <f t="shared" si="42"/>
        <v>4.5199999999999996</v>
      </c>
    </row>
    <row r="42" spans="1:61" ht="20.100000000000001" customHeight="1" outlineLevel="1" x14ac:dyDescent="0.25">
      <c r="A42" s="21"/>
      <c r="B42" s="11" t="s">
        <v>43</v>
      </c>
      <c r="C42" s="13">
        <f t="shared" si="38"/>
        <v>0</v>
      </c>
      <c r="D42" s="13">
        <f t="shared" si="0"/>
        <v>0</v>
      </c>
      <c r="E42" s="13">
        <f t="shared" si="1"/>
        <v>0</v>
      </c>
      <c r="F42" s="13">
        <f t="shared" si="2"/>
        <v>0</v>
      </c>
      <c r="G42" s="13">
        <f t="shared" si="3"/>
        <v>0</v>
      </c>
      <c r="H42" s="13">
        <f t="shared" si="4"/>
        <v>0</v>
      </c>
      <c r="I42" s="13">
        <f t="shared" si="5"/>
        <v>0</v>
      </c>
      <c r="J42" s="2">
        <f t="shared" si="6"/>
        <v>0</v>
      </c>
      <c r="K42" s="2">
        <f t="shared" si="7"/>
        <v>0</v>
      </c>
      <c r="L42" s="2">
        <f t="shared" si="8"/>
        <v>0</v>
      </c>
      <c r="M42" s="2">
        <f t="shared" si="9"/>
        <v>0</v>
      </c>
      <c r="N42" s="2">
        <f t="shared" si="10"/>
        <v>0</v>
      </c>
      <c r="O42" s="2">
        <f t="shared" si="11"/>
        <v>0</v>
      </c>
      <c r="P42" s="2">
        <f t="shared" si="12"/>
        <v>0</v>
      </c>
      <c r="Q42" s="3"/>
      <c r="R42" s="1"/>
      <c r="S42" s="1"/>
      <c r="T42" s="13">
        <f t="shared" si="43"/>
        <v>0</v>
      </c>
      <c r="U42" s="1"/>
      <c r="V42" s="1"/>
      <c r="W42" s="1"/>
      <c r="X42" s="1"/>
      <c r="Y42" s="2">
        <f t="shared" si="39"/>
        <v>0</v>
      </c>
      <c r="Z42" s="2">
        <f t="shared" si="44"/>
        <v>0</v>
      </c>
      <c r="AA42" s="17"/>
      <c r="AB42" s="17"/>
      <c r="AC42" s="17"/>
      <c r="AD42" s="17"/>
      <c r="AE42" s="2">
        <f t="shared" si="40"/>
        <v>0</v>
      </c>
      <c r="AF42" s="3"/>
      <c r="AG42" s="1"/>
      <c r="AH42" s="1"/>
      <c r="AI42" s="13">
        <f t="shared" si="45"/>
        <v>0</v>
      </c>
      <c r="AJ42" s="1"/>
      <c r="AK42" s="1"/>
      <c r="AL42" s="1"/>
      <c r="AM42" s="1"/>
      <c r="AN42" s="2">
        <f t="shared" si="25"/>
        <v>0</v>
      </c>
      <c r="AO42" s="2">
        <f t="shared" si="26"/>
        <v>0</v>
      </c>
      <c r="AP42" s="17"/>
      <c r="AQ42" s="17"/>
      <c r="AR42" s="17"/>
      <c r="AS42" s="17"/>
      <c r="AT42" s="2">
        <f t="shared" si="41"/>
        <v>0</v>
      </c>
      <c r="AU42" s="3"/>
      <c r="AV42" s="1">
        <v>0</v>
      </c>
      <c r="AW42" s="1">
        <v>0</v>
      </c>
      <c r="AX42" s="13">
        <f t="shared" si="46"/>
        <v>0</v>
      </c>
      <c r="AY42" s="1"/>
      <c r="AZ42" s="1"/>
      <c r="BA42" s="1"/>
      <c r="BB42" s="1"/>
      <c r="BC42" s="2">
        <f t="shared" si="36"/>
        <v>0</v>
      </c>
      <c r="BD42" s="2">
        <f t="shared" si="37"/>
        <v>0</v>
      </c>
      <c r="BE42" s="17">
        <v>0</v>
      </c>
      <c r="BF42" s="17">
        <v>0</v>
      </c>
      <c r="BG42" s="17">
        <v>0</v>
      </c>
      <c r="BH42" s="17">
        <v>0</v>
      </c>
      <c r="BI42" s="2">
        <f t="shared" si="42"/>
        <v>0</v>
      </c>
    </row>
    <row r="43" spans="1:61" ht="20.100000000000001" customHeight="1" outlineLevel="1" x14ac:dyDescent="0.25">
      <c r="A43" s="21"/>
      <c r="B43" s="11" t="s">
        <v>44</v>
      </c>
      <c r="C43" s="13">
        <f t="shared" si="38"/>
        <v>3.5000000000000003E-2</v>
      </c>
      <c r="D43" s="13">
        <f t="shared" si="0"/>
        <v>0</v>
      </c>
      <c r="E43" s="13">
        <f t="shared" si="1"/>
        <v>3.5000000000000003E-2</v>
      </c>
      <c r="F43" s="13">
        <f t="shared" si="2"/>
        <v>0</v>
      </c>
      <c r="G43" s="13">
        <f t="shared" si="3"/>
        <v>0</v>
      </c>
      <c r="H43" s="13">
        <f t="shared" si="4"/>
        <v>0</v>
      </c>
      <c r="I43" s="13">
        <f t="shared" si="5"/>
        <v>0</v>
      </c>
      <c r="J43" s="2">
        <f t="shared" si="6"/>
        <v>3.5000000000000003E-2</v>
      </c>
      <c r="K43" s="2">
        <f t="shared" si="7"/>
        <v>0</v>
      </c>
      <c r="L43" s="2">
        <f t="shared" si="8"/>
        <v>0</v>
      </c>
      <c r="M43" s="2">
        <f t="shared" si="9"/>
        <v>0</v>
      </c>
      <c r="N43" s="2">
        <f t="shared" si="10"/>
        <v>0</v>
      </c>
      <c r="O43" s="2">
        <f t="shared" si="11"/>
        <v>0</v>
      </c>
      <c r="P43" s="2">
        <f t="shared" si="12"/>
        <v>3.5000000000000003E-2</v>
      </c>
      <c r="Q43" s="3"/>
      <c r="R43" s="1">
        <v>0</v>
      </c>
      <c r="S43" s="1"/>
      <c r="T43" s="13">
        <f t="shared" si="43"/>
        <v>0</v>
      </c>
      <c r="U43" s="1"/>
      <c r="V43" s="1"/>
      <c r="W43" s="1"/>
      <c r="X43" s="1"/>
      <c r="Y43" s="2">
        <f t="shared" si="39"/>
        <v>0</v>
      </c>
      <c r="Z43" s="2">
        <f t="shared" si="44"/>
        <v>0</v>
      </c>
      <c r="AA43" s="17"/>
      <c r="AB43" s="17"/>
      <c r="AC43" s="17"/>
      <c r="AD43" s="17"/>
      <c r="AE43" s="2">
        <f t="shared" si="40"/>
        <v>0</v>
      </c>
      <c r="AF43" s="3"/>
      <c r="AG43" s="1">
        <v>3.5000000000000003E-2</v>
      </c>
      <c r="AH43" s="1"/>
      <c r="AI43" s="13">
        <f t="shared" si="45"/>
        <v>3.5000000000000003E-2</v>
      </c>
      <c r="AJ43" s="1"/>
      <c r="AK43" s="1"/>
      <c r="AL43" s="1"/>
      <c r="AM43" s="1"/>
      <c r="AN43" s="2">
        <f t="shared" si="25"/>
        <v>3.5000000000000003E-2</v>
      </c>
      <c r="AO43" s="2">
        <f t="shared" si="26"/>
        <v>0</v>
      </c>
      <c r="AP43" s="17"/>
      <c r="AQ43" s="17"/>
      <c r="AR43" s="17"/>
      <c r="AS43" s="17"/>
      <c r="AT43" s="2">
        <f t="shared" si="41"/>
        <v>3.5000000000000003E-2</v>
      </c>
      <c r="AU43" s="3"/>
      <c r="AV43" s="1">
        <v>0</v>
      </c>
      <c r="AW43" s="1">
        <v>0</v>
      </c>
      <c r="AX43" s="13">
        <f t="shared" si="46"/>
        <v>0</v>
      </c>
      <c r="AY43" s="1"/>
      <c r="AZ43" s="1"/>
      <c r="BA43" s="1"/>
      <c r="BB43" s="1"/>
      <c r="BC43" s="2">
        <f t="shared" si="36"/>
        <v>0</v>
      </c>
      <c r="BD43" s="2">
        <f t="shared" si="37"/>
        <v>0</v>
      </c>
      <c r="BE43" s="17">
        <v>0</v>
      </c>
      <c r="BF43" s="17">
        <v>0</v>
      </c>
      <c r="BG43" s="17">
        <v>0</v>
      </c>
      <c r="BH43" s="17">
        <v>0</v>
      </c>
      <c r="BI43" s="2">
        <f t="shared" si="42"/>
        <v>0</v>
      </c>
    </row>
    <row r="44" spans="1:61" ht="20.100000000000001" customHeight="1" outlineLevel="1" x14ac:dyDescent="0.25">
      <c r="A44" s="22"/>
      <c r="B44" s="11" t="s">
        <v>45</v>
      </c>
      <c r="C44" s="13">
        <f t="shared" si="38"/>
        <v>0</v>
      </c>
      <c r="D44" s="13">
        <f t="shared" si="0"/>
        <v>0</v>
      </c>
      <c r="E44" s="13">
        <f t="shared" si="1"/>
        <v>0</v>
      </c>
      <c r="F44" s="13">
        <f t="shared" si="2"/>
        <v>0</v>
      </c>
      <c r="G44" s="13">
        <f t="shared" si="3"/>
        <v>0</v>
      </c>
      <c r="H44" s="13">
        <f t="shared" si="4"/>
        <v>0</v>
      </c>
      <c r="I44" s="13">
        <f t="shared" si="5"/>
        <v>0</v>
      </c>
      <c r="J44" s="2">
        <f t="shared" si="6"/>
        <v>0</v>
      </c>
      <c r="K44" s="2">
        <f t="shared" si="7"/>
        <v>0</v>
      </c>
      <c r="L44" s="2">
        <f t="shared" si="8"/>
        <v>0</v>
      </c>
      <c r="M44" s="2">
        <f t="shared" si="9"/>
        <v>0</v>
      </c>
      <c r="N44" s="2">
        <f t="shared" si="10"/>
        <v>0</v>
      </c>
      <c r="O44" s="2">
        <f t="shared" si="11"/>
        <v>0</v>
      </c>
      <c r="P44" s="2">
        <f t="shared" si="12"/>
        <v>0</v>
      </c>
      <c r="Q44" s="3"/>
      <c r="R44" s="1"/>
      <c r="S44" s="1"/>
      <c r="T44" s="13">
        <f t="shared" si="43"/>
        <v>0</v>
      </c>
      <c r="U44" s="1"/>
      <c r="V44" s="1"/>
      <c r="W44" s="1"/>
      <c r="X44" s="1"/>
      <c r="Y44" s="2">
        <f t="shared" si="39"/>
        <v>0</v>
      </c>
      <c r="Z44" s="2">
        <f t="shared" si="44"/>
        <v>0</v>
      </c>
      <c r="AA44" s="17"/>
      <c r="AB44" s="17"/>
      <c r="AC44" s="17"/>
      <c r="AD44" s="17"/>
      <c r="AE44" s="2">
        <f t="shared" si="40"/>
        <v>0</v>
      </c>
      <c r="AF44" s="3"/>
      <c r="AG44" s="1"/>
      <c r="AH44" s="1"/>
      <c r="AI44" s="13">
        <f t="shared" si="45"/>
        <v>0</v>
      </c>
      <c r="AJ44" s="1"/>
      <c r="AK44" s="1"/>
      <c r="AL44" s="1"/>
      <c r="AM44" s="1"/>
      <c r="AN44" s="2">
        <f t="shared" si="25"/>
        <v>0</v>
      </c>
      <c r="AO44" s="2">
        <f t="shared" si="26"/>
        <v>0</v>
      </c>
      <c r="AP44" s="17"/>
      <c r="AQ44" s="17"/>
      <c r="AR44" s="17"/>
      <c r="AS44" s="17"/>
      <c r="AT44" s="2">
        <f t="shared" si="41"/>
        <v>0</v>
      </c>
      <c r="AU44" s="3"/>
      <c r="AV44" s="1">
        <v>0</v>
      </c>
      <c r="AW44" s="1">
        <v>0</v>
      </c>
      <c r="AX44" s="13">
        <f t="shared" si="46"/>
        <v>0</v>
      </c>
      <c r="AY44" s="1"/>
      <c r="AZ44" s="1"/>
      <c r="BA44" s="1"/>
      <c r="BB44" s="1"/>
      <c r="BC44" s="2">
        <f t="shared" si="36"/>
        <v>0</v>
      </c>
      <c r="BD44" s="2">
        <f t="shared" si="37"/>
        <v>0</v>
      </c>
      <c r="BE44" s="17">
        <v>0</v>
      </c>
      <c r="BF44" s="17">
        <v>0</v>
      </c>
      <c r="BG44" s="17">
        <v>0</v>
      </c>
      <c r="BH44" s="17">
        <v>0</v>
      </c>
      <c r="BI44" s="2">
        <f t="shared" si="42"/>
        <v>0</v>
      </c>
    </row>
    <row r="45" spans="1:61" ht="20.100000000000001" customHeight="1" x14ac:dyDescent="0.25">
      <c r="A45" s="20" t="s">
        <v>9</v>
      </c>
      <c r="B45" s="14" t="s">
        <v>41</v>
      </c>
      <c r="C45" s="2">
        <f t="shared" si="38"/>
        <v>28.097999999999999</v>
      </c>
      <c r="D45" s="2">
        <f t="shared" si="0"/>
        <v>0.47500000000000003</v>
      </c>
      <c r="E45" s="2">
        <f t="shared" si="1"/>
        <v>28.573</v>
      </c>
      <c r="F45" s="2">
        <f t="shared" si="2"/>
        <v>17.206</v>
      </c>
      <c r="G45" s="2">
        <f t="shared" si="3"/>
        <v>0</v>
      </c>
      <c r="H45" s="2">
        <f t="shared" si="4"/>
        <v>0</v>
      </c>
      <c r="I45" s="2">
        <f t="shared" si="5"/>
        <v>5.2619999999999996</v>
      </c>
      <c r="J45" s="2">
        <f t="shared" si="6"/>
        <v>16.154000000000003</v>
      </c>
      <c r="K45" s="2">
        <f t="shared" si="7"/>
        <v>0.47500000000000003</v>
      </c>
      <c r="L45" s="2">
        <f t="shared" si="8"/>
        <v>0.42500000000000004</v>
      </c>
      <c r="M45" s="2">
        <f t="shared" si="9"/>
        <v>0</v>
      </c>
      <c r="N45" s="2">
        <f t="shared" si="10"/>
        <v>0.05</v>
      </c>
      <c r="O45" s="2">
        <f t="shared" si="11"/>
        <v>0</v>
      </c>
      <c r="P45" s="2">
        <f t="shared" si="12"/>
        <v>16.629000000000001</v>
      </c>
      <c r="Q45" s="15"/>
      <c r="R45" s="2">
        <f>R46+R47+R48+R49</f>
        <v>5.806</v>
      </c>
      <c r="S45" s="2">
        <f t="shared" ref="S45:T45" si="208">S46+S47+S48+S49</f>
        <v>0.16500000000000001</v>
      </c>
      <c r="T45" s="2">
        <f t="shared" si="208"/>
        <v>5.9710000000000001</v>
      </c>
      <c r="U45" s="2">
        <f t="shared" ref="U45" si="209">U46+U47+U48+U49</f>
        <v>2.0119999999999996</v>
      </c>
      <c r="V45" s="2">
        <f t="shared" ref="V45" si="210">V46+V47+V48+V49</f>
        <v>0</v>
      </c>
      <c r="W45" s="2">
        <f t="shared" ref="W45" si="211">W46+W47+W48+W49</f>
        <v>0</v>
      </c>
      <c r="X45" s="2">
        <f t="shared" ref="X45" si="212">X46+X47+X48+X49</f>
        <v>5.2619999999999996</v>
      </c>
      <c r="Y45" s="2">
        <f t="shared" si="39"/>
        <v>9.0560000000000009</v>
      </c>
      <c r="Z45" s="2">
        <f t="shared" si="44"/>
        <v>0.16500000000000001</v>
      </c>
      <c r="AA45" s="2">
        <f t="shared" ref="AA45" si="213">AA46+AA47+AA48+AA49</f>
        <v>0.15</v>
      </c>
      <c r="AB45" s="2">
        <f t="shared" ref="AB45" si="214">AB46+AB47+AB48+AB49</f>
        <v>0</v>
      </c>
      <c r="AC45" s="2">
        <f t="shared" ref="AC45" si="215">AC46+AC47+AC48+AC49</f>
        <v>1.4999999999999999E-2</v>
      </c>
      <c r="AD45" s="2">
        <f t="shared" ref="AD45" si="216">AD46+AD47+AD48+AD49</f>
        <v>0</v>
      </c>
      <c r="AE45" s="2">
        <f t="shared" si="40"/>
        <v>9.2210000000000001</v>
      </c>
      <c r="AF45" s="15"/>
      <c r="AG45" s="2">
        <f>AG46+AG47+AG48+AG49</f>
        <v>9.7490000000000006</v>
      </c>
      <c r="AH45" s="2">
        <f t="shared" ref="AH45:AI45" si="217">AH46+AH47+AH48+AH49</f>
        <v>0.14000000000000001</v>
      </c>
      <c r="AI45" s="2">
        <f t="shared" si="217"/>
        <v>9.8890000000000011</v>
      </c>
      <c r="AJ45" s="2">
        <f t="shared" ref="AJ45" si="218">AJ46+AJ47+AJ48+AJ49</f>
        <v>7.391</v>
      </c>
      <c r="AK45" s="2">
        <f t="shared" ref="AK45" si="219">AK46+AK47+AK48+AK49</f>
        <v>0</v>
      </c>
      <c r="AL45" s="2">
        <f t="shared" ref="AL45" si="220">AL46+AL47+AL48+AL49</f>
        <v>0</v>
      </c>
      <c r="AM45" s="2">
        <f t="shared" ref="AM45" si="221">AM46+AM47+AM48+AM49</f>
        <v>0</v>
      </c>
      <c r="AN45" s="2">
        <f t="shared" si="25"/>
        <v>2.3580000000000005</v>
      </c>
      <c r="AO45" s="2">
        <f t="shared" si="26"/>
        <v>0.14000000000000001</v>
      </c>
      <c r="AP45" s="2">
        <f t="shared" ref="AP45" si="222">AP46+AP47+AP48+AP49</f>
        <v>0.13</v>
      </c>
      <c r="AQ45" s="2">
        <f t="shared" ref="AQ45" si="223">AQ46+AQ47+AQ48+AQ49</f>
        <v>0</v>
      </c>
      <c r="AR45" s="2">
        <f t="shared" ref="AR45" si="224">AR46+AR47+AR48+AR49</f>
        <v>0.01</v>
      </c>
      <c r="AS45" s="2">
        <f t="shared" ref="AS45" si="225">AS46+AS47+AS48+AS49</f>
        <v>0</v>
      </c>
      <c r="AT45" s="2">
        <f t="shared" si="41"/>
        <v>2.4980000000000007</v>
      </c>
      <c r="AU45" s="15"/>
      <c r="AV45" s="2">
        <v>12.543000000000001</v>
      </c>
      <c r="AW45" s="2">
        <v>0.16999999999999998</v>
      </c>
      <c r="AX45" s="2">
        <f t="shared" ref="AX45" si="226">AX46+AX47+AX48+AX49</f>
        <v>12.713000000000001</v>
      </c>
      <c r="AY45" s="2">
        <f t="shared" ref="AY45" si="227">AY46+AY47+AY48+AY49</f>
        <v>7.8029999999999999</v>
      </c>
      <c r="AZ45" s="2">
        <f t="shared" ref="AZ45" si="228">AZ46+AZ47+AZ48+AZ49</f>
        <v>0</v>
      </c>
      <c r="BA45" s="2">
        <f t="shared" ref="BA45" si="229">BA46+BA47+BA48+BA49</f>
        <v>0</v>
      </c>
      <c r="BB45" s="2">
        <f t="shared" ref="BB45" si="230">BB46+BB47+BB48+BB49</f>
        <v>0</v>
      </c>
      <c r="BC45" s="2">
        <f t="shared" si="36"/>
        <v>4.7400000000000011</v>
      </c>
      <c r="BD45" s="2">
        <f t="shared" si="37"/>
        <v>0.16999999999999998</v>
      </c>
      <c r="BE45" s="2">
        <v>0.14499999999999999</v>
      </c>
      <c r="BF45" s="2">
        <v>0</v>
      </c>
      <c r="BG45" s="2">
        <v>2.5000000000000001E-2</v>
      </c>
      <c r="BH45" s="2">
        <v>0</v>
      </c>
      <c r="BI45" s="2">
        <f t="shared" si="42"/>
        <v>4.910000000000001</v>
      </c>
    </row>
    <row r="46" spans="1:61" ht="20.100000000000001" customHeight="1" outlineLevel="1" x14ac:dyDescent="0.25">
      <c r="A46" s="21"/>
      <c r="B46" s="11" t="s">
        <v>42</v>
      </c>
      <c r="C46" s="13">
        <f t="shared" si="38"/>
        <v>24.625999999999998</v>
      </c>
      <c r="D46" s="13">
        <f t="shared" si="0"/>
        <v>0.47500000000000003</v>
      </c>
      <c r="E46" s="13">
        <f t="shared" si="1"/>
        <v>25.100999999999999</v>
      </c>
      <c r="F46" s="13">
        <f t="shared" si="2"/>
        <v>16.567</v>
      </c>
      <c r="G46" s="13">
        <f t="shared" si="3"/>
        <v>0</v>
      </c>
      <c r="H46" s="13">
        <f t="shared" si="4"/>
        <v>0</v>
      </c>
      <c r="I46" s="13">
        <f t="shared" si="5"/>
        <v>5.2619999999999996</v>
      </c>
      <c r="J46" s="2">
        <f t="shared" si="6"/>
        <v>13.321</v>
      </c>
      <c r="K46" s="2">
        <f t="shared" si="7"/>
        <v>0.47500000000000003</v>
      </c>
      <c r="L46" s="2">
        <f t="shared" si="8"/>
        <v>0.42500000000000004</v>
      </c>
      <c r="M46" s="2">
        <f t="shared" si="9"/>
        <v>0</v>
      </c>
      <c r="N46" s="2">
        <f t="shared" si="10"/>
        <v>0.05</v>
      </c>
      <c r="O46" s="2">
        <f t="shared" si="11"/>
        <v>0</v>
      </c>
      <c r="P46" s="2">
        <f t="shared" si="12"/>
        <v>13.795999999999999</v>
      </c>
      <c r="Q46" s="3"/>
      <c r="R46" s="1">
        <v>5.4059999999999997</v>
      </c>
      <c r="S46" s="1">
        <v>0.16500000000000001</v>
      </c>
      <c r="T46" s="13">
        <f t="shared" si="43"/>
        <v>5.5709999999999997</v>
      </c>
      <c r="U46" s="1">
        <f>5.528-3.703</f>
        <v>1.8249999999999997</v>
      </c>
      <c r="V46" s="1"/>
      <c r="W46" s="1"/>
      <c r="X46" s="1">
        <v>5.2619999999999996</v>
      </c>
      <c r="Y46" s="2">
        <f t="shared" si="39"/>
        <v>8.843</v>
      </c>
      <c r="Z46" s="2">
        <f t="shared" si="44"/>
        <v>0.16500000000000001</v>
      </c>
      <c r="AA46" s="17">
        <v>0.15</v>
      </c>
      <c r="AB46" s="17">
        <v>0</v>
      </c>
      <c r="AC46" s="17">
        <v>1.4999999999999999E-2</v>
      </c>
      <c r="AD46" s="17"/>
      <c r="AE46" s="2">
        <f t="shared" si="40"/>
        <v>9.0079999999999991</v>
      </c>
      <c r="AF46" s="3"/>
      <c r="AG46" s="1">
        <v>9.3170000000000002</v>
      </c>
      <c r="AH46" s="1">
        <v>0.14000000000000001</v>
      </c>
      <c r="AI46" s="13">
        <f t="shared" si="45"/>
        <v>9.4570000000000007</v>
      </c>
      <c r="AJ46" s="1">
        <f>6.385+0.819</f>
        <v>7.2039999999999997</v>
      </c>
      <c r="AK46" s="1"/>
      <c r="AL46" s="1"/>
      <c r="AM46" s="1"/>
      <c r="AN46" s="2">
        <f t="shared" si="25"/>
        <v>2.1130000000000004</v>
      </c>
      <c r="AO46" s="2">
        <f t="shared" si="26"/>
        <v>0.14000000000000001</v>
      </c>
      <c r="AP46" s="17">
        <v>0.13</v>
      </c>
      <c r="AQ46" s="17">
        <v>0</v>
      </c>
      <c r="AR46" s="17">
        <v>0.01</v>
      </c>
      <c r="AS46" s="17"/>
      <c r="AT46" s="2">
        <f t="shared" si="41"/>
        <v>2.2530000000000006</v>
      </c>
      <c r="AU46" s="3"/>
      <c r="AV46" s="1">
        <v>9.9030000000000005</v>
      </c>
      <c r="AW46" s="1">
        <v>0.16999999999999998</v>
      </c>
      <c r="AX46" s="13">
        <f t="shared" si="46"/>
        <v>10.073</v>
      </c>
      <c r="AY46" s="1">
        <f>6.719+0.819</f>
        <v>7.5380000000000003</v>
      </c>
      <c r="AZ46" s="1"/>
      <c r="BA46" s="1"/>
      <c r="BB46" s="1"/>
      <c r="BC46" s="2">
        <f t="shared" si="36"/>
        <v>2.3650000000000002</v>
      </c>
      <c r="BD46" s="2">
        <f t="shared" si="37"/>
        <v>0.16999999999999998</v>
      </c>
      <c r="BE46" s="17">
        <v>0.14499999999999999</v>
      </c>
      <c r="BF46" s="17">
        <v>0</v>
      </c>
      <c r="BG46" s="17">
        <v>2.5000000000000001E-2</v>
      </c>
      <c r="BH46" s="17">
        <v>0</v>
      </c>
      <c r="BI46" s="2">
        <f t="shared" si="42"/>
        <v>2.5350000000000001</v>
      </c>
    </row>
    <row r="47" spans="1:61" ht="20.100000000000001" customHeight="1" outlineLevel="1" x14ac:dyDescent="0.25">
      <c r="A47" s="21"/>
      <c r="B47" s="11" t="s">
        <v>43</v>
      </c>
      <c r="C47" s="13">
        <f t="shared" si="38"/>
        <v>0</v>
      </c>
      <c r="D47" s="13">
        <f t="shared" si="0"/>
        <v>0</v>
      </c>
      <c r="E47" s="13">
        <f t="shared" si="1"/>
        <v>0</v>
      </c>
      <c r="F47" s="13">
        <f t="shared" si="2"/>
        <v>0</v>
      </c>
      <c r="G47" s="13">
        <f t="shared" si="3"/>
        <v>0</v>
      </c>
      <c r="H47" s="13">
        <f t="shared" si="4"/>
        <v>0</v>
      </c>
      <c r="I47" s="13">
        <f t="shared" si="5"/>
        <v>0</v>
      </c>
      <c r="J47" s="2">
        <f t="shared" si="6"/>
        <v>0</v>
      </c>
      <c r="K47" s="2">
        <f t="shared" si="7"/>
        <v>0</v>
      </c>
      <c r="L47" s="2">
        <f t="shared" si="8"/>
        <v>0</v>
      </c>
      <c r="M47" s="2">
        <f t="shared" si="9"/>
        <v>0</v>
      </c>
      <c r="N47" s="2">
        <f t="shared" si="10"/>
        <v>0</v>
      </c>
      <c r="O47" s="2">
        <f t="shared" si="11"/>
        <v>0</v>
      </c>
      <c r="P47" s="2">
        <f t="shared" si="12"/>
        <v>0</v>
      </c>
      <c r="Q47" s="3"/>
      <c r="R47" s="1"/>
      <c r="S47" s="1"/>
      <c r="T47" s="13">
        <f t="shared" si="43"/>
        <v>0</v>
      </c>
      <c r="U47" s="1"/>
      <c r="V47" s="1"/>
      <c r="W47" s="1"/>
      <c r="X47" s="1"/>
      <c r="Y47" s="2">
        <f t="shared" si="39"/>
        <v>0</v>
      </c>
      <c r="Z47" s="2">
        <f t="shared" si="44"/>
        <v>0</v>
      </c>
      <c r="AA47" s="17"/>
      <c r="AB47" s="17"/>
      <c r="AC47" s="17"/>
      <c r="AD47" s="17"/>
      <c r="AE47" s="2">
        <f t="shared" si="40"/>
        <v>0</v>
      </c>
      <c r="AF47" s="3"/>
      <c r="AG47" s="1"/>
      <c r="AH47" s="1"/>
      <c r="AI47" s="13">
        <f t="shared" si="45"/>
        <v>0</v>
      </c>
      <c r="AJ47" s="1"/>
      <c r="AK47" s="1"/>
      <c r="AL47" s="1"/>
      <c r="AM47" s="1"/>
      <c r="AN47" s="2">
        <f t="shared" si="25"/>
        <v>0</v>
      </c>
      <c r="AO47" s="2">
        <f t="shared" si="26"/>
        <v>0</v>
      </c>
      <c r="AP47" s="17"/>
      <c r="AQ47" s="17"/>
      <c r="AR47" s="17"/>
      <c r="AS47" s="17"/>
      <c r="AT47" s="2">
        <f t="shared" si="41"/>
        <v>0</v>
      </c>
      <c r="AU47" s="3"/>
      <c r="AV47" s="1">
        <v>0</v>
      </c>
      <c r="AW47" s="1">
        <v>0</v>
      </c>
      <c r="AX47" s="13">
        <f t="shared" si="46"/>
        <v>0</v>
      </c>
      <c r="AY47" s="1"/>
      <c r="AZ47" s="1"/>
      <c r="BA47" s="1"/>
      <c r="BB47" s="1"/>
      <c r="BC47" s="2">
        <f t="shared" si="36"/>
        <v>0</v>
      </c>
      <c r="BD47" s="2">
        <f t="shared" si="37"/>
        <v>0</v>
      </c>
      <c r="BE47" s="17">
        <v>0</v>
      </c>
      <c r="BF47" s="17">
        <v>0</v>
      </c>
      <c r="BG47" s="17">
        <v>0</v>
      </c>
      <c r="BH47" s="17">
        <v>0</v>
      </c>
      <c r="BI47" s="2">
        <f t="shared" si="42"/>
        <v>0</v>
      </c>
    </row>
    <row r="48" spans="1:61" ht="20.100000000000001" customHeight="1" outlineLevel="1" x14ac:dyDescent="0.25">
      <c r="A48" s="21"/>
      <c r="B48" s="11" t="s">
        <v>44</v>
      </c>
      <c r="C48" s="13">
        <f t="shared" si="38"/>
        <v>3.4720000000000004</v>
      </c>
      <c r="D48" s="13">
        <f t="shared" si="0"/>
        <v>0</v>
      </c>
      <c r="E48" s="13">
        <f t="shared" si="1"/>
        <v>3.4720000000000004</v>
      </c>
      <c r="F48" s="13">
        <f t="shared" si="2"/>
        <v>0.63900000000000001</v>
      </c>
      <c r="G48" s="13">
        <f t="shared" si="3"/>
        <v>0</v>
      </c>
      <c r="H48" s="13">
        <f t="shared" si="4"/>
        <v>0</v>
      </c>
      <c r="I48" s="13">
        <f t="shared" si="5"/>
        <v>0</v>
      </c>
      <c r="J48" s="2">
        <f t="shared" si="6"/>
        <v>2.8330000000000002</v>
      </c>
      <c r="K48" s="2">
        <f t="shared" si="7"/>
        <v>0</v>
      </c>
      <c r="L48" s="2">
        <f t="shared" si="8"/>
        <v>0</v>
      </c>
      <c r="M48" s="2">
        <f t="shared" si="9"/>
        <v>0</v>
      </c>
      <c r="N48" s="2">
        <f t="shared" si="10"/>
        <v>0</v>
      </c>
      <c r="O48" s="2">
        <f t="shared" si="11"/>
        <v>0</v>
      </c>
      <c r="P48" s="2">
        <f t="shared" si="12"/>
        <v>2.8330000000000002</v>
      </c>
      <c r="Q48" s="3"/>
      <c r="R48" s="1">
        <v>0.4</v>
      </c>
      <c r="S48" s="1"/>
      <c r="T48" s="13">
        <f t="shared" si="43"/>
        <v>0.4</v>
      </c>
      <c r="U48" s="1">
        <v>0.187</v>
      </c>
      <c r="V48" s="1"/>
      <c r="W48" s="1"/>
      <c r="X48" s="1"/>
      <c r="Y48" s="2">
        <f t="shared" si="39"/>
        <v>0.21300000000000002</v>
      </c>
      <c r="Z48" s="2">
        <f t="shared" si="44"/>
        <v>0</v>
      </c>
      <c r="AA48" s="17"/>
      <c r="AB48" s="17"/>
      <c r="AC48" s="17"/>
      <c r="AD48" s="17"/>
      <c r="AE48" s="2">
        <f t="shared" si="40"/>
        <v>0.21300000000000002</v>
      </c>
      <c r="AF48" s="3"/>
      <c r="AG48" s="1">
        <v>0.432</v>
      </c>
      <c r="AH48" s="1"/>
      <c r="AI48" s="13">
        <f t="shared" si="45"/>
        <v>0.432</v>
      </c>
      <c r="AJ48" s="1">
        <v>0.187</v>
      </c>
      <c r="AK48" s="1"/>
      <c r="AL48" s="1"/>
      <c r="AM48" s="1"/>
      <c r="AN48" s="2">
        <f t="shared" si="25"/>
        <v>0.245</v>
      </c>
      <c r="AO48" s="2">
        <f t="shared" si="26"/>
        <v>0</v>
      </c>
      <c r="AP48" s="17"/>
      <c r="AQ48" s="17"/>
      <c r="AR48" s="17"/>
      <c r="AS48" s="17"/>
      <c r="AT48" s="2">
        <f t="shared" si="41"/>
        <v>0.245</v>
      </c>
      <c r="AU48" s="3"/>
      <c r="AV48" s="1">
        <v>2.64</v>
      </c>
      <c r="AW48" s="1">
        <v>0</v>
      </c>
      <c r="AX48" s="13">
        <f t="shared" si="46"/>
        <v>2.64</v>
      </c>
      <c r="AY48" s="1">
        <f>0.187+0.078</f>
        <v>0.26500000000000001</v>
      </c>
      <c r="AZ48" s="1"/>
      <c r="BA48" s="1"/>
      <c r="BB48" s="1"/>
      <c r="BC48" s="2">
        <f t="shared" si="36"/>
        <v>2.375</v>
      </c>
      <c r="BD48" s="2">
        <f t="shared" si="37"/>
        <v>0</v>
      </c>
      <c r="BE48" s="17">
        <v>0</v>
      </c>
      <c r="BF48" s="17">
        <v>0</v>
      </c>
      <c r="BG48" s="17">
        <v>0</v>
      </c>
      <c r="BH48" s="17">
        <v>0</v>
      </c>
      <c r="BI48" s="2">
        <f t="shared" si="42"/>
        <v>2.375</v>
      </c>
    </row>
    <row r="49" spans="1:61" ht="20.100000000000001" customHeight="1" outlineLevel="1" x14ac:dyDescent="0.25">
      <c r="A49" s="22"/>
      <c r="B49" s="11" t="s">
        <v>45</v>
      </c>
      <c r="C49" s="13">
        <f t="shared" si="38"/>
        <v>0</v>
      </c>
      <c r="D49" s="13">
        <f t="shared" si="0"/>
        <v>0</v>
      </c>
      <c r="E49" s="13">
        <f t="shared" si="1"/>
        <v>0</v>
      </c>
      <c r="F49" s="13">
        <f t="shared" si="2"/>
        <v>0</v>
      </c>
      <c r="G49" s="13">
        <f t="shared" si="3"/>
        <v>0</v>
      </c>
      <c r="H49" s="13">
        <f t="shared" si="4"/>
        <v>0</v>
      </c>
      <c r="I49" s="13">
        <f t="shared" si="5"/>
        <v>0</v>
      </c>
      <c r="J49" s="2">
        <f t="shared" si="6"/>
        <v>0</v>
      </c>
      <c r="K49" s="2">
        <f t="shared" si="7"/>
        <v>0</v>
      </c>
      <c r="L49" s="2">
        <f t="shared" si="8"/>
        <v>0</v>
      </c>
      <c r="M49" s="2">
        <f t="shared" si="9"/>
        <v>0</v>
      </c>
      <c r="N49" s="2">
        <f t="shared" si="10"/>
        <v>0</v>
      </c>
      <c r="O49" s="2">
        <f t="shared" si="11"/>
        <v>0</v>
      </c>
      <c r="P49" s="2">
        <f t="shared" si="12"/>
        <v>0</v>
      </c>
      <c r="Q49" s="3"/>
      <c r="R49" s="1"/>
      <c r="S49" s="1"/>
      <c r="T49" s="13">
        <f t="shared" si="43"/>
        <v>0</v>
      </c>
      <c r="U49" s="1"/>
      <c r="V49" s="1"/>
      <c r="W49" s="1"/>
      <c r="X49" s="1"/>
      <c r="Y49" s="2">
        <f t="shared" si="39"/>
        <v>0</v>
      </c>
      <c r="Z49" s="2">
        <f t="shared" si="44"/>
        <v>0</v>
      </c>
      <c r="AA49" s="17"/>
      <c r="AB49" s="17"/>
      <c r="AC49" s="17"/>
      <c r="AD49" s="17"/>
      <c r="AE49" s="2">
        <f t="shared" si="40"/>
        <v>0</v>
      </c>
      <c r="AF49" s="3"/>
      <c r="AG49" s="1"/>
      <c r="AH49" s="1"/>
      <c r="AI49" s="13">
        <f t="shared" si="45"/>
        <v>0</v>
      </c>
      <c r="AJ49" s="1"/>
      <c r="AK49" s="1"/>
      <c r="AL49" s="1"/>
      <c r="AM49" s="1"/>
      <c r="AN49" s="2">
        <f t="shared" si="25"/>
        <v>0</v>
      </c>
      <c r="AO49" s="2">
        <f t="shared" si="26"/>
        <v>0</v>
      </c>
      <c r="AP49" s="17"/>
      <c r="AQ49" s="17"/>
      <c r="AR49" s="17"/>
      <c r="AS49" s="17"/>
      <c r="AT49" s="2">
        <f t="shared" si="41"/>
        <v>0</v>
      </c>
      <c r="AU49" s="3"/>
      <c r="AV49" s="1">
        <v>0</v>
      </c>
      <c r="AW49" s="1">
        <v>0</v>
      </c>
      <c r="AX49" s="13">
        <f t="shared" si="46"/>
        <v>0</v>
      </c>
      <c r="AY49" s="1"/>
      <c r="AZ49" s="1"/>
      <c r="BA49" s="1"/>
      <c r="BB49" s="1"/>
      <c r="BC49" s="2">
        <f t="shared" si="36"/>
        <v>0</v>
      </c>
      <c r="BD49" s="2">
        <f t="shared" si="37"/>
        <v>0</v>
      </c>
      <c r="BE49" s="17">
        <v>0</v>
      </c>
      <c r="BF49" s="17">
        <v>0</v>
      </c>
      <c r="BG49" s="17">
        <v>0</v>
      </c>
      <c r="BH49" s="17">
        <v>0</v>
      </c>
      <c r="BI49" s="2">
        <f t="shared" si="42"/>
        <v>0</v>
      </c>
    </row>
    <row r="50" spans="1:61" ht="20.100000000000001" customHeight="1" x14ac:dyDescent="0.25">
      <c r="A50" s="20" t="s">
        <v>10</v>
      </c>
      <c r="B50" s="14" t="s">
        <v>41</v>
      </c>
      <c r="C50" s="2">
        <f t="shared" si="38"/>
        <v>43.951000000000001</v>
      </c>
      <c r="D50" s="2">
        <f t="shared" si="0"/>
        <v>1.5230000000000001</v>
      </c>
      <c r="E50" s="2">
        <f t="shared" si="1"/>
        <v>45.474000000000004</v>
      </c>
      <c r="F50" s="2">
        <f t="shared" si="2"/>
        <v>19.883000000000003</v>
      </c>
      <c r="G50" s="2">
        <f t="shared" si="3"/>
        <v>0</v>
      </c>
      <c r="H50" s="2">
        <f t="shared" si="4"/>
        <v>0</v>
      </c>
      <c r="I50" s="2">
        <f t="shared" si="5"/>
        <v>0</v>
      </c>
      <c r="J50" s="2">
        <f t="shared" si="6"/>
        <v>24.067999999999998</v>
      </c>
      <c r="K50" s="2">
        <f t="shared" si="7"/>
        <v>1.5230000000000001</v>
      </c>
      <c r="L50" s="2">
        <f t="shared" si="8"/>
        <v>1.262</v>
      </c>
      <c r="M50" s="2">
        <f t="shared" si="9"/>
        <v>0</v>
      </c>
      <c r="N50" s="2">
        <f t="shared" si="10"/>
        <v>0.26100000000000001</v>
      </c>
      <c r="O50" s="2">
        <f t="shared" si="11"/>
        <v>0</v>
      </c>
      <c r="P50" s="2">
        <f t="shared" si="12"/>
        <v>25.591000000000001</v>
      </c>
      <c r="Q50" s="15"/>
      <c r="R50" s="2">
        <f>R51+R52+R53+R54</f>
        <v>10.545999999999999</v>
      </c>
      <c r="S50" s="2">
        <f t="shared" ref="S50:T50" si="231">S51+S52+S53+S54</f>
        <v>0.56799999999999995</v>
      </c>
      <c r="T50" s="2">
        <f t="shared" si="231"/>
        <v>11.113999999999999</v>
      </c>
      <c r="U50" s="2">
        <f t="shared" ref="U50" si="232">U51+U52+U53+U54</f>
        <v>0</v>
      </c>
      <c r="V50" s="2">
        <f t="shared" ref="V50" si="233">V51+V52+V53+V54</f>
        <v>0</v>
      </c>
      <c r="W50" s="2">
        <f t="shared" ref="W50" si="234">W51+W52+W53+W54</f>
        <v>0</v>
      </c>
      <c r="X50" s="2">
        <f t="shared" ref="X50" si="235">X51+X52+X53+X54</f>
        <v>0</v>
      </c>
      <c r="Y50" s="2">
        <f t="shared" si="39"/>
        <v>10.545999999999999</v>
      </c>
      <c r="Z50" s="2">
        <f t="shared" si="44"/>
        <v>0.56799999999999995</v>
      </c>
      <c r="AA50" s="2">
        <f t="shared" ref="AA50" si="236">AA51+AA52+AA53+AA54</f>
        <v>0.47399999999999998</v>
      </c>
      <c r="AB50" s="2">
        <f t="shared" ref="AB50" si="237">AB51+AB52+AB53+AB54</f>
        <v>0</v>
      </c>
      <c r="AC50" s="2">
        <f t="shared" ref="AC50" si="238">AC51+AC52+AC53+AC54</f>
        <v>9.4E-2</v>
      </c>
      <c r="AD50" s="2">
        <f t="shared" ref="AD50" si="239">AD51+AD52+AD53+AD54</f>
        <v>0</v>
      </c>
      <c r="AE50" s="2">
        <f t="shared" si="40"/>
        <v>11.113999999999999</v>
      </c>
      <c r="AF50" s="15"/>
      <c r="AG50" s="2">
        <f>AG51+AG52+AG53+AG54</f>
        <v>13.577999999999999</v>
      </c>
      <c r="AH50" s="2">
        <f t="shared" ref="AH50:AI50" si="240">AH51+AH52+AH53+AH54</f>
        <v>0.44600000000000001</v>
      </c>
      <c r="AI50" s="2">
        <f t="shared" si="240"/>
        <v>14.023999999999999</v>
      </c>
      <c r="AJ50" s="2">
        <f t="shared" ref="AJ50" si="241">AJ51+AJ52+AJ53+AJ54</f>
        <v>10.125</v>
      </c>
      <c r="AK50" s="2">
        <f t="shared" ref="AK50" si="242">AK51+AK52+AK53+AK54</f>
        <v>0</v>
      </c>
      <c r="AL50" s="2">
        <f t="shared" ref="AL50" si="243">AL51+AL52+AL53+AL54</f>
        <v>0</v>
      </c>
      <c r="AM50" s="2">
        <f t="shared" ref="AM50" si="244">AM51+AM52+AM53+AM54</f>
        <v>0</v>
      </c>
      <c r="AN50" s="2">
        <f t="shared" si="25"/>
        <v>3.4529999999999994</v>
      </c>
      <c r="AO50" s="2">
        <f t="shared" si="26"/>
        <v>0.44600000000000001</v>
      </c>
      <c r="AP50" s="2">
        <f t="shared" ref="AP50" si="245">AP51+AP52+AP53+AP54</f>
        <v>0.36799999999999999</v>
      </c>
      <c r="AQ50" s="2">
        <f t="shared" ref="AQ50" si="246">AQ51+AQ52+AQ53+AQ54</f>
        <v>0</v>
      </c>
      <c r="AR50" s="2">
        <f t="shared" ref="AR50" si="247">AR51+AR52+AR53+AR54</f>
        <v>7.8E-2</v>
      </c>
      <c r="AS50" s="2">
        <f t="shared" ref="AS50" si="248">AS51+AS52+AS53+AS54</f>
        <v>0</v>
      </c>
      <c r="AT50" s="2">
        <f t="shared" si="41"/>
        <v>3.8989999999999996</v>
      </c>
      <c r="AU50" s="15"/>
      <c r="AV50" s="2">
        <v>19.827000000000002</v>
      </c>
      <c r="AW50" s="2">
        <v>0.50900000000000001</v>
      </c>
      <c r="AX50" s="2">
        <f t="shared" ref="AX50" si="249">AX51+AX52+AX53+AX54</f>
        <v>20.336000000000002</v>
      </c>
      <c r="AY50" s="2">
        <f t="shared" ref="AY50" si="250">AY51+AY52+AY53+AY54</f>
        <v>9.7580000000000009</v>
      </c>
      <c r="AZ50" s="2">
        <f t="shared" ref="AZ50" si="251">AZ51+AZ52+AZ53+AZ54</f>
        <v>0</v>
      </c>
      <c r="BA50" s="2">
        <f t="shared" ref="BA50" si="252">BA51+BA52+BA53+BA54</f>
        <v>0</v>
      </c>
      <c r="BB50" s="2">
        <f t="shared" ref="BB50" si="253">BB51+BB52+BB53+BB54</f>
        <v>0</v>
      </c>
      <c r="BC50" s="2">
        <f t="shared" si="36"/>
        <v>10.069000000000001</v>
      </c>
      <c r="BD50" s="2">
        <f t="shared" si="37"/>
        <v>0.50900000000000001</v>
      </c>
      <c r="BE50" s="2">
        <v>0.42</v>
      </c>
      <c r="BF50" s="2">
        <v>0</v>
      </c>
      <c r="BG50" s="2">
        <v>8.8999999999999996E-2</v>
      </c>
      <c r="BH50" s="2">
        <v>0</v>
      </c>
      <c r="BI50" s="2">
        <f t="shared" si="42"/>
        <v>10.578000000000001</v>
      </c>
    </row>
    <row r="51" spans="1:61" ht="20.100000000000001" customHeight="1" outlineLevel="1" x14ac:dyDescent="0.25">
      <c r="A51" s="21"/>
      <c r="B51" s="11" t="s">
        <v>42</v>
      </c>
      <c r="C51" s="13">
        <f t="shared" si="38"/>
        <v>42.403999999999996</v>
      </c>
      <c r="D51" s="13">
        <f t="shared" si="0"/>
        <v>1.5230000000000001</v>
      </c>
      <c r="E51" s="13">
        <f t="shared" si="1"/>
        <v>43.927</v>
      </c>
      <c r="F51" s="13">
        <f t="shared" si="2"/>
        <v>18.335999999999999</v>
      </c>
      <c r="G51" s="13">
        <f t="shared" si="3"/>
        <v>0</v>
      </c>
      <c r="H51" s="13">
        <f t="shared" si="4"/>
        <v>0</v>
      </c>
      <c r="I51" s="13">
        <f t="shared" si="5"/>
        <v>0</v>
      </c>
      <c r="J51" s="2">
        <f t="shared" si="6"/>
        <v>24.067999999999998</v>
      </c>
      <c r="K51" s="2">
        <f t="shared" si="7"/>
        <v>1.5230000000000001</v>
      </c>
      <c r="L51" s="2">
        <f t="shared" si="8"/>
        <v>1.262</v>
      </c>
      <c r="M51" s="2">
        <f t="shared" si="9"/>
        <v>0</v>
      </c>
      <c r="N51" s="2">
        <f t="shared" si="10"/>
        <v>0.26100000000000001</v>
      </c>
      <c r="O51" s="2">
        <f t="shared" si="11"/>
        <v>0</v>
      </c>
      <c r="P51" s="2">
        <f t="shared" si="12"/>
        <v>25.591000000000001</v>
      </c>
      <c r="Q51" s="3"/>
      <c r="R51" s="1">
        <v>10.545999999999999</v>
      </c>
      <c r="S51" s="1">
        <v>0.56799999999999995</v>
      </c>
      <c r="T51" s="13">
        <f t="shared" si="43"/>
        <v>11.113999999999999</v>
      </c>
      <c r="U51" s="1"/>
      <c r="V51" s="1"/>
      <c r="W51" s="1"/>
      <c r="X51" s="1"/>
      <c r="Y51" s="2">
        <f t="shared" si="39"/>
        <v>10.545999999999999</v>
      </c>
      <c r="Z51" s="2">
        <f t="shared" si="44"/>
        <v>0.56799999999999995</v>
      </c>
      <c r="AA51" s="17">
        <v>0.47399999999999998</v>
      </c>
      <c r="AB51" s="17">
        <v>0</v>
      </c>
      <c r="AC51" s="17">
        <v>9.4E-2</v>
      </c>
      <c r="AD51" s="17"/>
      <c r="AE51" s="2">
        <f t="shared" si="40"/>
        <v>11.113999999999999</v>
      </c>
      <c r="AF51" s="3"/>
      <c r="AG51" s="1">
        <v>13.577999999999999</v>
      </c>
      <c r="AH51" s="1">
        <v>0.44600000000000001</v>
      </c>
      <c r="AI51" s="13">
        <f t="shared" si="45"/>
        <v>14.023999999999999</v>
      </c>
      <c r="AJ51" s="1">
        <f>5.827+4.298</f>
        <v>10.125</v>
      </c>
      <c r="AK51" s="1"/>
      <c r="AL51" s="1"/>
      <c r="AM51" s="1"/>
      <c r="AN51" s="2">
        <f t="shared" si="25"/>
        <v>3.4529999999999994</v>
      </c>
      <c r="AO51" s="2">
        <f t="shared" si="26"/>
        <v>0.44600000000000001</v>
      </c>
      <c r="AP51" s="17">
        <v>0.36799999999999999</v>
      </c>
      <c r="AQ51" s="17">
        <v>0</v>
      </c>
      <c r="AR51" s="17">
        <v>7.8E-2</v>
      </c>
      <c r="AS51" s="17"/>
      <c r="AT51" s="2">
        <f t="shared" si="41"/>
        <v>3.8989999999999996</v>
      </c>
      <c r="AU51" s="3"/>
      <c r="AV51" s="1">
        <v>18.28</v>
      </c>
      <c r="AW51" s="1">
        <v>0.50900000000000001</v>
      </c>
      <c r="AX51" s="13">
        <f t="shared" si="46"/>
        <v>18.789000000000001</v>
      </c>
      <c r="AY51" s="1">
        <f>6.133-1.372+3.703-0.253</f>
        <v>8.2110000000000003</v>
      </c>
      <c r="AZ51" s="1"/>
      <c r="BA51" s="1"/>
      <c r="BB51" s="1"/>
      <c r="BC51" s="2">
        <f t="shared" si="36"/>
        <v>10.069000000000001</v>
      </c>
      <c r="BD51" s="2">
        <f t="shared" si="37"/>
        <v>0.50900000000000001</v>
      </c>
      <c r="BE51" s="17">
        <v>0.42</v>
      </c>
      <c r="BF51" s="17">
        <v>0</v>
      </c>
      <c r="BG51" s="17">
        <v>8.8999999999999996E-2</v>
      </c>
      <c r="BH51" s="17">
        <v>0</v>
      </c>
      <c r="BI51" s="2">
        <f t="shared" si="42"/>
        <v>10.578000000000001</v>
      </c>
    </row>
    <row r="52" spans="1:61" ht="20.100000000000001" customHeight="1" outlineLevel="1" x14ac:dyDescent="0.25">
      <c r="A52" s="21"/>
      <c r="B52" s="11" t="s">
        <v>43</v>
      </c>
      <c r="C52" s="13">
        <f t="shared" si="38"/>
        <v>0</v>
      </c>
      <c r="D52" s="13">
        <f t="shared" si="0"/>
        <v>0</v>
      </c>
      <c r="E52" s="13">
        <f t="shared" si="1"/>
        <v>0</v>
      </c>
      <c r="F52" s="13">
        <f t="shared" si="2"/>
        <v>0</v>
      </c>
      <c r="G52" s="13">
        <f t="shared" si="3"/>
        <v>0</v>
      </c>
      <c r="H52" s="13">
        <f t="shared" si="4"/>
        <v>0</v>
      </c>
      <c r="I52" s="13">
        <f t="shared" si="5"/>
        <v>0</v>
      </c>
      <c r="J52" s="2">
        <f t="shared" si="6"/>
        <v>0</v>
      </c>
      <c r="K52" s="2">
        <f t="shared" si="7"/>
        <v>0</v>
      </c>
      <c r="L52" s="2">
        <f t="shared" si="8"/>
        <v>0</v>
      </c>
      <c r="M52" s="2">
        <f t="shared" si="9"/>
        <v>0</v>
      </c>
      <c r="N52" s="2">
        <f t="shared" si="10"/>
        <v>0</v>
      </c>
      <c r="O52" s="2">
        <f t="shared" si="11"/>
        <v>0</v>
      </c>
      <c r="P52" s="2">
        <f t="shared" si="12"/>
        <v>0</v>
      </c>
      <c r="Q52" s="3"/>
      <c r="R52" s="1"/>
      <c r="S52" s="1"/>
      <c r="T52" s="13">
        <f t="shared" si="43"/>
        <v>0</v>
      </c>
      <c r="U52" s="1"/>
      <c r="V52" s="1"/>
      <c r="W52" s="1"/>
      <c r="X52" s="1"/>
      <c r="Y52" s="2">
        <f t="shared" si="39"/>
        <v>0</v>
      </c>
      <c r="Z52" s="2">
        <f t="shared" si="44"/>
        <v>0</v>
      </c>
      <c r="AA52" s="17"/>
      <c r="AB52" s="17"/>
      <c r="AC52" s="17"/>
      <c r="AD52" s="17"/>
      <c r="AE52" s="2">
        <f t="shared" si="40"/>
        <v>0</v>
      </c>
      <c r="AF52" s="3"/>
      <c r="AG52" s="1"/>
      <c r="AH52" s="1"/>
      <c r="AI52" s="13">
        <f t="shared" si="45"/>
        <v>0</v>
      </c>
      <c r="AJ52" s="1"/>
      <c r="AK52" s="1"/>
      <c r="AL52" s="1"/>
      <c r="AM52" s="1"/>
      <c r="AN52" s="2">
        <f t="shared" si="25"/>
        <v>0</v>
      </c>
      <c r="AO52" s="2">
        <f t="shared" si="26"/>
        <v>0</v>
      </c>
      <c r="AP52" s="17"/>
      <c r="AQ52" s="17"/>
      <c r="AR52" s="17"/>
      <c r="AS52" s="17"/>
      <c r="AT52" s="2">
        <f t="shared" si="41"/>
        <v>0</v>
      </c>
      <c r="AU52" s="3"/>
      <c r="AV52" s="1">
        <v>0</v>
      </c>
      <c r="AW52" s="1">
        <v>0</v>
      </c>
      <c r="AX52" s="13">
        <f t="shared" si="46"/>
        <v>0</v>
      </c>
      <c r="AY52" s="1"/>
      <c r="AZ52" s="1"/>
      <c r="BA52" s="1"/>
      <c r="BB52" s="1"/>
      <c r="BC52" s="2">
        <f t="shared" si="36"/>
        <v>0</v>
      </c>
      <c r="BD52" s="2">
        <f t="shared" si="37"/>
        <v>0</v>
      </c>
      <c r="BE52" s="17">
        <v>0</v>
      </c>
      <c r="BF52" s="17">
        <v>0</v>
      </c>
      <c r="BG52" s="17">
        <v>0</v>
      </c>
      <c r="BH52" s="17">
        <v>0</v>
      </c>
      <c r="BI52" s="2">
        <f t="shared" si="42"/>
        <v>0</v>
      </c>
    </row>
    <row r="53" spans="1:61" ht="20.100000000000001" customHeight="1" outlineLevel="1" x14ac:dyDescent="0.25">
      <c r="A53" s="21"/>
      <c r="B53" s="11" t="s">
        <v>44</v>
      </c>
      <c r="C53" s="13">
        <f t="shared" si="38"/>
        <v>1.5469999999999999</v>
      </c>
      <c r="D53" s="13">
        <f t="shared" si="0"/>
        <v>0</v>
      </c>
      <c r="E53" s="13">
        <f t="shared" si="1"/>
        <v>1.5469999999999999</v>
      </c>
      <c r="F53" s="13">
        <f t="shared" si="2"/>
        <v>1.5469999999999999</v>
      </c>
      <c r="G53" s="13">
        <f t="shared" si="3"/>
        <v>0</v>
      </c>
      <c r="H53" s="13">
        <f t="shared" si="4"/>
        <v>0</v>
      </c>
      <c r="I53" s="13">
        <f t="shared" si="5"/>
        <v>0</v>
      </c>
      <c r="J53" s="2">
        <f t="shared" si="6"/>
        <v>0</v>
      </c>
      <c r="K53" s="2">
        <f t="shared" si="7"/>
        <v>0</v>
      </c>
      <c r="L53" s="2">
        <f t="shared" si="8"/>
        <v>0</v>
      </c>
      <c r="M53" s="2">
        <f t="shared" si="9"/>
        <v>0</v>
      </c>
      <c r="N53" s="2">
        <f t="shared" si="10"/>
        <v>0</v>
      </c>
      <c r="O53" s="2">
        <f t="shared" si="11"/>
        <v>0</v>
      </c>
      <c r="P53" s="2">
        <f t="shared" si="12"/>
        <v>0</v>
      </c>
      <c r="Q53" s="3"/>
      <c r="R53" s="1">
        <v>0</v>
      </c>
      <c r="S53" s="1"/>
      <c r="T53" s="13">
        <f t="shared" si="43"/>
        <v>0</v>
      </c>
      <c r="U53" s="1"/>
      <c r="V53" s="1"/>
      <c r="W53" s="1"/>
      <c r="X53" s="1"/>
      <c r="Y53" s="2">
        <f t="shared" si="39"/>
        <v>0</v>
      </c>
      <c r="Z53" s="2">
        <f t="shared" si="44"/>
        <v>0</v>
      </c>
      <c r="AA53" s="17"/>
      <c r="AB53" s="17"/>
      <c r="AC53" s="17"/>
      <c r="AD53" s="17"/>
      <c r="AE53" s="2">
        <f t="shared" si="40"/>
        <v>0</v>
      </c>
      <c r="AF53" s="3"/>
      <c r="AG53" s="1">
        <v>0</v>
      </c>
      <c r="AH53" s="1"/>
      <c r="AI53" s="13">
        <f t="shared" si="45"/>
        <v>0</v>
      </c>
      <c r="AJ53" s="1"/>
      <c r="AK53" s="1"/>
      <c r="AL53" s="1"/>
      <c r="AM53" s="1"/>
      <c r="AN53" s="2">
        <f t="shared" si="25"/>
        <v>0</v>
      </c>
      <c r="AO53" s="2">
        <f t="shared" si="26"/>
        <v>0</v>
      </c>
      <c r="AP53" s="17"/>
      <c r="AQ53" s="17"/>
      <c r="AR53" s="17"/>
      <c r="AS53" s="17"/>
      <c r="AT53" s="2">
        <f t="shared" si="41"/>
        <v>0</v>
      </c>
      <c r="AU53" s="3"/>
      <c r="AV53" s="1">
        <v>1.5469999999999999</v>
      </c>
      <c r="AW53" s="1">
        <v>0</v>
      </c>
      <c r="AX53" s="13">
        <f t="shared" si="46"/>
        <v>1.5469999999999999</v>
      </c>
      <c r="AY53" s="1">
        <f>1.372+0.253-0.078</f>
        <v>1.5469999999999999</v>
      </c>
      <c r="AZ53" s="1"/>
      <c r="BA53" s="1"/>
      <c r="BB53" s="1"/>
      <c r="BC53" s="2">
        <f t="shared" si="36"/>
        <v>0</v>
      </c>
      <c r="BD53" s="2">
        <f t="shared" si="37"/>
        <v>0</v>
      </c>
      <c r="BE53" s="17">
        <v>0</v>
      </c>
      <c r="BF53" s="17">
        <v>0</v>
      </c>
      <c r="BG53" s="17">
        <v>0</v>
      </c>
      <c r="BH53" s="17">
        <v>0</v>
      </c>
      <c r="BI53" s="2">
        <f t="shared" si="42"/>
        <v>0</v>
      </c>
    </row>
    <row r="54" spans="1:61" ht="20.100000000000001" customHeight="1" outlineLevel="1" x14ac:dyDescent="0.25">
      <c r="A54" s="22"/>
      <c r="B54" s="11" t="s">
        <v>45</v>
      </c>
      <c r="C54" s="13">
        <f t="shared" si="38"/>
        <v>0</v>
      </c>
      <c r="D54" s="13">
        <f t="shared" si="0"/>
        <v>0</v>
      </c>
      <c r="E54" s="13">
        <f t="shared" si="1"/>
        <v>0</v>
      </c>
      <c r="F54" s="13">
        <f t="shared" si="2"/>
        <v>0</v>
      </c>
      <c r="G54" s="13">
        <f t="shared" si="3"/>
        <v>0</v>
      </c>
      <c r="H54" s="13">
        <f t="shared" si="4"/>
        <v>0</v>
      </c>
      <c r="I54" s="13">
        <f t="shared" si="5"/>
        <v>0</v>
      </c>
      <c r="J54" s="2">
        <f t="shared" si="6"/>
        <v>0</v>
      </c>
      <c r="K54" s="2">
        <f t="shared" si="7"/>
        <v>0</v>
      </c>
      <c r="L54" s="2">
        <f t="shared" si="8"/>
        <v>0</v>
      </c>
      <c r="M54" s="2">
        <f t="shared" si="9"/>
        <v>0</v>
      </c>
      <c r="N54" s="2">
        <f t="shared" si="10"/>
        <v>0</v>
      </c>
      <c r="O54" s="2">
        <f t="shared" si="11"/>
        <v>0</v>
      </c>
      <c r="P54" s="2">
        <f t="shared" si="12"/>
        <v>0</v>
      </c>
      <c r="Q54" s="3"/>
      <c r="R54" s="1"/>
      <c r="S54" s="1"/>
      <c r="T54" s="13">
        <f t="shared" si="43"/>
        <v>0</v>
      </c>
      <c r="U54" s="1"/>
      <c r="V54" s="1"/>
      <c r="W54" s="1"/>
      <c r="X54" s="1"/>
      <c r="Y54" s="2">
        <f t="shared" si="39"/>
        <v>0</v>
      </c>
      <c r="Z54" s="2">
        <f t="shared" si="44"/>
        <v>0</v>
      </c>
      <c r="AA54" s="17"/>
      <c r="AB54" s="17"/>
      <c r="AC54" s="17"/>
      <c r="AD54" s="17"/>
      <c r="AE54" s="2">
        <f t="shared" si="40"/>
        <v>0</v>
      </c>
      <c r="AF54" s="3"/>
      <c r="AG54" s="1"/>
      <c r="AH54" s="1"/>
      <c r="AI54" s="13">
        <f t="shared" si="45"/>
        <v>0</v>
      </c>
      <c r="AJ54" s="1"/>
      <c r="AK54" s="1"/>
      <c r="AL54" s="1"/>
      <c r="AM54" s="1"/>
      <c r="AN54" s="2">
        <f t="shared" si="25"/>
        <v>0</v>
      </c>
      <c r="AO54" s="2">
        <f t="shared" si="26"/>
        <v>0</v>
      </c>
      <c r="AP54" s="17"/>
      <c r="AQ54" s="17"/>
      <c r="AR54" s="17"/>
      <c r="AS54" s="17"/>
      <c r="AT54" s="2">
        <f t="shared" si="41"/>
        <v>0</v>
      </c>
      <c r="AU54" s="3"/>
      <c r="AV54" s="1">
        <v>0</v>
      </c>
      <c r="AW54" s="1">
        <v>0</v>
      </c>
      <c r="AX54" s="13">
        <f t="shared" si="46"/>
        <v>0</v>
      </c>
      <c r="AY54" s="1"/>
      <c r="AZ54" s="1"/>
      <c r="BA54" s="1"/>
      <c r="BB54" s="1"/>
      <c r="BC54" s="2">
        <f t="shared" si="36"/>
        <v>0</v>
      </c>
      <c r="BD54" s="2">
        <f t="shared" si="37"/>
        <v>0</v>
      </c>
      <c r="BE54" s="17">
        <v>0</v>
      </c>
      <c r="BF54" s="17">
        <v>0</v>
      </c>
      <c r="BG54" s="17">
        <v>0</v>
      </c>
      <c r="BH54" s="17">
        <v>0</v>
      </c>
      <c r="BI54" s="2">
        <f t="shared" si="42"/>
        <v>0</v>
      </c>
    </row>
    <row r="55" spans="1:61" ht="20.100000000000001" customHeight="1" x14ac:dyDescent="0.25">
      <c r="A55" s="20" t="s">
        <v>11</v>
      </c>
      <c r="B55" s="14" t="s">
        <v>41</v>
      </c>
      <c r="C55" s="2">
        <f t="shared" si="38"/>
        <v>10.104999999999999</v>
      </c>
      <c r="D55" s="2">
        <f t="shared" si="0"/>
        <v>0.68900000000000006</v>
      </c>
      <c r="E55" s="2">
        <f t="shared" si="1"/>
        <v>10.794</v>
      </c>
      <c r="F55" s="2">
        <f t="shared" si="2"/>
        <v>26.286999999999999</v>
      </c>
      <c r="G55" s="2">
        <f t="shared" si="3"/>
        <v>0</v>
      </c>
      <c r="H55" s="2">
        <f t="shared" si="4"/>
        <v>0</v>
      </c>
      <c r="I55" s="2">
        <f t="shared" si="5"/>
        <v>38.613999999999997</v>
      </c>
      <c r="J55" s="2">
        <f t="shared" si="6"/>
        <v>22.432000000000002</v>
      </c>
      <c r="K55" s="2">
        <f t="shared" si="7"/>
        <v>0.68900000000000006</v>
      </c>
      <c r="L55" s="2">
        <f t="shared" si="8"/>
        <v>0.63700000000000001</v>
      </c>
      <c r="M55" s="2">
        <f t="shared" si="9"/>
        <v>0</v>
      </c>
      <c r="N55" s="2">
        <f t="shared" si="10"/>
        <v>5.2000000000000005E-2</v>
      </c>
      <c r="O55" s="2">
        <f t="shared" si="11"/>
        <v>0</v>
      </c>
      <c r="P55" s="2">
        <f t="shared" si="12"/>
        <v>23.120999999999995</v>
      </c>
      <c r="Q55" s="15"/>
      <c r="R55" s="2">
        <f>R56+R57+R58+R59</f>
        <v>1.556</v>
      </c>
      <c r="S55" s="2">
        <f t="shared" ref="S55:T55" si="254">S56+S57+S58+S59</f>
        <v>0.21199999999999999</v>
      </c>
      <c r="T55" s="2">
        <f t="shared" si="254"/>
        <v>1.768</v>
      </c>
      <c r="U55" s="2">
        <f t="shared" ref="U55" si="255">U56+U57+U58+U59</f>
        <v>9.6340000000000003</v>
      </c>
      <c r="V55" s="2">
        <f t="shared" ref="V55" si="256">V56+V57+V58+V59</f>
        <v>0</v>
      </c>
      <c r="W55" s="2">
        <f t="shared" ref="W55" si="257">W56+W57+W58+W59</f>
        <v>0</v>
      </c>
      <c r="X55" s="2">
        <f t="shared" ref="X55" si="258">X56+X57+X58+X59</f>
        <v>38.613999999999997</v>
      </c>
      <c r="Y55" s="2">
        <f t="shared" si="39"/>
        <v>30.535999999999998</v>
      </c>
      <c r="Z55" s="2">
        <f t="shared" si="44"/>
        <v>0.21199999999999999</v>
      </c>
      <c r="AA55" s="2">
        <f t="shared" ref="AA55" si="259">AA56+AA57+AA58+AA59</f>
        <v>0.19600000000000001</v>
      </c>
      <c r="AB55" s="2">
        <f t="shared" ref="AB55" si="260">AB56+AB57+AB58+AB59</f>
        <v>0</v>
      </c>
      <c r="AC55" s="2">
        <f t="shared" ref="AC55" si="261">AC56+AC57+AC58+AC59</f>
        <v>1.6E-2</v>
      </c>
      <c r="AD55" s="2">
        <f t="shared" ref="AD55" si="262">AD56+AD57+AD58+AD59</f>
        <v>0</v>
      </c>
      <c r="AE55" s="2">
        <f t="shared" si="40"/>
        <v>30.747999999999998</v>
      </c>
      <c r="AF55" s="15"/>
      <c r="AG55" s="2">
        <f>AG56+AG57+AG58+AG59</f>
        <v>8.3010000000000002</v>
      </c>
      <c r="AH55" s="2">
        <f t="shared" ref="AH55:AI55" si="263">AH56+AH57+AH58+AH59</f>
        <v>0.19500000000000001</v>
      </c>
      <c r="AI55" s="2">
        <f t="shared" si="263"/>
        <v>8.4960000000000004</v>
      </c>
      <c r="AJ55" s="2">
        <f t="shared" ref="AJ55" si="264">AJ56+AJ57+AJ58+AJ59</f>
        <v>8.3009999999999984</v>
      </c>
      <c r="AK55" s="2">
        <f t="shared" ref="AK55" si="265">AK56+AK57+AK58+AK59</f>
        <v>0</v>
      </c>
      <c r="AL55" s="2">
        <f t="shared" ref="AL55" si="266">AL56+AL57+AL58+AL59</f>
        <v>0</v>
      </c>
      <c r="AM55" s="2">
        <f t="shared" ref="AM55" si="267">AM56+AM57+AM58+AM59</f>
        <v>0</v>
      </c>
      <c r="AN55" s="2">
        <f t="shared" si="25"/>
        <v>1.7763568394002505E-15</v>
      </c>
      <c r="AO55" s="2">
        <f t="shared" si="26"/>
        <v>0.19500000000000001</v>
      </c>
      <c r="AP55" s="2">
        <f t="shared" ref="AP55" si="268">AP56+AP57+AP58+AP59</f>
        <v>0.17100000000000001</v>
      </c>
      <c r="AQ55" s="2">
        <f t="shared" ref="AQ55" si="269">AQ56+AQ57+AQ58+AQ59</f>
        <v>0</v>
      </c>
      <c r="AR55" s="2">
        <f t="shared" ref="AR55" si="270">AR56+AR57+AR58+AR59</f>
        <v>2.4E-2</v>
      </c>
      <c r="AS55" s="2">
        <f t="shared" ref="AS55" si="271">AS56+AS57+AS58+AS59</f>
        <v>0</v>
      </c>
      <c r="AT55" s="2">
        <f t="shared" si="41"/>
        <v>0.19500000000000178</v>
      </c>
      <c r="AU55" s="15"/>
      <c r="AV55" s="2">
        <v>0.248</v>
      </c>
      <c r="AW55" s="2">
        <v>0.28200000000000003</v>
      </c>
      <c r="AX55" s="2">
        <f t="shared" ref="AX55" si="272">AX56+AX57+AX58+AX59</f>
        <v>0.53</v>
      </c>
      <c r="AY55" s="2">
        <f t="shared" ref="AY55" si="273">AY56+AY57+AY58+AY59</f>
        <v>8.3520000000000003</v>
      </c>
      <c r="AZ55" s="2">
        <f t="shared" ref="AZ55" si="274">AZ56+AZ57+AZ58+AZ59</f>
        <v>0</v>
      </c>
      <c r="BA55" s="2">
        <f t="shared" ref="BA55" si="275">BA56+BA57+BA58+BA59</f>
        <v>0</v>
      </c>
      <c r="BB55" s="2">
        <f t="shared" ref="BB55" si="276">BB56+BB57+BB58+BB59</f>
        <v>0</v>
      </c>
      <c r="BC55" s="2">
        <f t="shared" si="36"/>
        <v>-8.104000000000001</v>
      </c>
      <c r="BD55" s="2">
        <f t="shared" si="37"/>
        <v>0.28200000000000003</v>
      </c>
      <c r="BE55" s="2">
        <v>0.27</v>
      </c>
      <c r="BF55" s="2">
        <v>0</v>
      </c>
      <c r="BG55" s="2">
        <v>1.2E-2</v>
      </c>
      <c r="BH55" s="2">
        <v>0</v>
      </c>
      <c r="BI55" s="2">
        <f t="shared" si="42"/>
        <v>-7.822000000000001</v>
      </c>
    </row>
    <row r="56" spans="1:61" ht="20.100000000000001" customHeight="1" outlineLevel="1" x14ac:dyDescent="0.25">
      <c r="A56" s="21"/>
      <c r="B56" s="11" t="s">
        <v>42</v>
      </c>
      <c r="C56" s="13">
        <f t="shared" si="38"/>
        <v>7.926000000000001</v>
      </c>
      <c r="D56" s="13">
        <f t="shared" si="0"/>
        <v>0.68900000000000006</v>
      </c>
      <c r="E56" s="13">
        <f t="shared" si="1"/>
        <v>8.615000000000002</v>
      </c>
      <c r="F56" s="13">
        <f t="shared" si="2"/>
        <v>25.87</v>
      </c>
      <c r="G56" s="13">
        <f t="shared" si="3"/>
        <v>0</v>
      </c>
      <c r="H56" s="13">
        <f t="shared" si="4"/>
        <v>0</v>
      </c>
      <c r="I56" s="13">
        <f t="shared" si="5"/>
        <v>38.613999999999997</v>
      </c>
      <c r="J56" s="2">
        <f t="shared" si="6"/>
        <v>20.67</v>
      </c>
      <c r="K56" s="2">
        <f t="shared" si="7"/>
        <v>0.68900000000000006</v>
      </c>
      <c r="L56" s="2">
        <f t="shared" si="8"/>
        <v>0.63700000000000001</v>
      </c>
      <c r="M56" s="2">
        <f t="shared" si="9"/>
        <v>0</v>
      </c>
      <c r="N56" s="2">
        <f t="shared" si="10"/>
        <v>5.2000000000000005E-2</v>
      </c>
      <c r="O56" s="2">
        <f t="shared" si="11"/>
        <v>0</v>
      </c>
      <c r="P56" s="2">
        <f t="shared" si="12"/>
        <v>21.358999999999998</v>
      </c>
      <c r="Q56" s="3"/>
      <c r="R56" s="1">
        <v>1.556</v>
      </c>
      <c r="S56" s="1">
        <v>0.21199999999999999</v>
      </c>
      <c r="T56" s="13">
        <f t="shared" si="43"/>
        <v>1.768</v>
      </c>
      <c r="U56" s="1">
        <f>2.252+6.01+0.575+0.797</f>
        <v>9.6340000000000003</v>
      </c>
      <c r="V56" s="1"/>
      <c r="W56" s="1"/>
      <c r="X56" s="1">
        <v>38.613999999999997</v>
      </c>
      <c r="Y56" s="2">
        <f t="shared" si="39"/>
        <v>30.535999999999998</v>
      </c>
      <c r="Z56" s="2">
        <f t="shared" si="44"/>
        <v>0.21199999999999999</v>
      </c>
      <c r="AA56" s="17">
        <v>0.19600000000000001</v>
      </c>
      <c r="AB56" s="17">
        <v>0</v>
      </c>
      <c r="AC56" s="17">
        <v>1.6E-2</v>
      </c>
      <c r="AD56" s="17"/>
      <c r="AE56" s="2">
        <f t="shared" si="40"/>
        <v>30.747999999999998</v>
      </c>
      <c r="AF56" s="3"/>
      <c r="AG56" s="1">
        <v>7.8840000000000003</v>
      </c>
      <c r="AH56" s="1">
        <v>0.19500000000000001</v>
      </c>
      <c r="AI56" s="13">
        <f t="shared" si="45"/>
        <v>8.0790000000000006</v>
      </c>
      <c r="AJ56" s="1">
        <f>3.053+6.01+0.955-2.134</f>
        <v>7.8839999999999986</v>
      </c>
      <c r="AK56" s="1"/>
      <c r="AL56" s="1"/>
      <c r="AM56" s="1"/>
      <c r="AN56" s="2">
        <f t="shared" si="25"/>
        <v>1.7763568394002505E-15</v>
      </c>
      <c r="AO56" s="2">
        <f t="shared" si="26"/>
        <v>0.19500000000000001</v>
      </c>
      <c r="AP56" s="17">
        <v>0.17100000000000001</v>
      </c>
      <c r="AQ56" s="17">
        <v>0</v>
      </c>
      <c r="AR56" s="17">
        <v>2.4E-2</v>
      </c>
      <c r="AS56" s="17"/>
      <c r="AT56" s="2">
        <f t="shared" si="41"/>
        <v>0.19500000000000178</v>
      </c>
      <c r="AU56" s="3"/>
      <c r="AV56" s="1">
        <v>-1.514</v>
      </c>
      <c r="AW56" s="1">
        <v>0.28200000000000003</v>
      </c>
      <c r="AX56" s="13">
        <f t="shared" si="46"/>
        <v>-1.232</v>
      </c>
      <c r="AY56" s="1">
        <v>8.3520000000000003</v>
      </c>
      <c r="AZ56" s="1"/>
      <c r="BA56" s="1"/>
      <c r="BB56" s="1"/>
      <c r="BC56" s="2">
        <f t="shared" si="36"/>
        <v>-9.8659999999999997</v>
      </c>
      <c r="BD56" s="2">
        <f t="shared" si="37"/>
        <v>0.28200000000000003</v>
      </c>
      <c r="BE56" s="17">
        <v>0.27</v>
      </c>
      <c r="BF56" s="17">
        <v>0</v>
      </c>
      <c r="BG56" s="17">
        <v>1.2E-2</v>
      </c>
      <c r="BH56" s="17">
        <v>0</v>
      </c>
      <c r="BI56" s="2">
        <f t="shared" si="42"/>
        <v>-9.5839999999999996</v>
      </c>
    </row>
    <row r="57" spans="1:61" ht="20.100000000000001" customHeight="1" outlineLevel="1" x14ac:dyDescent="0.25">
      <c r="A57" s="21"/>
      <c r="B57" s="11" t="s">
        <v>43</v>
      </c>
      <c r="C57" s="13">
        <f t="shared" si="38"/>
        <v>0</v>
      </c>
      <c r="D57" s="13">
        <f t="shared" si="0"/>
        <v>0</v>
      </c>
      <c r="E57" s="13">
        <f t="shared" si="1"/>
        <v>0</v>
      </c>
      <c r="F57" s="13">
        <f t="shared" si="2"/>
        <v>0</v>
      </c>
      <c r="G57" s="13">
        <f t="shared" si="3"/>
        <v>0</v>
      </c>
      <c r="H57" s="13">
        <f t="shared" si="4"/>
        <v>0</v>
      </c>
      <c r="I57" s="13">
        <f t="shared" si="5"/>
        <v>0</v>
      </c>
      <c r="J57" s="2">
        <f t="shared" si="6"/>
        <v>0</v>
      </c>
      <c r="K57" s="2">
        <f t="shared" si="7"/>
        <v>0</v>
      </c>
      <c r="L57" s="2">
        <f t="shared" si="8"/>
        <v>0</v>
      </c>
      <c r="M57" s="2">
        <f t="shared" si="9"/>
        <v>0</v>
      </c>
      <c r="N57" s="2">
        <f t="shared" si="10"/>
        <v>0</v>
      </c>
      <c r="O57" s="2">
        <f t="shared" si="11"/>
        <v>0</v>
      </c>
      <c r="P57" s="2">
        <f t="shared" si="12"/>
        <v>0</v>
      </c>
      <c r="Q57" s="3"/>
      <c r="R57" s="1"/>
      <c r="S57" s="1"/>
      <c r="T57" s="13">
        <f t="shared" si="43"/>
        <v>0</v>
      </c>
      <c r="U57" s="1"/>
      <c r="V57" s="1"/>
      <c r="W57" s="1"/>
      <c r="X57" s="1"/>
      <c r="Y57" s="2">
        <f t="shared" si="39"/>
        <v>0</v>
      </c>
      <c r="Z57" s="2">
        <f t="shared" si="44"/>
        <v>0</v>
      </c>
      <c r="AA57" s="17"/>
      <c r="AB57" s="17"/>
      <c r="AC57" s="17"/>
      <c r="AD57" s="17"/>
      <c r="AE57" s="2">
        <f t="shared" si="40"/>
        <v>0</v>
      </c>
      <c r="AF57" s="3"/>
      <c r="AG57" s="1"/>
      <c r="AH57" s="1"/>
      <c r="AI57" s="13">
        <f t="shared" si="45"/>
        <v>0</v>
      </c>
      <c r="AJ57" s="1"/>
      <c r="AK57" s="1"/>
      <c r="AL57" s="1"/>
      <c r="AM57" s="1"/>
      <c r="AN57" s="2">
        <f t="shared" si="25"/>
        <v>0</v>
      </c>
      <c r="AO57" s="2">
        <f t="shared" si="26"/>
        <v>0</v>
      </c>
      <c r="AP57" s="17"/>
      <c r="AQ57" s="17"/>
      <c r="AR57" s="17"/>
      <c r="AS57" s="17"/>
      <c r="AT57" s="2">
        <f t="shared" si="41"/>
        <v>0</v>
      </c>
      <c r="AU57" s="3"/>
      <c r="AV57" s="1">
        <v>0</v>
      </c>
      <c r="AW57" s="1">
        <v>0</v>
      </c>
      <c r="AX57" s="13">
        <f t="shared" si="46"/>
        <v>0</v>
      </c>
      <c r="AY57" s="1"/>
      <c r="AZ57" s="1"/>
      <c r="BA57" s="1"/>
      <c r="BB57" s="1"/>
      <c r="BC57" s="2">
        <f t="shared" si="36"/>
        <v>0</v>
      </c>
      <c r="BD57" s="2">
        <f t="shared" si="37"/>
        <v>0</v>
      </c>
      <c r="BE57" s="17">
        <v>0</v>
      </c>
      <c r="BF57" s="17">
        <v>0</v>
      </c>
      <c r="BG57" s="17">
        <v>0</v>
      </c>
      <c r="BH57" s="17">
        <v>0</v>
      </c>
      <c r="BI57" s="2">
        <f t="shared" si="42"/>
        <v>0</v>
      </c>
    </row>
    <row r="58" spans="1:61" ht="20.100000000000001" customHeight="1" outlineLevel="1" x14ac:dyDescent="0.25">
      <c r="A58" s="21"/>
      <c r="B58" s="11" t="s">
        <v>44</v>
      </c>
      <c r="C58" s="13">
        <f t="shared" si="38"/>
        <v>2.1789999999999998</v>
      </c>
      <c r="D58" s="13">
        <f t="shared" si="0"/>
        <v>0</v>
      </c>
      <c r="E58" s="13">
        <f t="shared" si="1"/>
        <v>2.1789999999999998</v>
      </c>
      <c r="F58" s="13">
        <f t="shared" si="2"/>
        <v>0.41699999999999998</v>
      </c>
      <c r="G58" s="13">
        <f t="shared" si="3"/>
        <v>0</v>
      </c>
      <c r="H58" s="13">
        <f t="shared" si="4"/>
        <v>0</v>
      </c>
      <c r="I58" s="13">
        <f t="shared" si="5"/>
        <v>0</v>
      </c>
      <c r="J58" s="2">
        <f t="shared" si="6"/>
        <v>1.762</v>
      </c>
      <c r="K58" s="2">
        <f t="shared" si="7"/>
        <v>0</v>
      </c>
      <c r="L58" s="2">
        <f t="shared" si="8"/>
        <v>0</v>
      </c>
      <c r="M58" s="2">
        <f t="shared" si="9"/>
        <v>0</v>
      </c>
      <c r="N58" s="2">
        <f t="shared" si="10"/>
        <v>0</v>
      </c>
      <c r="O58" s="2">
        <f t="shared" si="11"/>
        <v>0</v>
      </c>
      <c r="P58" s="2">
        <f t="shared" si="12"/>
        <v>1.762</v>
      </c>
      <c r="Q58" s="3"/>
      <c r="R58" s="1">
        <v>0</v>
      </c>
      <c r="S58" s="1"/>
      <c r="T58" s="13">
        <f t="shared" si="43"/>
        <v>0</v>
      </c>
      <c r="U58" s="1"/>
      <c r="V58" s="1"/>
      <c r="W58" s="1"/>
      <c r="X58" s="1"/>
      <c r="Y58" s="2">
        <f t="shared" si="39"/>
        <v>0</v>
      </c>
      <c r="Z58" s="2">
        <f t="shared" si="44"/>
        <v>0</v>
      </c>
      <c r="AA58" s="17"/>
      <c r="AB58" s="17"/>
      <c r="AC58" s="17"/>
      <c r="AD58" s="17"/>
      <c r="AE58" s="2">
        <f t="shared" si="40"/>
        <v>0</v>
      </c>
      <c r="AF58" s="3"/>
      <c r="AG58" s="1">
        <v>0.41699999999999998</v>
      </c>
      <c r="AH58" s="1"/>
      <c r="AI58" s="13">
        <f t="shared" si="45"/>
        <v>0.41699999999999998</v>
      </c>
      <c r="AJ58" s="1">
        <v>0.41699999999999998</v>
      </c>
      <c r="AK58" s="1"/>
      <c r="AL58" s="1"/>
      <c r="AM58" s="1"/>
      <c r="AN58" s="2">
        <f t="shared" si="25"/>
        <v>0</v>
      </c>
      <c r="AO58" s="2">
        <f t="shared" si="26"/>
        <v>0</v>
      </c>
      <c r="AP58" s="17"/>
      <c r="AQ58" s="17"/>
      <c r="AR58" s="17"/>
      <c r="AS58" s="17"/>
      <c r="AT58" s="2">
        <f t="shared" si="41"/>
        <v>0</v>
      </c>
      <c r="AU58" s="3"/>
      <c r="AV58" s="1">
        <v>1.762</v>
      </c>
      <c r="AW58" s="1">
        <v>0</v>
      </c>
      <c r="AX58" s="13">
        <f t="shared" si="46"/>
        <v>1.762</v>
      </c>
      <c r="AY58" s="1"/>
      <c r="AZ58" s="1"/>
      <c r="BA58" s="1"/>
      <c r="BB58" s="1"/>
      <c r="BC58" s="2">
        <f t="shared" si="36"/>
        <v>1.762</v>
      </c>
      <c r="BD58" s="2">
        <f t="shared" si="37"/>
        <v>0</v>
      </c>
      <c r="BE58" s="17">
        <v>0</v>
      </c>
      <c r="BF58" s="17">
        <v>0</v>
      </c>
      <c r="BG58" s="17">
        <v>0</v>
      </c>
      <c r="BH58" s="17">
        <v>0</v>
      </c>
      <c r="BI58" s="2">
        <f t="shared" si="42"/>
        <v>1.762</v>
      </c>
    </row>
    <row r="59" spans="1:61" ht="20.100000000000001" customHeight="1" outlineLevel="1" x14ac:dyDescent="0.25">
      <c r="A59" s="22"/>
      <c r="B59" s="11" t="s">
        <v>45</v>
      </c>
      <c r="C59" s="13">
        <f t="shared" si="38"/>
        <v>0</v>
      </c>
      <c r="D59" s="13">
        <f t="shared" si="0"/>
        <v>0</v>
      </c>
      <c r="E59" s="13">
        <f t="shared" si="1"/>
        <v>0</v>
      </c>
      <c r="F59" s="13">
        <f t="shared" si="2"/>
        <v>0</v>
      </c>
      <c r="G59" s="13">
        <f t="shared" si="3"/>
        <v>0</v>
      </c>
      <c r="H59" s="13">
        <f t="shared" si="4"/>
        <v>0</v>
      </c>
      <c r="I59" s="13">
        <f t="shared" si="5"/>
        <v>0</v>
      </c>
      <c r="J59" s="2">
        <f t="shared" si="6"/>
        <v>0</v>
      </c>
      <c r="K59" s="2">
        <f t="shared" si="7"/>
        <v>0</v>
      </c>
      <c r="L59" s="2">
        <f t="shared" si="8"/>
        <v>0</v>
      </c>
      <c r="M59" s="2">
        <f t="shared" si="9"/>
        <v>0</v>
      </c>
      <c r="N59" s="2">
        <f t="shared" si="10"/>
        <v>0</v>
      </c>
      <c r="O59" s="2">
        <f t="shared" si="11"/>
        <v>0</v>
      </c>
      <c r="P59" s="2">
        <f t="shared" si="12"/>
        <v>0</v>
      </c>
      <c r="Q59" s="3"/>
      <c r="R59" s="1"/>
      <c r="S59" s="1"/>
      <c r="T59" s="13">
        <f t="shared" si="43"/>
        <v>0</v>
      </c>
      <c r="U59" s="1"/>
      <c r="V59" s="1"/>
      <c r="W59" s="1"/>
      <c r="X59" s="1"/>
      <c r="Y59" s="2">
        <f t="shared" si="39"/>
        <v>0</v>
      </c>
      <c r="Z59" s="2">
        <f t="shared" si="44"/>
        <v>0</v>
      </c>
      <c r="AA59" s="17"/>
      <c r="AB59" s="17"/>
      <c r="AC59" s="17"/>
      <c r="AD59" s="17"/>
      <c r="AE59" s="2">
        <f t="shared" si="40"/>
        <v>0</v>
      </c>
      <c r="AF59" s="3"/>
      <c r="AG59" s="1"/>
      <c r="AH59" s="1"/>
      <c r="AI59" s="13">
        <f t="shared" si="45"/>
        <v>0</v>
      </c>
      <c r="AJ59" s="1"/>
      <c r="AK59" s="1"/>
      <c r="AL59" s="1"/>
      <c r="AM59" s="1"/>
      <c r="AN59" s="2">
        <f t="shared" si="25"/>
        <v>0</v>
      </c>
      <c r="AO59" s="2">
        <f t="shared" si="26"/>
        <v>0</v>
      </c>
      <c r="AP59" s="17"/>
      <c r="AQ59" s="17"/>
      <c r="AR59" s="17"/>
      <c r="AS59" s="17"/>
      <c r="AT59" s="2">
        <f t="shared" si="41"/>
        <v>0</v>
      </c>
      <c r="AU59" s="3"/>
      <c r="AV59" s="1">
        <v>0</v>
      </c>
      <c r="AW59" s="1">
        <v>0</v>
      </c>
      <c r="AX59" s="13">
        <f t="shared" si="46"/>
        <v>0</v>
      </c>
      <c r="AY59" s="1"/>
      <c r="AZ59" s="1"/>
      <c r="BA59" s="1"/>
      <c r="BB59" s="1"/>
      <c r="BC59" s="2">
        <f t="shared" si="36"/>
        <v>0</v>
      </c>
      <c r="BD59" s="2">
        <f t="shared" si="37"/>
        <v>0</v>
      </c>
      <c r="BE59" s="17">
        <v>0</v>
      </c>
      <c r="BF59" s="17">
        <v>0</v>
      </c>
      <c r="BG59" s="17">
        <v>0</v>
      </c>
      <c r="BH59" s="17">
        <v>0</v>
      </c>
      <c r="BI59" s="2">
        <f t="shared" si="42"/>
        <v>0</v>
      </c>
    </row>
    <row r="60" spans="1:61" ht="20.100000000000001" customHeight="1" x14ac:dyDescent="0.25">
      <c r="A60" s="20" t="s">
        <v>12</v>
      </c>
      <c r="B60" s="14" t="s">
        <v>41</v>
      </c>
      <c r="C60" s="2">
        <f t="shared" si="38"/>
        <v>9.9190000000000005</v>
      </c>
      <c r="D60" s="2">
        <f t="shared" si="0"/>
        <v>0.28600000000000003</v>
      </c>
      <c r="E60" s="2">
        <f t="shared" si="1"/>
        <v>10.205</v>
      </c>
      <c r="F60" s="2">
        <f t="shared" si="2"/>
        <v>4.3769999999999998</v>
      </c>
      <c r="G60" s="2">
        <f t="shared" si="3"/>
        <v>0</v>
      </c>
      <c r="H60" s="2">
        <f t="shared" si="4"/>
        <v>0</v>
      </c>
      <c r="I60" s="2">
        <f t="shared" si="5"/>
        <v>0</v>
      </c>
      <c r="J60" s="2">
        <f t="shared" si="6"/>
        <v>5.5420000000000007</v>
      </c>
      <c r="K60" s="2">
        <f t="shared" si="7"/>
        <v>0.28600000000000003</v>
      </c>
      <c r="L60" s="2">
        <f t="shared" si="8"/>
        <v>0.27</v>
      </c>
      <c r="M60" s="2">
        <f t="shared" si="9"/>
        <v>0</v>
      </c>
      <c r="N60" s="2">
        <f t="shared" si="10"/>
        <v>1.6E-2</v>
      </c>
      <c r="O60" s="2">
        <f t="shared" si="11"/>
        <v>0</v>
      </c>
      <c r="P60" s="2">
        <f t="shared" si="12"/>
        <v>5.8280000000000012</v>
      </c>
      <c r="Q60" s="15"/>
      <c r="R60" s="2">
        <f>R61+R62+R63+R64</f>
        <v>2.8879999999999999</v>
      </c>
      <c r="S60" s="2">
        <f t="shared" ref="S60:T60" si="277">S61+S62+S63+S64</f>
        <v>7.8E-2</v>
      </c>
      <c r="T60" s="2">
        <f t="shared" si="277"/>
        <v>2.9659999999999997</v>
      </c>
      <c r="U60" s="2">
        <f t="shared" ref="U60" si="278">U61+U62+U63+U64</f>
        <v>0</v>
      </c>
      <c r="V60" s="2">
        <f t="shared" ref="V60" si="279">V61+V62+V63+V64</f>
        <v>0</v>
      </c>
      <c r="W60" s="2">
        <f t="shared" ref="W60" si="280">W61+W62+W63+W64</f>
        <v>0</v>
      </c>
      <c r="X60" s="2">
        <f t="shared" ref="X60" si="281">X61+X62+X63+X64</f>
        <v>0</v>
      </c>
      <c r="Y60" s="2">
        <f t="shared" si="39"/>
        <v>2.8879999999999999</v>
      </c>
      <c r="Z60" s="2">
        <f t="shared" si="44"/>
        <v>7.8E-2</v>
      </c>
      <c r="AA60" s="2">
        <f t="shared" ref="AA60" si="282">AA61+AA62+AA63+AA64</f>
        <v>7.2999999999999995E-2</v>
      </c>
      <c r="AB60" s="2">
        <f t="shared" ref="AB60" si="283">AB61+AB62+AB63+AB64</f>
        <v>0</v>
      </c>
      <c r="AC60" s="2">
        <f t="shared" ref="AC60" si="284">AC61+AC62+AC63+AC64</f>
        <v>5.0000000000000001E-3</v>
      </c>
      <c r="AD60" s="2">
        <f t="shared" ref="AD60" si="285">AD61+AD62+AD63+AD64</f>
        <v>0</v>
      </c>
      <c r="AE60" s="2">
        <f t="shared" si="40"/>
        <v>2.9659999999999997</v>
      </c>
      <c r="AF60" s="15"/>
      <c r="AG60" s="2">
        <f>AG61+AG62+AG63+AG64</f>
        <v>2.9740000000000002</v>
      </c>
      <c r="AH60" s="2">
        <f t="shared" ref="AH60:AI60" si="286">AH61+AH62+AH63+AH64</f>
        <v>0.08</v>
      </c>
      <c r="AI60" s="2">
        <f t="shared" si="286"/>
        <v>3.0540000000000003</v>
      </c>
      <c r="AJ60" s="2">
        <f t="shared" ref="AJ60" si="287">AJ61+AJ62+AJ63+AJ64</f>
        <v>2.1339999999999999</v>
      </c>
      <c r="AK60" s="2">
        <f t="shared" ref="AK60" si="288">AK61+AK62+AK63+AK64</f>
        <v>0</v>
      </c>
      <c r="AL60" s="2">
        <f t="shared" ref="AL60" si="289">AL61+AL62+AL63+AL64</f>
        <v>0</v>
      </c>
      <c r="AM60" s="2">
        <f t="shared" ref="AM60" si="290">AM61+AM62+AM63+AM64</f>
        <v>0</v>
      </c>
      <c r="AN60" s="2">
        <f t="shared" si="25"/>
        <v>0.8400000000000003</v>
      </c>
      <c r="AO60" s="2">
        <f t="shared" si="26"/>
        <v>0.08</v>
      </c>
      <c r="AP60" s="2">
        <f t="shared" ref="AP60" si="291">AP61+AP62+AP63+AP64</f>
        <v>7.1999999999999995E-2</v>
      </c>
      <c r="AQ60" s="2">
        <f t="shared" ref="AQ60" si="292">AQ61+AQ62+AQ63+AQ64</f>
        <v>0</v>
      </c>
      <c r="AR60" s="2">
        <f t="shared" ref="AR60" si="293">AR61+AR62+AR63+AR64</f>
        <v>8.0000000000000002E-3</v>
      </c>
      <c r="AS60" s="2">
        <f t="shared" ref="AS60" si="294">AS61+AS62+AS63+AS64</f>
        <v>0</v>
      </c>
      <c r="AT60" s="2">
        <f t="shared" si="41"/>
        <v>0.92000000000000026</v>
      </c>
      <c r="AU60" s="15"/>
      <c r="AV60" s="2">
        <v>4.0570000000000004</v>
      </c>
      <c r="AW60" s="2">
        <v>0.128</v>
      </c>
      <c r="AX60" s="2">
        <f t="shared" ref="AX60" si="295">AX61+AX62+AX63+AX64</f>
        <v>4.1850000000000005</v>
      </c>
      <c r="AY60" s="2">
        <f t="shared" ref="AY60" si="296">AY61+AY62+AY63+AY64</f>
        <v>2.2429999999999999</v>
      </c>
      <c r="AZ60" s="2">
        <f t="shared" ref="AZ60" si="297">AZ61+AZ62+AZ63+AZ64</f>
        <v>0</v>
      </c>
      <c r="BA60" s="2">
        <f t="shared" ref="BA60" si="298">BA61+BA62+BA63+BA64</f>
        <v>0</v>
      </c>
      <c r="BB60" s="2">
        <f t="shared" ref="BB60" si="299">BB61+BB62+BB63+BB64</f>
        <v>0</v>
      </c>
      <c r="BC60" s="2">
        <f t="shared" si="36"/>
        <v>1.8140000000000005</v>
      </c>
      <c r="BD60" s="2">
        <f t="shared" si="37"/>
        <v>0.128</v>
      </c>
      <c r="BE60" s="2">
        <v>0.125</v>
      </c>
      <c r="BF60" s="2">
        <v>0</v>
      </c>
      <c r="BG60" s="2">
        <v>3.0000000000000001E-3</v>
      </c>
      <c r="BH60" s="2">
        <v>0</v>
      </c>
      <c r="BI60" s="2">
        <f t="shared" si="42"/>
        <v>1.9420000000000006</v>
      </c>
    </row>
    <row r="61" spans="1:61" ht="20.100000000000001" customHeight="1" outlineLevel="1" x14ac:dyDescent="0.25">
      <c r="A61" s="21"/>
      <c r="B61" s="11" t="s">
        <v>42</v>
      </c>
      <c r="C61" s="13">
        <f t="shared" si="38"/>
        <v>9.9190000000000005</v>
      </c>
      <c r="D61" s="13">
        <f t="shared" si="0"/>
        <v>0.28600000000000003</v>
      </c>
      <c r="E61" s="13">
        <f t="shared" si="1"/>
        <v>10.205</v>
      </c>
      <c r="F61" s="13">
        <f t="shared" si="2"/>
        <v>4.3769999999999998</v>
      </c>
      <c r="G61" s="13">
        <f t="shared" si="3"/>
        <v>0</v>
      </c>
      <c r="H61" s="13">
        <f t="shared" si="4"/>
        <v>0</v>
      </c>
      <c r="I61" s="13">
        <f t="shared" si="5"/>
        <v>0</v>
      </c>
      <c r="J61" s="2">
        <f t="shared" si="6"/>
        <v>5.5420000000000007</v>
      </c>
      <c r="K61" s="2">
        <f t="shared" si="7"/>
        <v>0.28600000000000003</v>
      </c>
      <c r="L61" s="2">
        <f t="shared" si="8"/>
        <v>0.27</v>
      </c>
      <c r="M61" s="2">
        <f t="shared" si="9"/>
        <v>0</v>
      </c>
      <c r="N61" s="2">
        <f t="shared" si="10"/>
        <v>1.6E-2</v>
      </c>
      <c r="O61" s="2">
        <f t="shared" si="11"/>
        <v>0</v>
      </c>
      <c r="P61" s="2">
        <f t="shared" si="12"/>
        <v>5.8280000000000012</v>
      </c>
      <c r="Q61" s="3"/>
      <c r="R61" s="1">
        <v>2.8879999999999999</v>
      </c>
      <c r="S61" s="1">
        <v>7.8E-2</v>
      </c>
      <c r="T61" s="13">
        <f t="shared" si="43"/>
        <v>2.9659999999999997</v>
      </c>
      <c r="U61" s="1"/>
      <c r="V61" s="1"/>
      <c r="W61" s="1"/>
      <c r="X61" s="1"/>
      <c r="Y61" s="2">
        <f t="shared" si="39"/>
        <v>2.8879999999999999</v>
      </c>
      <c r="Z61" s="2">
        <f t="shared" si="44"/>
        <v>7.8E-2</v>
      </c>
      <c r="AA61" s="17">
        <v>7.2999999999999995E-2</v>
      </c>
      <c r="AB61" s="17">
        <v>0</v>
      </c>
      <c r="AC61" s="17">
        <v>5.0000000000000001E-3</v>
      </c>
      <c r="AD61" s="17"/>
      <c r="AE61" s="2">
        <f t="shared" si="40"/>
        <v>2.9659999999999997</v>
      </c>
      <c r="AF61" s="3"/>
      <c r="AG61" s="1">
        <v>2.9740000000000002</v>
      </c>
      <c r="AH61" s="1">
        <v>0.08</v>
      </c>
      <c r="AI61" s="13">
        <f t="shared" si="45"/>
        <v>3.0540000000000003</v>
      </c>
      <c r="AJ61" s="1">
        <v>2.1339999999999999</v>
      </c>
      <c r="AK61" s="1"/>
      <c r="AL61" s="1"/>
      <c r="AM61" s="1"/>
      <c r="AN61" s="2">
        <f t="shared" si="25"/>
        <v>0.8400000000000003</v>
      </c>
      <c r="AO61" s="2">
        <f t="shared" si="26"/>
        <v>0.08</v>
      </c>
      <c r="AP61" s="17">
        <v>7.1999999999999995E-2</v>
      </c>
      <c r="AQ61" s="17">
        <v>0</v>
      </c>
      <c r="AR61" s="17">
        <v>8.0000000000000002E-3</v>
      </c>
      <c r="AS61" s="17"/>
      <c r="AT61" s="2">
        <f t="shared" si="41"/>
        <v>0.92000000000000026</v>
      </c>
      <c r="AU61" s="3"/>
      <c r="AV61" s="1">
        <v>4.0570000000000004</v>
      </c>
      <c r="AW61" s="1">
        <v>0.128</v>
      </c>
      <c r="AX61" s="13">
        <f t="shared" si="46"/>
        <v>4.1850000000000005</v>
      </c>
      <c r="AY61" s="1">
        <v>2.2429999999999999</v>
      </c>
      <c r="AZ61" s="1"/>
      <c r="BA61" s="1"/>
      <c r="BB61" s="1"/>
      <c r="BC61" s="2">
        <f t="shared" si="36"/>
        <v>1.8140000000000005</v>
      </c>
      <c r="BD61" s="2">
        <f t="shared" si="37"/>
        <v>0.128</v>
      </c>
      <c r="BE61" s="17">
        <v>0.125</v>
      </c>
      <c r="BF61" s="17">
        <v>0</v>
      </c>
      <c r="BG61" s="17">
        <v>3.0000000000000001E-3</v>
      </c>
      <c r="BH61" s="17">
        <v>0</v>
      </c>
      <c r="BI61" s="2">
        <f t="shared" si="42"/>
        <v>1.9420000000000006</v>
      </c>
    </row>
    <row r="62" spans="1:61" ht="20.100000000000001" customHeight="1" outlineLevel="1" x14ac:dyDescent="0.25">
      <c r="A62" s="21"/>
      <c r="B62" s="11" t="s">
        <v>43</v>
      </c>
      <c r="C62" s="13">
        <f t="shared" si="38"/>
        <v>0</v>
      </c>
      <c r="D62" s="13">
        <f t="shared" si="0"/>
        <v>0</v>
      </c>
      <c r="E62" s="13">
        <f t="shared" si="1"/>
        <v>0</v>
      </c>
      <c r="F62" s="13">
        <f t="shared" si="2"/>
        <v>0</v>
      </c>
      <c r="G62" s="13">
        <f t="shared" si="3"/>
        <v>0</v>
      </c>
      <c r="H62" s="13">
        <f t="shared" si="4"/>
        <v>0</v>
      </c>
      <c r="I62" s="13">
        <f t="shared" si="5"/>
        <v>0</v>
      </c>
      <c r="J62" s="2">
        <f t="shared" si="6"/>
        <v>0</v>
      </c>
      <c r="K62" s="2">
        <f t="shared" si="7"/>
        <v>0</v>
      </c>
      <c r="L62" s="2">
        <f t="shared" si="8"/>
        <v>0</v>
      </c>
      <c r="M62" s="2">
        <f t="shared" si="9"/>
        <v>0</v>
      </c>
      <c r="N62" s="2">
        <f t="shared" si="10"/>
        <v>0</v>
      </c>
      <c r="O62" s="2">
        <f t="shared" si="11"/>
        <v>0</v>
      </c>
      <c r="P62" s="2">
        <f t="shared" si="12"/>
        <v>0</v>
      </c>
      <c r="Q62" s="3"/>
      <c r="R62" s="1"/>
      <c r="S62" s="1"/>
      <c r="T62" s="13">
        <f t="shared" si="43"/>
        <v>0</v>
      </c>
      <c r="U62" s="1"/>
      <c r="V62" s="1"/>
      <c r="W62" s="1"/>
      <c r="X62" s="1"/>
      <c r="Y62" s="2">
        <f t="shared" si="39"/>
        <v>0</v>
      </c>
      <c r="Z62" s="2">
        <f t="shared" si="44"/>
        <v>0</v>
      </c>
      <c r="AA62" s="17"/>
      <c r="AB62" s="17"/>
      <c r="AC62" s="17"/>
      <c r="AD62" s="17"/>
      <c r="AE62" s="2">
        <f t="shared" si="40"/>
        <v>0</v>
      </c>
      <c r="AF62" s="3"/>
      <c r="AG62" s="1"/>
      <c r="AH62" s="1"/>
      <c r="AI62" s="13">
        <f t="shared" si="45"/>
        <v>0</v>
      </c>
      <c r="AJ62" s="1"/>
      <c r="AK62" s="1"/>
      <c r="AL62" s="1"/>
      <c r="AM62" s="1"/>
      <c r="AN62" s="2">
        <f t="shared" si="25"/>
        <v>0</v>
      </c>
      <c r="AO62" s="2">
        <f t="shared" si="26"/>
        <v>0</v>
      </c>
      <c r="AP62" s="17"/>
      <c r="AQ62" s="17"/>
      <c r="AR62" s="17"/>
      <c r="AS62" s="17"/>
      <c r="AT62" s="2">
        <f t="shared" si="41"/>
        <v>0</v>
      </c>
      <c r="AU62" s="3"/>
      <c r="AV62" s="1">
        <v>0</v>
      </c>
      <c r="AW62" s="1">
        <v>0</v>
      </c>
      <c r="AX62" s="13">
        <f t="shared" si="46"/>
        <v>0</v>
      </c>
      <c r="AY62" s="1"/>
      <c r="AZ62" s="1"/>
      <c r="BA62" s="1"/>
      <c r="BB62" s="1"/>
      <c r="BC62" s="2">
        <f t="shared" si="36"/>
        <v>0</v>
      </c>
      <c r="BD62" s="2">
        <f t="shared" si="37"/>
        <v>0</v>
      </c>
      <c r="BE62" s="17">
        <v>0</v>
      </c>
      <c r="BF62" s="17">
        <v>0</v>
      </c>
      <c r="BG62" s="17">
        <v>0</v>
      </c>
      <c r="BH62" s="17">
        <v>0</v>
      </c>
      <c r="BI62" s="2">
        <f t="shared" si="42"/>
        <v>0</v>
      </c>
    </row>
    <row r="63" spans="1:61" ht="20.100000000000001" customHeight="1" outlineLevel="1" x14ac:dyDescent="0.25">
      <c r="A63" s="21"/>
      <c r="B63" s="11" t="s">
        <v>44</v>
      </c>
      <c r="C63" s="13">
        <f t="shared" si="38"/>
        <v>0</v>
      </c>
      <c r="D63" s="13">
        <f t="shared" si="0"/>
        <v>0</v>
      </c>
      <c r="E63" s="13">
        <f t="shared" si="1"/>
        <v>0</v>
      </c>
      <c r="F63" s="13">
        <f t="shared" si="2"/>
        <v>0</v>
      </c>
      <c r="G63" s="13">
        <f t="shared" si="3"/>
        <v>0</v>
      </c>
      <c r="H63" s="13">
        <f t="shared" si="4"/>
        <v>0</v>
      </c>
      <c r="I63" s="13">
        <f t="shared" si="5"/>
        <v>0</v>
      </c>
      <c r="J63" s="2">
        <f t="shared" si="6"/>
        <v>0</v>
      </c>
      <c r="K63" s="2">
        <f t="shared" si="7"/>
        <v>0</v>
      </c>
      <c r="L63" s="2">
        <f t="shared" si="8"/>
        <v>0</v>
      </c>
      <c r="M63" s="2">
        <f t="shared" si="9"/>
        <v>0</v>
      </c>
      <c r="N63" s="2">
        <f t="shared" si="10"/>
        <v>0</v>
      </c>
      <c r="O63" s="2">
        <f t="shared" si="11"/>
        <v>0</v>
      </c>
      <c r="P63" s="2">
        <f t="shared" si="12"/>
        <v>0</v>
      </c>
      <c r="Q63" s="3"/>
      <c r="R63" s="1">
        <v>0</v>
      </c>
      <c r="S63" s="1"/>
      <c r="T63" s="13">
        <f t="shared" si="43"/>
        <v>0</v>
      </c>
      <c r="U63" s="1"/>
      <c r="V63" s="1"/>
      <c r="W63" s="1"/>
      <c r="X63" s="1"/>
      <c r="Y63" s="2">
        <f t="shared" si="39"/>
        <v>0</v>
      </c>
      <c r="Z63" s="2">
        <f t="shared" si="44"/>
        <v>0</v>
      </c>
      <c r="AA63" s="17"/>
      <c r="AB63" s="17"/>
      <c r="AC63" s="17"/>
      <c r="AD63" s="17"/>
      <c r="AE63" s="2">
        <f t="shared" si="40"/>
        <v>0</v>
      </c>
      <c r="AF63" s="3"/>
      <c r="AG63" s="1">
        <v>0</v>
      </c>
      <c r="AH63" s="1"/>
      <c r="AI63" s="13">
        <f t="shared" si="45"/>
        <v>0</v>
      </c>
      <c r="AJ63" s="1"/>
      <c r="AK63" s="1"/>
      <c r="AL63" s="1"/>
      <c r="AM63" s="1"/>
      <c r="AN63" s="2">
        <f t="shared" si="25"/>
        <v>0</v>
      </c>
      <c r="AO63" s="2">
        <f t="shared" si="26"/>
        <v>0</v>
      </c>
      <c r="AP63" s="17"/>
      <c r="AQ63" s="17"/>
      <c r="AR63" s="17"/>
      <c r="AS63" s="17"/>
      <c r="AT63" s="2">
        <f t="shared" si="41"/>
        <v>0</v>
      </c>
      <c r="AU63" s="3"/>
      <c r="AV63" s="1">
        <v>0</v>
      </c>
      <c r="AW63" s="1">
        <v>0</v>
      </c>
      <c r="AX63" s="13">
        <f t="shared" si="46"/>
        <v>0</v>
      </c>
      <c r="AY63" s="1"/>
      <c r="AZ63" s="1"/>
      <c r="BA63" s="1"/>
      <c r="BB63" s="1"/>
      <c r="BC63" s="2">
        <f t="shared" si="36"/>
        <v>0</v>
      </c>
      <c r="BD63" s="2">
        <f t="shared" si="37"/>
        <v>0</v>
      </c>
      <c r="BE63" s="17">
        <v>0</v>
      </c>
      <c r="BF63" s="17">
        <v>0</v>
      </c>
      <c r="BG63" s="17">
        <v>0</v>
      </c>
      <c r="BH63" s="17">
        <v>0</v>
      </c>
      <c r="BI63" s="2">
        <f t="shared" si="42"/>
        <v>0</v>
      </c>
    </row>
    <row r="64" spans="1:61" ht="20.100000000000001" customHeight="1" outlineLevel="1" x14ac:dyDescent="0.25">
      <c r="A64" s="22"/>
      <c r="B64" s="11" t="s">
        <v>45</v>
      </c>
      <c r="C64" s="13">
        <f t="shared" si="38"/>
        <v>0</v>
      </c>
      <c r="D64" s="13">
        <f t="shared" si="0"/>
        <v>0</v>
      </c>
      <c r="E64" s="13">
        <f t="shared" si="1"/>
        <v>0</v>
      </c>
      <c r="F64" s="13">
        <f t="shared" si="2"/>
        <v>0</v>
      </c>
      <c r="G64" s="13">
        <f t="shared" si="3"/>
        <v>0</v>
      </c>
      <c r="H64" s="13">
        <f t="shared" si="4"/>
        <v>0</v>
      </c>
      <c r="I64" s="13">
        <f t="shared" si="5"/>
        <v>0</v>
      </c>
      <c r="J64" s="2">
        <f t="shared" si="6"/>
        <v>0</v>
      </c>
      <c r="K64" s="2">
        <f t="shared" si="7"/>
        <v>0</v>
      </c>
      <c r="L64" s="2">
        <f t="shared" si="8"/>
        <v>0</v>
      </c>
      <c r="M64" s="2">
        <f t="shared" si="9"/>
        <v>0</v>
      </c>
      <c r="N64" s="2">
        <f t="shared" si="10"/>
        <v>0</v>
      </c>
      <c r="O64" s="2">
        <f t="shared" si="11"/>
        <v>0</v>
      </c>
      <c r="P64" s="2">
        <f t="shared" si="12"/>
        <v>0</v>
      </c>
      <c r="Q64" s="3"/>
      <c r="R64" s="1"/>
      <c r="S64" s="1"/>
      <c r="T64" s="13">
        <f t="shared" si="43"/>
        <v>0</v>
      </c>
      <c r="U64" s="1"/>
      <c r="V64" s="1"/>
      <c r="W64" s="1"/>
      <c r="X64" s="1"/>
      <c r="Y64" s="2">
        <f t="shared" si="39"/>
        <v>0</v>
      </c>
      <c r="Z64" s="2">
        <f t="shared" si="44"/>
        <v>0</v>
      </c>
      <c r="AA64" s="17"/>
      <c r="AB64" s="17"/>
      <c r="AC64" s="17"/>
      <c r="AD64" s="17"/>
      <c r="AE64" s="2">
        <f t="shared" si="40"/>
        <v>0</v>
      </c>
      <c r="AF64" s="3"/>
      <c r="AG64" s="1"/>
      <c r="AH64" s="1"/>
      <c r="AI64" s="13">
        <f t="shared" si="45"/>
        <v>0</v>
      </c>
      <c r="AJ64" s="1"/>
      <c r="AK64" s="1"/>
      <c r="AL64" s="1"/>
      <c r="AM64" s="1"/>
      <c r="AN64" s="2">
        <f t="shared" si="25"/>
        <v>0</v>
      </c>
      <c r="AO64" s="2">
        <f t="shared" si="26"/>
        <v>0</v>
      </c>
      <c r="AP64" s="17"/>
      <c r="AQ64" s="17"/>
      <c r="AR64" s="17"/>
      <c r="AS64" s="17"/>
      <c r="AT64" s="2">
        <f t="shared" si="41"/>
        <v>0</v>
      </c>
      <c r="AU64" s="3"/>
      <c r="AV64" s="1">
        <v>0</v>
      </c>
      <c r="AW64" s="1">
        <v>0</v>
      </c>
      <c r="AX64" s="13">
        <f t="shared" si="46"/>
        <v>0</v>
      </c>
      <c r="AY64" s="1"/>
      <c r="AZ64" s="1"/>
      <c r="BA64" s="1"/>
      <c r="BB64" s="1"/>
      <c r="BC64" s="2">
        <f t="shared" si="36"/>
        <v>0</v>
      </c>
      <c r="BD64" s="2">
        <f t="shared" si="37"/>
        <v>0</v>
      </c>
      <c r="BE64" s="17">
        <v>0</v>
      </c>
      <c r="BF64" s="17">
        <v>0</v>
      </c>
      <c r="BG64" s="17">
        <v>0</v>
      </c>
      <c r="BH64" s="17">
        <v>0</v>
      </c>
      <c r="BI64" s="2">
        <f t="shared" si="42"/>
        <v>0</v>
      </c>
    </row>
    <row r="65" spans="1:61" ht="20.100000000000001" customHeight="1" x14ac:dyDescent="0.25">
      <c r="A65" s="20" t="s">
        <v>13</v>
      </c>
      <c r="B65" s="14" t="s">
        <v>41</v>
      </c>
      <c r="C65" s="2">
        <f t="shared" si="38"/>
        <v>16.373000000000001</v>
      </c>
      <c r="D65" s="2">
        <f t="shared" si="0"/>
        <v>0.49199999999999994</v>
      </c>
      <c r="E65" s="2">
        <f t="shared" si="1"/>
        <v>16.865000000000002</v>
      </c>
      <c r="F65" s="2">
        <f t="shared" si="2"/>
        <v>0</v>
      </c>
      <c r="G65" s="2">
        <f t="shared" si="3"/>
        <v>0</v>
      </c>
      <c r="H65" s="2">
        <f t="shared" si="4"/>
        <v>0</v>
      </c>
      <c r="I65" s="2">
        <f t="shared" si="5"/>
        <v>0</v>
      </c>
      <c r="J65" s="2">
        <f t="shared" si="6"/>
        <v>16.373000000000001</v>
      </c>
      <c r="K65" s="2">
        <f t="shared" si="7"/>
        <v>0.49199999999999994</v>
      </c>
      <c r="L65" s="2">
        <f t="shared" si="8"/>
        <v>0.39699999999999996</v>
      </c>
      <c r="M65" s="2">
        <f t="shared" si="9"/>
        <v>1.0999999999999999E-2</v>
      </c>
      <c r="N65" s="2">
        <f t="shared" si="10"/>
        <v>8.3999999999999991E-2</v>
      </c>
      <c r="O65" s="2">
        <f t="shared" si="11"/>
        <v>0</v>
      </c>
      <c r="P65" s="2">
        <f t="shared" si="12"/>
        <v>16.865000000000002</v>
      </c>
      <c r="Q65" s="15"/>
      <c r="R65" s="2">
        <f>R66+R67+R68+R69</f>
        <v>3.3090000000000002</v>
      </c>
      <c r="S65" s="2">
        <f t="shared" ref="S65:T65" si="300">S66+S67+S68+S69</f>
        <v>0.105</v>
      </c>
      <c r="T65" s="2">
        <f t="shared" si="300"/>
        <v>3.4139999999999997</v>
      </c>
      <c r="U65" s="2">
        <f t="shared" ref="U65" si="301">U66+U67+U68+U69</f>
        <v>0</v>
      </c>
      <c r="V65" s="2">
        <f t="shared" ref="V65" si="302">V66+V67+V68+V69</f>
        <v>0</v>
      </c>
      <c r="W65" s="2">
        <f t="shared" ref="W65" si="303">W66+W67+W68+W69</f>
        <v>0</v>
      </c>
      <c r="X65" s="2">
        <f t="shared" ref="X65" si="304">X66+X67+X68+X69</f>
        <v>0</v>
      </c>
      <c r="Y65" s="2">
        <f t="shared" si="39"/>
        <v>3.3090000000000002</v>
      </c>
      <c r="Z65" s="2">
        <f t="shared" si="44"/>
        <v>0.105</v>
      </c>
      <c r="AA65" s="2">
        <f t="shared" ref="AA65" si="305">AA66+AA67+AA68+AA69</f>
        <v>8.3000000000000004E-2</v>
      </c>
      <c r="AB65" s="2">
        <f t="shared" ref="AB65" si="306">AB66+AB67+AB68+AB69</f>
        <v>4.0000000000000001E-3</v>
      </c>
      <c r="AC65" s="2">
        <f t="shared" ref="AC65" si="307">AC66+AC67+AC68+AC69</f>
        <v>1.7999999999999999E-2</v>
      </c>
      <c r="AD65" s="2">
        <f t="shared" ref="AD65" si="308">AD66+AD67+AD68+AD69</f>
        <v>0</v>
      </c>
      <c r="AE65" s="2">
        <f t="shared" si="40"/>
        <v>3.4140000000000001</v>
      </c>
      <c r="AF65" s="15"/>
      <c r="AG65" s="2">
        <f>AG66+AG67+AG68+AG69</f>
        <v>4.7170000000000005</v>
      </c>
      <c r="AH65" s="2">
        <f t="shared" ref="AH65:AI65" si="309">AH66+AH67+AH68+AH69</f>
        <v>0.17299999999999999</v>
      </c>
      <c r="AI65" s="2">
        <f t="shared" si="309"/>
        <v>4.8900000000000006</v>
      </c>
      <c r="AJ65" s="2">
        <f t="shared" ref="AJ65" si="310">AJ66+AJ67+AJ68+AJ69</f>
        <v>0</v>
      </c>
      <c r="AK65" s="2">
        <f t="shared" ref="AK65" si="311">AK66+AK67+AK68+AK69</f>
        <v>0</v>
      </c>
      <c r="AL65" s="2">
        <f t="shared" ref="AL65" si="312">AL66+AL67+AL68+AL69</f>
        <v>0</v>
      </c>
      <c r="AM65" s="2">
        <f t="shared" ref="AM65" si="313">AM66+AM67+AM68+AM69</f>
        <v>0</v>
      </c>
      <c r="AN65" s="2">
        <f t="shared" si="25"/>
        <v>4.7170000000000005</v>
      </c>
      <c r="AO65" s="2">
        <f t="shared" si="26"/>
        <v>0.17299999999999999</v>
      </c>
      <c r="AP65" s="2">
        <f t="shared" ref="AP65" si="314">AP66+AP67+AP68+AP69</f>
        <v>0.14099999999999999</v>
      </c>
      <c r="AQ65" s="2">
        <f t="shared" ref="AQ65" si="315">AQ66+AQ67+AQ68+AQ69</f>
        <v>3.0000000000000001E-3</v>
      </c>
      <c r="AR65" s="2">
        <f t="shared" ref="AR65" si="316">AR66+AR67+AR68+AR69</f>
        <v>2.9000000000000001E-2</v>
      </c>
      <c r="AS65" s="2">
        <f t="shared" ref="AS65" si="317">AS66+AS67+AS68+AS69</f>
        <v>0</v>
      </c>
      <c r="AT65" s="2">
        <f t="shared" si="41"/>
        <v>4.8900000000000006</v>
      </c>
      <c r="AU65" s="15"/>
      <c r="AV65" s="2">
        <v>8.3470000000000013</v>
      </c>
      <c r="AW65" s="2">
        <v>0.21399999999999997</v>
      </c>
      <c r="AX65" s="2">
        <f t="shared" ref="AX65" si="318">AX66+AX67+AX68+AX69</f>
        <v>8.5609999999999999</v>
      </c>
      <c r="AY65" s="2">
        <f t="shared" ref="AY65" si="319">AY66+AY67+AY68+AY69</f>
        <v>0</v>
      </c>
      <c r="AZ65" s="2">
        <f t="shared" ref="AZ65" si="320">AZ66+AZ67+AZ68+AZ69</f>
        <v>0</v>
      </c>
      <c r="BA65" s="2">
        <f t="shared" ref="BA65" si="321">BA66+BA67+BA68+BA69</f>
        <v>0</v>
      </c>
      <c r="BB65" s="2">
        <f t="shared" ref="BB65" si="322">BB66+BB67+BB68+BB69</f>
        <v>0</v>
      </c>
      <c r="BC65" s="2">
        <f t="shared" si="36"/>
        <v>8.3470000000000013</v>
      </c>
      <c r="BD65" s="2">
        <f t="shared" si="37"/>
        <v>0.21399999999999997</v>
      </c>
      <c r="BE65" s="2">
        <v>0.17299999999999999</v>
      </c>
      <c r="BF65" s="2">
        <v>4.0000000000000001E-3</v>
      </c>
      <c r="BG65" s="2">
        <v>3.6999999999999998E-2</v>
      </c>
      <c r="BH65" s="2">
        <v>0</v>
      </c>
      <c r="BI65" s="2">
        <f t="shared" si="42"/>
        <v>8.5610000000000017</v>
      </c>
    </row>
    <row r="66" spans="1:61" ht="20.100000000000001" customHeight="1" outlineLevel="1" x14ac:dyDescent="0.25">
      <c r="A66" s="21"/>
      <c r="B66" s="11" t="s">
        <v>42</v>
      </c>
      <c r="C66" s="13">
        <f t="shared" si="38"/>
        <v>7.657</v>
      </c>
      <c r="D66" s="13">
        <f t="shared" si="0"/>
        <v>0.49199999999999994</v>
      </c>
      <c r="E66" s="13">
        <f t="shared" si="1"/>
        <v>8.1490000000000009</v>
      </c>
      <c r="F66" s="13">
        <f t="shared" si="2"/>
        <v>0</v>
      </c>
      <c r="G66" s="13">
        <f t="shared" si="3"/>
        <v>0</v>
      </c>
      <c r="H66" s="13">
        <f t="shared" si="4"/>
        <v>0</v>
      </c>
      <c r="I66" s="13">
        <f t="shared" si="5"/>
        <v>0</v>
      </c>
      <c r="J66" s="2">
        <f t="shared" si="6"/>
        <v>7.657</v>
      </c>
      <c r="K66" s="2">
        <f t="shared" si="7"/>
        <v>0.49199999999999994</v>
      </c>
      <c r="L66" s="2">
        <f t="shared" si="8"/>
        <v>0.39699999999999996</v>
      </c>
      <c r="M66" s="2">
        <f t="shared" si="9"/>
        <v>1.0999999999999999E-2</v>
      </c>
      <c r="N66" s="2">
        <f t="shared" si="10"/>
        <v>8.3999999999999991E-2</v>
      </c>
      <c r="O66" s="2">
        <f t="shared" si="11"/>
        <v>0</v>
      </c>
      <c r="P66" s="2">
        <f t="shared" si="12"/>
        <v>8.1490000000000009</v>
      </c>
      <c r="Q66" s="3"/>
      <c r="R66" s="1">
        <v>1.657</v>
      </c>
      <c r="S66" s="1">
        <v>0.105</v>
      </c>
      <c r="T66" s="13">
        <f t="shared" si="43"/>
        <v>1.762</v>
      </c>
      <c r="U66" s="1"/>
      <c r="V66" s="1"/>
      <c r="W66" s="1"/>
      <c r="X66" s="1"/>
      <c r="Y66" s="2">
        <f t="shared" si="39"/>
        <v>1.657</v>
      </c>
      <c r="Z66" s="2">
        <f t="shared" si="44"/>
        <v>0.105</v>
      </c>
      <c r="AA66" s="17">
        <v>8.3000000000000004E-2</v>
      </c>
      <c r="AB66" s="17">
        <v>4.0000000000000001E-3</v>
      </c>
      <c r="AC66" s="17">
        <v>1.7999999999999999E-2</v>
      </c>
      <c r="AD66" s="17"/>
      <c r="AE66" s="2">
        <f t="shared" si="40"/>
        <v>1.762</v>
      </c>
      <c r="AF66" s="3"/>
      <c r="AG66" s="1">
        <v>1.302</v>
      </c>
      <c r="AH66" s="1">
        <v>0.17299999999999999</v>
      </c>
      <c r="AI66" s="13">
        <f t="shared" si="45"/>
        <v>1.4750000000000001</v>
      </c>
      <c r="AJ66" s="1"/>
      <c r="AK66" s="1"/>
      <c r="AL66" s="1"/>
      <c r="AM66" s="1"/>
      <c r="AN66" s="2">
        <f t="shared" si="25"/>
        <v>1.302</v>
      </c>
      <c r="AO66" s="2">
        <f t="shared" si="26"/>
        <v>0.17299999999999999</v>
      </c>
      <c r="AP66" s="17">
        <v>0.14099999999999999</v>
      </c>
      <c r="AQ66" s="17">
        <v>3.0000000000000001E-3</v>
      </c>
      <c r="AR66" s="17">
        <v>2.9000000000000001E-2</v>
      </c>
      <c r="AS66" s="17"/>
      <c r="AT66" s="2">
        <f t="shared" si="41"/>
        <v>1.4750000000000001</v>
      </c>
      <c r="AU66" s="3"/>
      <c r="AV66" s="1">
        <v>4.6980000000000004</v>
      </c>
      <c r="AW66" s="1">
        <v>0.21399999999999997</v>
      </c>
      <c r="AX66" s="13">
        <f t="shared" si="46"/>
        <v>4.9120000000000008</v>
      </c>
      <c r="AY66" s="1"/>
      <c r="AZ66" s="1"/>
      <c r="BA66" s="1"/>
      <c r="BB66" s="1"/>
      <c r="BC66" s="2">
        <f t="shared" si="36"/>
        <v>4.6980000000000004</v>
      </c>
      <c r="BD66" s="2">
        <f t="shared" si="37"/>
        <v>0.21399999999999997</v>
      </c>
      <c r="BE66" s="17">
        <v>0.17299999999999999</v>
      </c>
      <c r="BF66" s="17">
        <v>4.0000000000000001E-3</v>
      </c>
      <c r="BG66" s="17">
        <v>3.6999999999999998E-2</v>
      </c>
      <c r="BH66" s="17">
        <v>0</v>
      </c>
      <c r="BI66" s="2">
        <f t="shared" si="42"/>
        <v>4.9120000000000008</v>
      </c>
    </row>
    <row r="67" spans="1:61" ht="20.100000000000001" customHeight="1" outlineLevel="1" x14ac:dyDescent="0.25">
      <c r="A67" s="21"/>
      <c r="B67" s="11" t="s">
        <v>43</v>
      </c>
      <c r="C67" s="13">
        <f t="shared" si="38"/>
        <v>0</v>
      </c>
      <c r="D67" s="13">
        <f t="shared" si="0"/>
        <v>0</v>
      </c>
      <c r="E67" s="13">
        <f t="shared" si="1"/>
        <v>0</v>
      </c>
      <c r="F67" s="13">
        <f t="shared" si="2"/>
        <v>0</v>
      </c>
      <c r="G67" s="13">
        <f t="shared" si="3"/>
        <v>0</v>
      </c>
      <c r="H67" s="13">
        <f t="shared" si="4"/>
        <v>0</v>
      </c>
      <c r="I67" s="13">
        <f t="shared" si="5"/>
        <v>0</v>
      </c>
      <c r="J67" s="2">
        <f t="shared" si="6"/>
        <v>0</v>
      </c>
      <c r="K67" s="2">
        <f t="shared" si="7"/>
        <v>0</v>
      </c>
      <c r="L67" s="2">
        <f t="shared" si="8"/>
        <v>0</v>
      </c>
      <c r="M67" s="2">
        <f t="shared" si="9"/>
        <v>0</v>
      </c>
      <c r="N67" s="2">
        <f t="shared" si="10"/>
        <v>0</v>
      </c>
      <c r="O67" s="2">
        <f t="shared" si="11"/>
        <v>0</v>
      </c>
      <c r="P67" s="2">
        <f t="shared" si="12"/>
        <v>0</v>
      </c>
      <c r="Q67" s="3"/>
      <c r="R67" s="1"/>
      <c r="S67" s="1"/>
      <c r="T67" s="13">
        <f t="shared" si="43"/>
        <v>0</v>
      </c>
      <c r="U67" s="1"/>
      <c r="V67" s="1"/>
      <c r="W67" s="1"/>
      <c r="X67" s="1"/>
      <c r="Y67" s="2">
        <f t="shared" si="39"/>
        <v>0</v>
      </c>
      <c r="Z67" s="2">
        <f t="shared" si="44"/>
        <v>0</v>
      </c>
      <c r="AA67" s="17"/>
      <c r="AB67" s="17"/>
      <c r="AC67" s="17"/>
      <c r="AD67" s="17"/>
      <c r="AE67" s="2">
        <f t="shared" si="40"/>
        <v>0</v>
      </c>
      <c r="AF67" s="3"/>
      <c r="AG67" s="1"/>
      <c r="AH67" s="1"/>
      <c r="AI67" s="13">
        <f t="shared" si="45"/>
        <v>0</v>
      </c>
      <c r="AJ67" s="1"/>
      <c r="AK67" s="1"/>
      <c r="AL67" s="1"/>
      <c r="AM67" s="1"/>
      <c r="AN67" s="2">
        <f t="shared" si="25"/>
        <v>0</v>
      </c>
      <c r="AO67" s="2">
        <f t="shared" si="26"/>
        <v>0</v>
      </c>
      <c r="AP67" s="17"/>
      <c r="AQ67" s="17"/>
      <c r="AR67" s="17"/>
      <c r="AS67" s="17"/>
      <c r="AT67" s="2">
        <f t="shared" si="41"/>
        <v>0</v>
      </c>
      <c r="AU67" s="3"/>
      <c r="AV67" s="1">
        <v>0</v>
      </c>
      <c r="AW67" s="1">
        <v>0</v>
      </c>
      <c r="AX67" s="13">
        <f t="shared" si="46"/>
        <v>0</v>
      </c>
      <c r="AY67" s="1"/>
      <c r="AZ67" s="1"/>
      <c r="BA67" s="1"/>
      <c r="BB67" s="1"/>
      <c r="BC67" s="2">
        <f t="shared" si="36"/>
        <v>0</v>
      </c>
      <c r="BD67" s="2">
        <f t="shared" si="37"/>
        <v>0</v>
      </c>
      <c r="BE67" s="17">
        <v>0</v>
      </c>
      <c r="BF67" s="17">
        <v>0</v>
      </c>
      <c r="BG67" s="17">
        <v>0</v>
      </c>
      <c r="BH67" s="17">
        <v>0</v>
      </c>
      <c r="BI67" s="2">
        <f t="shared" si="42"/>
        <v>0</v>
      </c>
    </row>
    <row r="68" spans="1:61" ht="20.100000000000001" customHeight="1" outlineLevel="1" x14ac:dyDescent="0.25">
      <c r="A68" s="21"/>
      <c r="B68" s="11" t="s">
        <v>44</v>
      </c>
      <c r="C68" s="13">
        <f t="shared" si="38"/>
        <v>8.7160000000000011</v>
      </c>
      <c r="D68" s="13">
        <f t="shared" si="0"/>
        <v>0</v>
      </c>
      <c r="E68" s="13">
        <f t="shared" si="1"/>
        <v>8.7160000000000011</v>
      </c>
      <c r="F68" s="13">
        <f t="shared" si="2"/>
        <v>0</v>
      </c>
      <c r="G68" s="13">
        <f t="shared" si="3"/>
        <v>0</v>
      </c>
      <c r="H68" s="13">
        <f t="shared" si="4"/>
        <v>0</v>
      </c>
      <c r="I68" s="13">
        <f t="shared" si="5"/>
        <v>0</v>
      </c>
      <c r="J68" s="2">
        <f t="shared" si="6"/>
        <v>8.7160000000000011</v>
      </c>
      <c r="K68" s="2">
        <f t="shared" si="7"/>
        <v>0</v>
      </c>
      <c r="L68" s="2">
        <f t="shared" si="8"/>
        <v>0</v>
      </c>
      <c r="M68" s="2">
        <f t="shared" si="9"/>
        <v>0</v>
      </c>
      <c r="N68" s="2">
        <f t="shared" si="10"/>
        <v>0</v>
      </c>
      <c r="O68" s="2">
        <f t="shared" si="11"/>
        <v>0</v>
      </c>
      <c r="P68" s="2">
        <f t="shared" si="12"/>
        <v>8.7160000000000011</v>
      </c>
      <c r="Q68" s="3"/>
      <c r="R68" s="1">
        <v>1.6519999999999999</v>
      </c>
      <c r="S68" s="1"/>
      <c r="T68" s="13">
        <f t="shared" si="43"/>
        <v>1.6519999999999999</v>
      </c>
      <c r="U68" s="1"/>
      <c r="V68" s="1"/>
      <c r="W68" s="1"/>
      <c r="X68" s="1"/>
      <c r="Y68" s="2">
        <f t="shared" si="39"/>
        <v>1.6519999999999999</v>
      </c>
      <c r="Z68" s="2">
        <f t="shared" si="44"/>
        <v>0</v>
      </c>
      <c r="AA68" s="17"/>
      <c r="AB68" s="17"/>
      <c r="AC68" s="17"/>
      <c r="AD68" s="17"/>
      <c r="AE68" s="2">
        <f t="shared" si="40"/>
        <v>1.6519999999999999</v>
      </c>
      <c r="AF68" s="3"/>
      <c r="AG68" s="1">
        <v>3.415</v>
      </c>
      <c r="AH68" s="1"/>
      <c r="AI68" s="13">
        <f t="shared" si="45"/>
        <v>3.415</v>
      </c>
      <c r="AJ68" s="1"/>
      <c r="AK68" s="1"/>
      <c r="AL68" s="1"/>
      <c r="AM68" s="1"/>
      <c r="AN68" s="2">
        <f t="shared" si="25"/>
        <v>3.415</v>
      </c>
      <c r="AO68" s="2">
        <f t="shared" si="26"/>
        <v>0</v>
      </c>
      <c r="AP68" s="17"/>
      <c r="AQ68" s="17"/>
      <c r="AR68" s="17"/>
      <c r="AS68" s="17"/>
      <c r="AT68" s="2">
        <f t="shared" si="41"/>
        <v>3.415</v>
      </c>
      <c r="AU68" s="3"/>
      <c r="AV68" s="1">
        <v>3.649</v>
      </c>
      <c r="AW68" s="1">
        <v>0</v>
      </c>
      <c r="AX68" s="13">
        <f t="shared" si="46"/>
        <v>3.649</v>
      </c>
      <c r="AY68" s="1"/>
      <c r="AZ68" s="1"/>
      <c r="BA68" s="1"/>
      <c r="BB68" s="1"/>
      <c r="BC68" s="2">
        <f t="shared" si="36"/>
        <v>3.649</v>
      </c>
      <c r="BD68" s="2">
        <f t="shared" si="37"/>
        <v>0</v>
      </c>
      <c r="BE68" s="17">
        <v>0</v>
      </c>
      <c r="BF68" s="17">
        <v>0</v>
      </c>
      <c r="BG68" s="17">
        <v>0</v>
      </c>
      <c r="BH68" s="17">
        <v>0</v>
      </c>
      <c r="BI68" s="2">
        <f t="shared" si="42"/>
        <v>3.649</v>
      </c>
    </row>
    <row r="69" spans="1:61" ht="20.100000000000001" customHeight="1" outlineLevel="1" x14ac:dyDescent="0.25">
      <c r="A69" s="22"/>
      <c r="B69" s="11" t="s">
        <v>45</v>
      </c>
      <c r="C69" s="13">
        <f t="shared" si="38"/>
        <v>0</v>
      </c>
      <c r="D69" s="13">
        <f t="shared" ref="D69:D89" si="323">S69+AH69+AW69</f>
        <v>0</v>
      </c>
      <c r="E69" s="13">
        <f t="shared" ref="E69:E89" si="324">T69+AI69+AX69</f>
        <v>0</v>
      </c>
      <c r="F69" s="13">
        <f t="shared" ref="F69:F89" si="325">U69+AJ69+AY69</f>
        <v>0</v>
      </c>
      <c r="G69" s="13">
        <f t="shared" ref="G69:G89" si="326">V69+AK69+AZ69</f>
        <v>0</v>
      </c>
      <c r="H69" s="13">
        <f t="shared" ref="H69:H89" si="327">W69+AL69+BA69</f>
        <v>0</v>
      </c>
      <c r="I69" s="13">
        <f t="shared" ref="I69:I89" si="328">X69+AM69+BB69</f>
        <v>0</v>
      </c>
      <c r="J69" s="2">
        <f t="shared" ref="J69:J89" si="329">Y69+AN69+BC69</f>
        <v>0</v>
      </c>
      <c r="K69" s="2">
        <f t="shared" ref="K69:K89" si="330">Z69+AO69+BD69</f>
        <v>0</v>
      </c>
      <c r="L69" s="2">
        <f t="shared" ref="L69:L89" si="331">AA69+AP69+BE69</f>
        <v>0</v>
      </c>
      <c r="M69" s="2">
        <f t="shared" ref="M69:M89" si="332">AB69+AQ69+BF69</f>
        <v>0</v>
      </c>
      <c r="N69" s="2">
        <f t="shared" ref="N69:N89" si="333">AC69+AR69+BG69</f>
        <v>0</v>
      </c>
      <c r="O69" s="2">
        <f t="shared" ref="O69:O89" si="334">AD69+AS69+BH69</f>
        <v>0</v>
      </c>
      <c r="P69" s="2">
        <f t="shared" ref="P69:P89" si="335">AE69+AT69+BI69</f>
        <v>0</v>
      </c>
      <c r="Q69" s="3"/>
      <c r="R69" s="1"/>
      <c r="S69" s="1"/>
      <c r="T69" s="13">
        <f t="shared" si="43"/>
        <v>0</v>
      </c>
      <c r="U69" s="1"/>
      <c r="V69" s="1"/>
      <c r="W69" s="1"/>
      <c r="X69" s="1"/>
      <c r="Y69" s="2">
        <f t="shared" ref="Y69:Y94" si="336">R69-U69-V69-W69+X69</f>
        <v>0</v>
      </c>
      <c r="Z69" s="2">
        <f t="shared" ref="Z69:Z94" si="337">S69</f>
        <v>0</v>
      </c>
      <c r="AA69" s="17"/>
      <c r="AB69" s="17"/>
      <c r="AC69" s="17"/>
      <c r="AD69" s="17"/>
      <c r="AE69" s="2">
        <f t="shared" si="40"/>
        <v>0</v>
      </c>
      <c r="AF69" s="3"/>
      <c r="AG69" s="1"/>
      <c r="AH69" s="1"/>
      <c r="AI69" s="13">
        <f t="shared" si="45"/>
        <v>0</v>
      </c>
      <c r="AJ69" s="1"/>
      <c r="AK69" s="1"/>
      <c r="AL69" s="1"/>
      <c r="AM69" s="1"/>
      <c r="AN69" s="2">
        <f t="shared" ref="AN69:AN94" si="338">AG69-AJ69-AK69-AL69+AM69</f>
        <v>0</v>
      </c>
      <c r="AO69" s="2">
        <f t="shared" ref="AO69:AO94" si="339">AH69</f>
        <v>0</v>
      </c>
      <c r="AP69" s="17"/>
      <c r="AQ69" s="17"/>
      <c r="AR69" s="17"/>
      <c r="AS69" s="17"/>
      <c r="AT69" s="2">
        <f t="shared" si="41"/>
        <v>0</v>
      </c>
      <c r="AU69" s="3"/>
      <c r="AV69" s="1">
        <v>0</v>
      </c>
      <c r="AW69" s="1">
        <v>0</v>
      </c>
      <c r="AX69" s="13">
        <f t="shared" si="46"/>
        <v>0</v>
      </c>
      <c r="AY69" s="1"/>
      <c r="AZ69" s="1"/>
      <c r="BA69" s="1"/>
      <c r="BB69" s="1"/>
      <c r="BC69" s="2">
        <f t="shared" ref="BC69:BC94" si="340">AV69-AY69-AZ69-BA69+BB69</f>
        <v>0</v>
      </c>
      <c r="BD69" s="2">
        <f t="shared" ref="BD69:BD94" si="341">AW69</f>
        <v>0</v>
      </c>
      <c r="BE69" s="17">
        <v>0</v>
      </c>
      <c r="BF69" s="17">
        <v>0</v>
      </c>
      <c r="BG69" s="17">
        <v>0</v>
      </c>
      <c r="BH69" s="17">
        <v>0</v>
      </c>
      <c r="BI69" s="2">
        <f t="shared" si="42"/>
        <v>0</v>
      </c>
    </row>
    <row r="70" spans="1:61" ht="20.100000000000001" customHeight="1" x14ac:dyDescent="0.25">
      <c r="A70" s="20" t="s">
        <v>14</v>
      </c>
      <c r="B70" s="14" t="s">
        <v>41</v>
      </c>
      <c r="C70" s="2">
        <f t="shared" ref="C70:C89" si="342">R70+AG70+AV70</f>
        <v>13.378</v>
      </c>
      <c r="D70" s="2">
        <f t="shared" si="323"/>
        <v>0.40200000000000002</v>
      </c>
      <c r="E70" s="2">
        <f t="shared" si="324"/>
        <v>13.78</v>
      </c>
      <c r="F70" s="2">
        <f t="shared" si="325"/>
        <v>2.9960000000000004</v>
      </c>
      <c r="G70" s="2">
        <f t="shared" si="326"/>
        <v>0</v>
      </c>
      <c r="H70" s="2">
        <f t="shared" si="327"/>
        <v>0</v>
      </c>
      <c r="I70" s="2">
        <f t="shared" si="328"/>
        <v>5.0579999999999998</v>
      </c>
      <c r="J70" s="2">
        <f t="shared" si="329"/>
        <v>15.439999999999998</v>
      </c>
      <c r="K70" s="2">
        <f t="shared" si="330"/>
        <v>0.40200000000000002</v>
      </c>
      <c r="L70" s="2">
        <f t="shared" si="331"/>
        <v>0.32500000000000001</v>
      </c>
      <c r="M70" s="2">
        <f t="shared" si="332"/>
        <v>9.0000000000000011E-3</v>
      </c>
      <c r="N70" s="2">
        <f t="shared" si="333"/>
        <v>6.8000000000000005E-2</v>
      </c>
      <c r="O70" s="2">
        <f t="shared" si="334"/>
        <v>0</v>
      </c>
      <c r="P70" s="2">
        <f t="shared" si="335"/>
        <v>15.841999999999999</v>
      </c>
      <c r="Q70" s="15"/>
      <c r="R70" s="2">
        <f>R71+R72+R73+R74</f>
        <v>3.915</v>
      </c>
      <c r="S70" s="2">
        <f t="shared" ref="S70:T70" si="343">S71+S72+S73+S74</f>
        <v>7.2999999999999995E-2</v>
      </c>
      <c r="T70" s="2">
        <f t="shared" si="343"/>
        <v>3.9879999999999995</v>
      </c>
      <c r="U70" s="2">
        <f t="shared" ref="U70" si="344">U71+U72+U73+U74</f>
        <v>0.9920000000000001</v>
      </c>
      <c r="V70" s="2">
        <f t="shared" ref="V70" si="345">V71+V72+V73+V74</f>
        <v>0</v>
      </c>
      <c r="W70" s="2">
        <f t="shared" ref="W70" si="346">W71+W72+W73+W74</f>
        <v>0</v>
      </c>
      <c r="X70" s="2">
        <f t="shared" ref="X70" si="347">X71+X72+X73+X74</f>
        <v>5.0579999999999998</v>
      </c>
      <c r="Y70" s="2">
        <f t="shared" si="336"/>
        <v>7.9809999999999999</v>
      </c>
      <c r="Z70" s="2">
        <f t="shared" si="337"/>
        <v>7.2999999999999995E-2</v>
      </c>
      <c r="AA70" s="2">
        <f t="shared" ref="AA70" si="348">AA71+AA72+AA73+AA74</f>
        <v>5.7000000000000002E-2</v>
      </c>
      <c r="AB70" s="2">
        <f t="shared" ref="AB70" si="349">AB71+AB72+AB73+AB74</f>
        <v>3.0000000000000001E-3</v>
      </c>
      <c r="AC70" s="2">
        <f t="shared" ref="AC70" si="350">AC71+AC72+AC73+AC74</f>
        <v>1.2999999999999999E-2</v>
      </c>
      <c r="AD70" s="2">
        <f t="shared" ref="AD70" si="351">AD71+AD72+AD73+AD74</f>
        <v>0</v>
      </c>
      <c r="AE70" s="2">
        <f t="shared" ref="AE70:AE94" si="352">Z70+Y70</f>
        <v>8.0540000000000003</v>
      </c>
      <c r="AF70" s="15"/>
      <c r="AG70" s="2">
        <f>AG71+AG72+AG73+AG74</f>
        <v>6.1760000000000002</v>
      </c>
      <c r="AH70" s="2">
        <f t="shared" ref="AH70:AI70" si="353">AH71+AH72+AH73+AH74</f>
        <v>0.157</v>
      </c>
      <c r="AI70" s="2">
        <f t="shared" si="353"/>
        <v>6.3330000000000002</v>
      </c>
      <c r="AJ70" s="2">
        <f t="shared" ref="AJ70" si="354">AJ71+AJ72+AJ73+AJ74</f>
        <v>1.0010000000000001</v>
      </c>
      <c r="AK70" s="2">
        <f t="shared" ref="AK70" si="355">AK71+AK72+AK73+AK74</f>
        <v>0</v>
      </c>
      <c r="AL70" s="2">
        <f t="shared" ref="AL70" si="356">AL71+AL72+AL73+AL74</f>
        <v>0</v>
      </c>
      <c r="AM70" s="2">
        <f t="shared" ref="AM70" si="357">AM71+AM72+AM73+AM74</f>
        <v>0</v>
      </c>
      <c r="AN70" s="2">
        <f t="shared" si="338"/>
        <v>5.1749999999999998</v>
      </c>
      <c r="AO70" s="2">
        <f t="shared" si="339"/>
        <v>0.157</v>
      </c>
      <c r="AP70" s="2">
        <f t="shared" ref="AP70" si="358">AP71+AP72+AP73+AP74</f>
        <v>0.128</v>
      </c>
      <c r="AQ70" s="2">
        <f t="shared" ref="AQ70" si="359">AQ71+AQ72+AQ73+AQ74</f>
        <v>3.0000000000000001E-3</v>
      </c>
      <c r="AR70" s="2">
        <f t="shared" ref="AR70" si="360">AR71+AR72+AR73+AR74</f>
        <v>2.5999999999999999E-2</v>
      </c>
      <c r="AS70" s="2">
        <f t="shared" ref="AS70" si="361">AS71+AS72+AS73+AS74</f>
        <v>0</v>
      </c>
      <c r="AT70" s="2">
        <f t="shared" ref="AT70:AT94" si="362">AO70+AN70</f>
        <v>5.3319999999999999</v>
      </c>
      <c r="AU70" s="15"/>
      <c r="AV70" s="2">
        <v>3.2869999999999999</v>
      </c>
      <c r="AW70" s="2">
        <v>0.17200000000000001</v>
      </c>
      <c r="AX70" s="2">
        <f t="shared" ref="AX70" si="363">AX71+AX72+AX73+AX74</f>
        <v>3.4590000000000001</v>
      </c>
      <c r="AY70" s="2">
        <f t="shared" ref="AY70" si="364">AY71+AY72+AY73+AY74</f>
        <v>1.0030000000000001</v>
      </c>
      <c r="AZ70" s="2">
        <f t="shared" ref="AZ70" si="365">AZ71+AZ72+AZ73+AZ74</f>
        <v>0</v>
      </c>
      <c r="BA70" s="2">
        <f t="shared" ref="BA70" si="366">BA71+BA72+BA73+BA74</f>
        <v>0</v>
      </c>
      <c r="BB70" s="2">
        <f t="shared" ref="BB70" si="367">BB71+BB72+BB73+BB74</f>
        <v>0</v>
      </c>
      <c r="BC70" s="2">
        <f t="shared" si="340"/>
        <v>2.2839999999999998</v>
      </c>
      <c r="BD70" s="2">
        <f t="shared" si="341"/>
        <v>0.17200000000000001</v>
      </c>
      <c r="BE70" s="2">
        <v>0.14000000000000001</v>
      </c>
      <c r="BF70" s="2">
        <v>3.0000000000000001E-3</v>
      </c>
      <c r="BG70" s="2">
        <v>2.9000000000000001E-2</v>
      </c>
      <c r="BH70" s="2">
        <v>0</v>
      </c>
      <c r="BI70" s="2">
        <f t="shared" ref="BI70:BI94" si="368">BD70+BC70</f>
        <v>2.456</v>
      </c>
    </row>
    <row r="71" spans="1:61" ht="20.100000000000001" customHeight="1" outlineLevel="1" x14ac:dyDescent="0.25">
      <c r="A71" s="21"/>
      <c r="B71" s="11" t="s">
        <v>42</v>
      </c>
      <c r="C71" s="13">
        <f t="shared" si="342"/>
        <v>4.8199999999999994</v>
      </c>
      <c r="D71" s="13">
        <f t="shared" si="323"/>
        <v>0.40200000000000002</v>
      </c>
      <c r="E71" s="13">
        <f t="shared" si="324"/>
        <v>5.2219999999999995</v>
      </c>
      <c r="F71" s="13">
        <f t="shared" si="325"/>
        <v>1.6590000000000003</v>
      </c>
      <c r="G71" s="13">
        <f t="shared" si="326"/>
        <v>0</v>
      </c>
      <c r="H71" s="13">
        <f t="shared" si="327"/>
        <v>0</v>
      </c>
      <c r="I71" s="13">
        <f t="shared" si="328"/>
        <v>5.0579999999999998</v>
      </c>
      <c r="J71" s="2">
        <f t="shared" si="329"/>
        <v>8.2189999999999994</v>
      </c>
      <c r="K71" s="2">
        <f t="shared" si="330"/>
        <v>0.40200000000000002</v>
      </c>
      <c r="L71" s="2">
        <f t="shared" si="331"/>
        <v>0.32500000000000001</v>
      </c>
      <c r="M71" s="2">
        <f t="shared" si="332"/>
        <v>9.0000000000000011E-3</v>
      </c>
      <c r="N71" s="2">
        <f t="shared" si="333"/>
        <v>6.8000000000000005E-2</v>
      </c>
      <c r="O71" s="2">
        <f t="shared" si="334"/>
        <v>0</v>
      </c>
      <c r="P71" s="2">
        <f t="shared" si="335"/>
        <v>8.6209999999999987</v>
      </c>
      <c r="Q71" s="3"/>
      <c r="R71" s="1">
        <v>1.6479999999999999</v>
      </c>
      <c r="S71" s="1">
        <v>7.2999999999999995E-2</v>
      </c>
      <c r="T71" s="13">
        <f t="shared" si="43"/>
        <v>1.7209999999999999</v>
      </c>
      <c r="U71" s="1">
        <f>0.025+0.787-0.797</f>
        <v>1.5000000000000013E-2</v>
      </c>
      <c r="V71" s="1"/>
      <c r="W71" s="1"/>
      <c r="X71" s="1">
        <v>5.0579999999999998</v>
      </c>
      <c r="Y71" s="2">
        <f t="shared" si="336"/>
        <v>6.6909999999999998</v>
      </c>
      <c r="Z71" s="2">
        <f t="shared" si="337"/>
        <v>7.2999999999999995E-2</v>
      </c>
      <c r="AA71" s="17">
        <v>5.7000000000000002E-2</v>
      </c>
      <c r="AB71" s="17">
        <v>3.0000000000000001E-3</v>
      </c>
      <c r="AC71" s="17">
        <v>1.2999999999999999E-2</v>
      </c>
      <c r="AD71" s="17"/>
      <c r="AE71" s="2">
        <f t="shared" si="352"/>
        <v>6.7640000000000002</v>
      </c>
      <c r="AF71" s="3"/>
      <c r="AG71" s="1">
        <v>1.9039999999999999</v>
      </c>
      <c r="AH71" s="1">
        <v>0.157</v>
      </c>
      <c r="AI71" s="13">
        <f t="shared" ref="AI71:AI74" si="369">AG71+AH71</f>
        <v>2.0609999999999999</v>
      </c>
      <c r="AJ71" s="1">
        <f>0.034+0.787</f>
        <v>0.82100000000000006</v>
      </c>
      <c r="AK71" s="1"/>
      <c r="AL71" s="1"/>
      <c r="AM71" s="1"/>
      <c r="AN71" s="2">
        <f t="shared" si="338"/>
        <v>1.0829999999999997</v>
      </c>
      <c r="AO71" s="2">
        <f t="shared" si="339"/>
        <v>0.157</v>
      </c>
      <c r="AP71" s="17">
        <v>0.128</v>
      </c>
      <c r="AQ71" s="17">
        <v>3.0000000000000001E-3</v>
      </c>
      <c r="AR71" s="17">
        <v>2.5999999999999999E-2</v>
      </c>
      <c r="AS71" s="17"/>
      <c r="AT71" s="2">
        <f t="shared" si="362"/>
        <v>1.2399999999999998</v>
      </c>
      <c r="AU71" s="3"/>
      <c r="AV71" s="1">
        <v>1.268</v>
      </c>
      <c r="AW71" s="1">
        <v>0.17200000000000001</v>
      </c>
      <c r="AX71" s="13">
        <f t="shared" ref="AX71:AX74" si="370">AV71+AW71</f>
        <v>1.44</v>
      </c>
      <c r="AY71" s="1">
        <f>0.036+0.787</f>
        <v>0.82300000000000006</v>
      </c>
      <c r="AZ71" s="1"/>
      <c r="BA71" s="1"/>
      <c r="BB71" s="1"/>
      <c r="BC71" s="2">
        <f t="shared" si="340"/>
        <v>0.44499999999999995</v>
      </c>
      <c r="BD71" s="2">
        <f t="shared" si="341"/>
        <v>0.17200000000000001</v>
      </c>
      <c r="BE71" s="17">
        <v>0.14000000000000001</v>
      </c>
      <c r="BF71" s="17">
        <v>3.0000000000000001E-3</v>
      </c>
      <c r="BG71" s="17">
        <v>2.9000000000000001E-2</v>
      </c>
      <c r="BH71" s="17">
        <v>0</v>
      </c>
      <c r="BI71" s="2">
        <f t="shared" si="368"/>
        <v>0.61699999999999999</v>
      </c>
    </row>
    <row r="72" spans="1:61" ht="20.100000000000001" customHeight="1" outlineLevel="1" x14ac:dyDescent="0.25">
      <c r="A72" s="21"/>
      <c r="B72" s="11" t="s">
        <v>43</v>
      </c>
      <c r="C72" s="13">
        <f t="shared" si="342"/>
        <v>0.03</v>
      </c>
      <c r="D72" s="13">
        <f t="shared" si="323"/>
        <v>0</v>
      </c>
      <c r="E72" s="13">
        <f t="shared" si="324"/>
        <v>0.03</v>
      </c>
      <c r="F72" s="13">
        <f t="shared" si="325"/>
        <v>0</v>
      </c>
      <c r="G72" s="13">
        <f t="shared" si="326"/>
        <v>0</v>
      </c>
      <c r="H72" s="13">
        <f t="shared" si="327"/>
        <v>0</v>
      </c>
      <c r="I72" s="13">
        <f t="shared" si="328"/>
        <v>0</v>
      </c>
      <c r="J72" s="2">
        <f t="shared" si="329"/>
        <v>0.03</v>
      </c>
      <c r="K72" s="2">
        <f t="shared" si="330"/>
        <v>0</v>
      </c>
      <c r="L72" s="2">
        <f t="shared" si="331"/>
        <v>0</v>
      </c>
      <c r="M72" s="2">
        <f t="shared" si="332"/>
        <v>0</v>
      </c>
      <c r="N72" s="2">
        <f t="shared" si="333"/>
        <v>0</v>
      </c>
      <c r="O72" s="2">
        <f t="shared" si="334"/>
        <v>0</v>
      </c>
      <c r="P72" s="2">
        <f t="shared" si="335"/>
        <v>0.03</v>
      </c>
      <c r="Q72" s="3"/>
      <c r="R72" s="1"/>
      <c r="S72" s="1"/>
      <c r="T72" s="13">
        <f t="shared" ref="T72:T74" si="371">R72+S72</f>
        <v>0</v>
      </c>
      <c r="U72" s="1"/>
      <c r="V72" s="1"/>
      <c r="W72" s="1"/>
      <c r="X72" s="1"/>
      <c r="Y72" s="2">
        <f t="shared" si="336"/>
        <v>0</v>
      </c>
      <c r="Z72" s="2">
        <f t="shared" si="337"/>
        <v>0</v>
      </c>
      <c r="AA72" s="17"/>
      <c r="AB72" s="17"/>
      <c r="AC72" s="17"/>
      <c r="AD72" s="17"/>
      <c r="AE72" s="2">
        <f t="shared" si="352"/>
        <v>0</v>
      </c>
      <c r="AF72" s="3"/>
      <c r="AG72" s="1"/>
      <c r="AH72" s="1"/>
      <c r="AI72" s="13">
        <f t="shared" si="369"/>
        <v>0</v>
      </c>
      <c r="AJ72" s="1"/>
      <c r="AK72" s="1"/>
      <c r="AL72" s="1"/>
      <c r="AM72" s="1"/>
      <c r="AN72" s="2">
        <f t="shared" si="338"/>
        <v>0</v>
      </c>
      <c r="AO72" s="2">
        <f t="shared" si="339"/>
        <v>0</v>
      </c>
      <c r="AP72" s="17"/>
      <c r="AQ72" s="17"/>
      <c r="AR72" s="17"/>
      <c r="AS72" s="17"/>
      <c r="AT72" s="2">
        <f t="shared" si="362"/>
        <v>0</v>
      </c>
      <c r="AU72" s="3"/>
      <c r="AV72" s="1">
        <v>0.03</v>
      </c>
      <c r="AW72" s="1">
        <v>0</v>
      </c>
      <c r="AX72" s="13">
        <f t="shared" si="370"/>
        <v>0.03</v>
      </c>
      <c r="AY72" s="1"/>
      <c r="AZ72" s="1"/>
      <c r="BA72" s="1"/>
      <c r="BB72" s="1"/>
      <c r="BC72" s="2">
        <f t="shared" si="340"/>
        <v>0.03</v>
      </c>
      <c r="BD72" s="2">
        <f t="shared" si="341"/>
        <v>0</v>
      </c>
      <c r="BE72" s="17">
        <v>0</v>
      </c>
      <c r="BF72" s="17">
        <v>0</v>
      </c>
      <c r="BG72" s="17">
        <v>0</v>
      </c>
      <c r="BH72" s="17">
        <v>0</v>
      </c>
      <c r="BI72" s="2">
        <f t="shared" si="368"/>
        <v>0.03</v>
      </c>
    </row>
    <row r="73" spans="1:61" ht="20.100000000000001" customHeight="1" outlineLevel="1" x14ac:dyDescent="0.25">
      <c r="A73" s="21"/>
      <c r="B73" s="11" t="s">
        <v>44</v>
      </c>
      <c r="C73" s="13">
        <f t="shared" si="342"/>
        <v>8.5280000000000005</v>
      </c>
      <c r="D73" s="13">
        <f t="shared" si="323"/>
        <v>0</v>
      </c>
      <c r="E73" s="13">
        <f t="shared" si="324"/>
        <v>8.5280000000000005</v>
      </c>
      <c r="F73" s="13">
        <f t="shared" si="325"/>
        <v>1.337</v>
      </c>
      <c r="G73" s="13">
        <f t="shared" si="326"/>
        <v>0</v>
      </c>
      <c r="H73" s="13">
        <f t="shared" si="327"/>
        <v>0</v>
      </c>
      <c r="I73" s="13">
        <f t="shared" si="328"/>
        <v>0</v>
      </c>
      <c r="J73" s="2">
        <f t="shared" si="329"/>
        <v>7.1910000000000007</v>
      </c>
      <c r="K73" s="2">
        <f t="shared" si="330"/>
        <v>0</v>
      </c>
      <c r="L73" s="2">
        <f t="shared" si="331"/>
        <v>0</v>
      </c>
      <c r="M73" s="2">
        <f t="shared" si="332"/>
        <v>0</v>
      </c>
      <c r="N73" s="2">
        <f t="shared" si="333"/>
        <v>0</v>
      </c>
      <c r="O73" s="2">
        <f t="shared" si="334"/>
        <v>0</v>
      </c>
      <c r="P73" s="2">
        <f t="shared" si="335"/>
        <v>7.1910000000000007</v>
      </c>
      <c r="Q73" s="3"/>
      <c r="R73" s="1">
        <v>2.2669999999999999</v>
      </c>
      <c r="S73" s="1"/>
      <c r="T73" s="13">
        <f t="shared" si="371"/>
        <v>2.2669999999999999</v>
      </c>
      <c r="U73" s="1">
        <f>0.18+0.797</f>
        <v>0.97700000000000009</v>
      </c>
      <c r="V73" s="1"/>
      <c r="W73" s="1"/>
      <c r="X73" s="1"/>
      <c r="Y73" s="2">
        <f t="shared" si="336"/>
        <v>1.2899999999999998</v>
      </c>
      <c r="Z73" s="2">
        <f t="shared" si="337"/>
        <v>0</v>
      </c>
      <c r="AA73" s="17"/>
      <c r="AB73" s="17"/>
      <c r="AC73" s="17"/>
      <c r="AD73" s="17"/>
      <c r="AE73" s="2">
        <f t="shared" si="352"/>
        <v>1.2899999999999998</v>
      </c>
      <c r="AF73" s="3"/>
      <c r="AG73" s="1">
        <v>4.2720000000000002</v>
      </c>
      <c r="AH73" s="1"/>
      <c r="AI73" s="13">
        <f t="shared" si="369"/>
        <v>4.2720000000000002</v>
      </c>
      <c r="AJ73" s="1">
        <v>0.18</v>
      </c>
      <c r="AK73" s="1"/>
      <c r="AL73" s="1"/>
      <c r="AM73" s="1"/>
      <c r="AN73" s="2">
        <f t="shared" si="338"/>
        <v>4.0920000000000005</v>
      </c>
      <c r="AO73" s="2">
        <f t="shared" si="339"/>
        <v>0</v>
      </c>
      <c r="AP73" s="17"/>
      <c r="AQ73" s="17"/>
      <c r="AR73" s="17"/>
      <c r="AS73" s="17"/>
      <c r="AT73" s="2">
        <f t="shared" si="362"/>
        <v>4.0920000000000005</v>
      </c>
      <c r="AU73" s="3"/>
      <c r="AV73" s="1">
        <v>1.9890000000000001</v>
      </c>
      <c r="AW73" s="1">
        <v>0</v>
      </c>
      <c r="AX73" s="13">
        <f t="shared" si="370"/>
        <v>1.9890000000000001</v>
      </c>
      <c r="AY73" s="1">
        <v>0.18</v>
      </c>
      <c r="AZ73" s="1"/>
      <c r="BA73" s="1"/>
      <c r="BB73" s="1"/>
      <c r="BC73" s="2">
        <f t="shared" si="340"/>
        <v>1.8090000000000002</v>
      </c>
      <c r="BD73" s="2">
        <f t="shared" si="341"/>
        <v>0</v>
      </c>
      <c r="BE73" s="17">
        <v>0</v>
      </c>
      <c r="BF73" s="17">
        <v>0</v>
      </c>
      <c r="BG73" s="17">
        <v>0</v>
      </c>
      <c r="BH73" s="17">
        <v>0</v>
      </c>
      <c r="BI73" s="2">
        <f t="shared" si="368"/>
        <v>1.8090000000000002</v>
      </c>
    </row>
    <row r="74" spans="1:61" ht="20.100000000000001" customHeight="1" outlineLevel="1" x14ac:dyDescent="0.25">
      <c r="A74" s="22"/>
      <c r="B74" s="11" t="s">
        <v>45</v>
      </c>
      <c r="C74" s="13">
        <f t="shared" si="342"/>
        <v>0</v>
      </c>
      <c r="D74" s="13">
        <f t="shared" si="323"/>
        <v>0</v>
      </c>
      <c r="E74" s="13">
        <f t="shared" si="324"/>
        <v>0</v>
      </c>
      <c r="F74" s="13">
        <f t="shared" si="325"/>
        <v>0</v>
      </c>
      <c r="G74" s="13">
        <f t="shared" si="326"/>
        <v>0</v>
      </c>
      <c r="H74" s="13">
        <f t="shared" si="327"/>
        <v>0</v>
      </c>
      <c r="I74" s="13">
        <f t="shared" si="328"/>
        <v>0</v>
      </c>
      <c r="J74" s="2">
        <f t="shared" si="329"/>
        <v>0</v>
      </c>
      <c r="K74" s="2">
        <f t="shared" si="330"/>
        <v>0</v>
      </c>
      <c r="L74" s="2">
        <f t="shared" si="331"/>
        <v>0</v>
      </c>
      <c r="M74" s="2">
        <f t="shared" si="332"/>
        <v>0</v>
      </c>
      <c r="N74" s="2">
        <f t="shared" si="333"/>
        <v>0</v>
      </c>
      <c r="O74" s="2">
        <f t="shared" si="334"/>
        <v>0</v>
      </c>
      <c r="P74" s="2">
        <f t="shared" si="335"/>
        <v>0</v>
      </c>
      <c r="Q74" s="3"/>
      <c r="R74" s="1"/>
      <c r="S74" s="1"/>
      <c r="T74" s="13">
        <f t="shared" si="371"/>
        <v>0</v>
      </c>
      <c r="U74" s="1"/>
      <c r="V74" s="1"/>
      <c r="W74" s="1"/>
      <c r="X74" s="1"/>
      <c r="Y74" s="2">
        <f t="shared" si="336"/>
        <v>0</v>
      </c>
      <c r="Z74" s="2">
        <f t="shared" si="337"/>
        <v>0</v>
      </c>
      <c r="AA74" s="17"/>
      <c r="AB74" s="17"/>
      <c r="AC74" s="17"/>
      <c r="AD74" s="17"/>
      <c r="AE74" s="2">
        <f t="shared" si="352"/>
        <v>0</v>
      </c>
      <c r="AF74" s="3"/>
      <c r="AG74" s="1"/>
      <c r="AH74" s="1"/>
      <c r="AI74" s="13">
        <f t="shared" si="369"/>
        <v>0</v>
      </c>
      <c r="AJ74" s="1"/>
      <c r="AK74" s="1"/>
      <c r="AL74" s="1"/>
      <c r="AM74" s="1"/>
      <c r="AN74" s="2">
        <f t="shared" si="338"/>
        <v>0</v>
      </c>
      <c r="AO74" s="2">
        <f t="shared" si="339"/>
        <v>0</v>
      </c>
      <c r="AP74" s="17"/>
      <c r="AQ74" s="17"/>
      <c r="AR74" s="17"/>
      <c r="AS74" s="17"/>
      <c r="AT74" s="2">
        <f t="shared" si="362"/>
        <v>0</v>
      </c>
      <c r="AU74" s="3"/>
      <c r="AV74" s="1">
        <v>0</v>
      </c>
      <c r="AW74" s="1">
        <v>0</v>
      </c>
      <c r="AX74" s="13">
        <f t="shared" si="370"/>
        <v>0</v>
      </c>
      <c r="AY74" s="1"/>
      <c r="AZ74" s="1"/>
      <c r="BA74" s="1"/>
      <c r="BB74" s="1"/>
      <c r="BC74" s="2">
        <f t="shared" si="340"/>
        <v>0</v>
      </c>
      <c r="BD74" s="2">
        <f t="shared" si="341"/>
        <v>0</v>
      </c>
      <c r="BE74" s="17">
        <v>0</v>
      </c>
      <c r="BF74" s="17">
        <v>0</v>
      </c>
      <c r="BG74" s="17">
        <v>0</v>
      </c>
      <c r="BH74" s="17">
        <v>0</v>
      </c>
      <c r="BI74" s="2">
        <f t="shared" si="368"/>
        <v>0</v>
      </c>
    </row>
    <row r="75" spans="1:61" ht="20.100000000000001" customHeight="1" x14ac:dyDescent="0.25">
      <c r="A75" s="20" t="s">
        <v>15</v>
      </c>
      <c r="B75" s="14" t="s">
        <v>41</v>
      </c>
      <c r="C75" s="2">
        <f t="shared" si="342"/>
        <v>18.530999999999999</v>
      </c>
      <c r="D75" s="2">
        <f t="shared" si="323"/>
        <v>1.0030000000000001</v>
      </c>
      <c r="E75" s="2">
        <f t="shared" si="324"/>
        <v>19.533999999999999</v>
      </c>
      <c r="F75" s="2">
        <f t="shared" si="325"/>
        <v>0.82000000000000006</v>
      </c>
      <c r="G75" s="2">
        <f t="shared" si="326"/>
        <v>0</v>
      </c>
      <c r="H75" s="2">
        <f t="shared" si="327"/>
        <v>0</v>
      </c>
      <c r="I75" s="2">
        <f t="shared" si="328"/>
        <v>0</v>
      </c>
      <c r="J75" s="2">
        <f t="shared" si="329"/>
        <v>17.711000000000002</v>
      </c>
      <c r="K75" s="2">
        <f t="shared" si="330"/>
        <v>1.0030000000000001</v>
      </c>
      <c r="L75" s="2">
        <f t="shared" si="331"/>
        <v>0.81</v>
      </c>
      <c r="M75" s="2">
        <f t="shared" si="332"/>
        <v>2.3E-2</v>
      </c>
      <c r="N75" s="2">
        <f t="shared" si="333"/>
        <v>0.17</v>
      </c>
      <c r="O75" s="2">
        <f t="shared" si="334"/>
        <v>0</v>
      </c>
      <c r="P75" s="2">
        <f t="shared" si="335"/>
        <v>18.714000000000002</v>
      </c>
      <c r="Q75" s="15"/>
      <c r="R75" s="2">
        <f>R76+R77+R78+R79</f>
        <v>4.4749999999999996</v>
      </c>
      <c r="S75" s="2">
        <f t="shared" ref="S75:T75" si="372">S76+S77+S78+S79</f>
        <v>0.20399999999999999</v>
      </c>
      <c r="T75" s="2">
        <f t="shared" si="372"/>
        <v>4.6789999999999994</v>
      </c>
      <c r="U75" s="2">
        <f t="shared" ref="U75" si="373">U76+U77+U78+U79</f>
        <v>0.217</v>
      </c>
      <c r="V75" s="2">
        <f t="shared" ref="V75" si="374">V76+V77+V78+V79</f>
        <v>0</v>
      </c>
      <c r="W75" s="2">
        <f t="shared" ref="W75" si="375">W76+W77+W78+W79</f>
        <v>0</v>
      </c>
      <c r="X75" s="2">
        <f t="shared" ref="X75" si="376">X76+X77+X78+X79</f>
        <v>0</v>
      </c>
      <c r="Y75" s="2">
        <f t="shared" si="336"/>
        <v>4.258</v>
      </c>
      <c r="Z75" s="2">
        <f t="shared" si="337"/>
        <v>0.20399999999999999</v>
      </c>
      <c r="AA75" s="2">
        <f t="shared" ref="AA75" si="377">AA76+AA77+AA78+AA79</f>
        <v>0.17199999999999999</v>
      </c>
      <c r="AB75" s="2">
        <f t="shared" ref="AB75" si="378">AB76+AB77+AB78+AB79</f>
        <v>1.0999999999999999E-2</v>
      </c>
      <c r="AC75" s="2">
        <f t="shared" ref="AC75" si="379">AC76+AC77+AC78+AC79</f>
        <v>2.1000000000000001E-2</v>
      </c>
      <c r="AD75" s="2">
        <f t="shared" ref="AD75" si="380">AD76+AD77+AD78+AD79</f>
        <v>0</v>
      </c>
      <c r="AE75" s="2">
        <f t="shared" si="352"/>
        <v>4.4619999999999997</v>
      </c>
      <c r="AF75" s="15"/>
      <c r="AG75" s="2">
        <f>AG76+AG77+AG78+AG79</f>
        <v>7.8230000000000004</v>
      </c>
      <c r="AH75" s="2">
        <f t="shared" ref="AH75:AI75" si="381">AH76+AH77+AH78+AH79</f>
        <v>0.40200000000000002</v>
      </c>
      <c r="AI75" s="2">
        <f t="shared" si="381"/>
        <v>8.2249999999999996</v>
      </c>
      <c r="AJ75" s="2">
        <f t="shared" ref="AJ75" si="382">AJ76+AJ77+AJ78+AJ79</f>
        <v>0.29399999999999998</v>
      </c>
      <c r="AK75" s="2">
        <f t="shared" ref="AK75" si="383">AK76+AK77+AK78+AK79</f>
        <v>0</v>
      </c>
      <c r="AL75" s="2">
        <f t="shared" ref="AL75" si="384">AL76+AL77+AL78+AL79</f>
        <v>0</v>
      </c>
      <c r="AM75" s="2">
        <f t="shared" ref="AM75" si="385">AM76+AM77+AM78+AM79</f>
        <v>0</v>
      </c>
      <c r="AN75" s="2">
        <f t="shared" si="338"/>
        <v>7.5290000000000008</v>
      </c>
      <c r="AO75" s="2">
        <f t="shared" si="339"/>
        <v>0.40200000000000002</v>
      </c>
      <c r="AP75" s="2">
        <f t="shared" ref="AP75" si="386">AP76+AP77+AP78+AP79</f>
        <v>0.32600000000000001</v>
      </c>
      <c r="AQ75" s="2">
        <f t="shared" ref="AQ75" si="387">AQ76+AQ77+AQ78+AQ79</f>
        <v>1.2E-2</v>
      </c>
      <c r="AR75" s="2">
        <f t="shared" ref="AR75" si="388">AR76+AR77+AR78+AR79</f>
        <v>6.4000000000000001E-2</v>
      </c>
      <c r="AS75" s="2">
        <f t="shared" ref="AS75" si="389">AS76+AS77+AS78+AS79</f>
        <v>0</v>
      </c>
      <c r="AT75" s="2">
        <f t="shared" si="362"/>
        <v>7.9310000000000009</v>
      </c>
      <c r="AU75" s="15"/>
      <c r="AV75" s="2">
        <v>6.2330000000000005</v>
      </c>
      <c r="AW75" s="2">
        <v>0.39700000000000002</v>
      </c>
      <c r="AX75" s="2">
        <f t="shared" ref="AX75" si="390">AX76+AX77+AX78+AX79</f>
        <v>6.6300000000000008</v>
      </c>
      <c r="AY75" s="2">
        <f t="shared" ref="AY75" si="391">AY76+AY77+AY78+AY79</f>
        <v>0.309</v>
      </c>
      <c r="AZ75" s="2">
        <f t="shared" ref="AZ75" si="392">AZ76+AZ77+AZ78+AZ79</f>
        <v>0</v>
      </c>
      <c r="BA75" s="2">
        <f t="shared" ref="BA75" si="393">BA76+BA77+BA78+BA79</f>
        <v>0</v>
      </c>
      <c r="BB75" s="2">
        <f t="shared" ref="BB75" si="394">BB76+BB77+BB78+BB79</f>
        <v>0</v>
      </c>
      <c r="BC75" s="2">
        <f t="shared" si="340"/>
        <v>5.9240000000000004</v>
      </c>
      <c r="BD75" s="2">
        <f t="shared" si="341"/>
        <v>0.39700000000000002</v>
      </c>
      <c r="BE75" s="2">
        <v>0.312</v>
      </c>
      <c r="BF75" s="2">
        <v>0</v>
      </c>
      <c r="BG75" s="2">
        <v>8.5000000000000006E-2</v>
      </c>
      <c r="BH75" s="2">
        <v>0</v>
      </c>
      <c r="BI75" s="2">
        <f t="shared" si="368"/>
        <v>6.3210000000000006</v>
      </c>
    </row>
    <row r="76" spans="1:61" ht="20.100000000000001" customHeight="1" outlineLevel="1" x14ac:dyDescent="0.25">
      <c r="A76" s="21"/>
      <c r="B76" s="11" t="s">
        <v>42</v>
      </c>
      <c r="C76" s="13">
        <f t="shared" si="342"/>
        <v>18.530999999999999</v>
      </c>
      <c r="D76" s="13">
        <f t="shared" si="323"/>
        <v>1.0030000000000001</v>
      </c>
      <c r="E76" s="13">
        <f t="shared" si="324"/>
        <v>19.533999999999999</v>
      </c>
      <c r="F76" s="13">
        <f t="shared" si="325"/>
        <v>0.82000000000000006</v>
      </c>
      <c r="G76" s="13">
        <f t="shared" si="326"/>
        <v>0</v>
      </c>
      <c r="H76" s="13">
        <f t="shared" si="327"/>
        <v>0</v>
      </c>
      <c r="I76" s="13">
        <f t="shared" si="328"/>
        <v>0</v>
      </c>
      <c r="J76" s="2">
        <f t="shared" si="329"/>
        <v>17.711000000000002</v>
      </c>
      <c r="K76" s="2">
        <f t="shared" si="330"/>
        <v>1.0030000000000001</v>
      </c>
      <c r="L76" s="2">
        <f t="shared" si="331"/>
        <v>0.81</v>
      </c>
      <c r="M76" s="2">
        <f t="shared" si="332"/>
        <v>2.3E-2</v>
      </c>
      <c r="N76" s="2">
        <f t="shared" si="333"/>
        <v>0.17</v>
      </c>
      <c r="O76" s="2">
        <f t="shared" si="334"/>
        <v>0</v>
      </c>
      <c r="P76" s="2">
        <f t="shared" si="335"/>
        <v>18.714000000000002</v>
      </c>
      <c r="Q76" s="3"/>
      <c r="R76" s="1">
        <v>4.4749999999999996</v>
      </c>
      <c r="S76" s="1">
        <v>0.20399999999999999</v>
      </c>
      <c r="T76" s="13">
        <f t="shared" ref="T76:T79" si="395">R76+S76</f>
        <v>4.6789999999999994</v>
      </c>
      <c r="U76" s="1">
        <v>0.217</v>
      </c>
      <c r="V76" s="1"/>
      <c r="W76" s="1"/>
      <c r="X76" s="1"/>
      <c r="Y76" s="2">
        <f t="shared" si="336"/>
        <v>4.258</v>
      </c>
      <c r="Z76" s="2">
        <f t="shared" si="337"/>
        <v>0.20399999999999999</v>
      </c>
      <c r="AA76" s="17">
        <v>0.17199999999999999</v>
      </c>
      <c r="AB76" s="17">
        <v>1.0999999999999999E-2</v>
      </c>
      <c r="AC76" s="17">
        <v>2.1000000000000001E-2</v>
      </c>
      <c r="AD76" s="17"/>
      <c r="AE76" s="2">
        <f t="shared" si="352"/>
        <v>4.4619999999999997</v>
      </c>
      <c r="AF76" s="3"/>
      <c r="AG76" s="1">
        <v>7.8230000000000004</v>
      </c>
      <c r="AH76" s="1">
        <v>0.40200000000000002</v>
      </c>
      <c r="AI76" s="13">
        <f t="shared" ref="AI76:AI79" si="396">AG76+AH76</f>
        <v>8.2249999999999996</v>
      </c>
      <c r="AJ76" s="1">
        <v>0.29399999999999998</v>
      </c>
      <c r="AK76" s="1"/>
      <c r="AL76" s="1"/>
      <c r="AM76" s="1"/>
      <c r="AN76" s="2">
        <f t="shared" si="338"/>
        <v>7.5290000000000008</v>
      </c>
      <c r="AO76" s="2">
        <f t="shared" si="339"/>
        <v>0.40200000000000002</v>
      </c>
      <c r="AP76" s="17">
        <v>0.32600000000000001</v>
      </c>
      <c r="AQ76" s="17">
        <v>1.2E-2</v>
      </c>
      <c r="AR76" s="17">
        <v>6.4000000000000001E-2</v>
      </c>
      <c r="AS76" s="17"/>
      <c r="AT76" s="2">
        <f t="shared" si="362"/>
        <v>7.9310000000000009</v>
      </c>
      <c r="AU76" s="3"/>
      <c r="AV76" s="1">
        <v>6.2330000000000005</v>
      </c>
      <c r="AW76" s="1">
        <v>0.39700000000000002</v>
      </c>
      <c r="AX76" s="13">
        <f t="shared" ref="AX76:AX79" si="397">AV76+AW76</f>
        <v>6.6300000000000008</v>
      </c>
      <c r="AY76" s="1">
        <v>0.309</v>
      </c>
      <c r="AZ76" s="1"/>
      <c r="BA76" s="1"/>
      <c r="BB76" s="1"/>
      <c r="BC76" s="2">
        <f t="shared" si="340"/>
        <v>5.9240000000000004</v>
      </c>
      <c r="BD76" s="2">
        <f t="shared" si="341"/>
        <v>0.39700000000000002</v>
      </c>
      <c r="BE76" s="17">
        <v>0.312</v>
      </c>
      <c r="BF76" s="17">
        <v>0</v>
      </c>
      <c r="BG76" s="17">
        <v>8.5000000000000006E-2</v>
      </c>
      <c r="BH76" s="17">
        <v>0</v>
      </c>
      <c r="BI76" s="2">
        <f t="shared" si="368"/>
        <v>6.3210000000000006</v>
      </c>
    </row>
    <row r="77" spans="1:61" ht="20.100000000000001" customHeight="1" outlineLevel="1" x14ac:dyDescent="0.25">
      <c r="A77" s="21"/>
      <c r="B77" s="11" t="s">
        <v>43</v>
      </c>
      <c r="C77" s="13">
        <f t="shared" si="342"/>
        <v>0</v>
      </c>
      <c r="D77" s="13">
        <f t="shared" si="323"/>
        <v>0</v>
      </c>
      <c r="E77" s="13">
        <f t="shared" si="324"/>
        <v>0</v>
      </c>
      <c r="F77" s="13">
        <f t="shared" si="325"/>
        <v>0</v>
      </c>
      <c r="G77" s="13">
        <f t="shared" si="326"/>
        <v>0</v>
      </c>
      <c r="H77" s="13">
        <f t="shared" si="327"/>
        <v>0</v>
      </c>
      <c r="I77" s="13">
        <f t="shared" si="328"/>
        <v>0</v>
      </c>
      <c r="J77" s="2">
        <f t="shared" si="329"/>
        <v>0</v>
      </c>
      <c r="K77" s="2">
        <f t="shared" si="330"/>
        <v>0</v>
      </c>
      <c r="L77" s="2">
        <f t="shared" si="331"/>
        <v>0</v>
      </c>
      <c r="M77" s="2">
        <f t="shared" si="332"/>
        <v>0</v>
      </c>
      <c r="N77" s="2">
        <f t="shared" si="333"/>
        <v>0</v>
      </c>
      <c r="O77" s="2">
        <f t="shared" si="334"/>
        <v>0</v>
      </c>
      <c r="P77" s="2">
        <f t="shared" si="335"/>
        <v>0</v>
      </c>
      <c r="Q77" s="3"/>
      <c r="R77" s="1"/>
      <c r="S77" s="1"/>
      <c r="T77" s="13">
        <f t="shared" si="395"/>
        <v>0</v>
      </c>
      <c r="U77" s="1"/>
      <c r="V77" s="1"/>
      <c r="W77" s="1"/>
      <c r="X77" s="1"/>
      <c r="Y77" s="2">
        <f t="shared" si="336"/>
        <v>0</v>
      </c>
      <c r="Z77" s="2">
        <f t="shared" si="337"/>
        <v>0</v>
      </c>
      <c r="AA77" s="17"/>
      <c r="AB77" s="17"/>
      <c r="AC77" s="17"/>
      <c r="AD77" s="17"/>
      <c r="AE77" s="2">
        <f t="shared" si="352"/>
        <v>0</v>
      </c>
      <c r="AF77" s="3"/>
      <c r="AG77" s="1"/>
      <c r="AH77" s="1"/>
      <c r="AI77" s="13">
        <f t="shared" si="396"/>
        <v>0</v>
      </c>
      <c r="AJ77" s="1"/>
      <c r="AK77" s="1"/>
      <c r="AL77" s="1"/>
      <c r="AM77" s="1"/>
      <c r="AN77" s="2">
        <f t="shared" si="338"/>
        <v>0</v>
      </c>
      <c r="AO77" s="2">
        <f t="shared" si="339"/>
        <v>0</v>
      </c>
      <c r="AP77" s="17"/>
      <c r="AQ77" s="17"/>
      <c r="AR77" s="17"/>
      <c r="AS77" s="17"/>
      <c r="AT77" s="2">
        <f t="shared" si="362"/>
        <v>0</v>
      </c>
      <c r="AU77" s="3"/>
      <c r="AV77" s="1">
        <v>0</v>
      </c>
      <c r="AW77" s="1">
        <v>0</v>
      </c>
      <c r="AX77" s="13">
        <f t="shared" si="397"/>
        <v>0</v>
      </c>
      <c r="AY77" s="1"/>
      <c r="AZ77" s="1"/>
      <c r="BA77" s="1"/>
      <c r="BB77" s="1"/>
      <c r="BC77" s="2">
        <f t="shared" si="340"/>
        <v>0</v>
      </c>
      <c r="BD77" s="2">
        <f t="shared" si="341"/>
        <v>0</v>
      </c>
      <c r="BE77" s="17">
        <v>0</v>
      </c>
      <c r="BF77" s="17">
        <v>0</v>
      </c>
      <c r="BG77" s="17">
        <v>0</v>
      </c>
      <c r="BH77" s="17">
        <v>0</v>
      </c>
      <c r="BI77" s="2">
        <f t="shared" si="368"/>
        <v>0</v>
      </c>
    </row>
    <row r="78" spans="1:61" ht="20.100000000000001" customHeight="1" outlineLevel="1" x14ac:dyDescent="0.25">
      <c r="A78" s="21"/>
      <c r="B78" s="11" t="s">
        <v>44</v>
      </c>
      <c r="C78" s="13">
        <f t="shared" si="342"/>
        <v>0</v>
      </c>
      <c r="D78" s="13">
        <f t="shared" si="323"/>
        <v>0</v>
      </c>
      <c r="E78" s="13">
        <f t="shared" si="324"/>
        <v>0</v>
      </c>
      <c r="F78" s="13">
        <f t="shared" si="325"/>
        <v>0</v>
      </c>
      <c r="G78" s="13">
        <f t="shared" si="326"/>
        <v>0</v>
      </c>
      <c r="H78" s="13">
        <f t="shared" si="327"/>
        <v>0</v>
      </c>
      <c r="I78" s="13">
        <f t="shared" si="328"/>
        <v>0</v>
      </c>
      <c r="J78" s="2">
        <f t="shared" si="329"/>
        <v>0</v>
      </c>
      <c r="K78" s="2">
        <f t="shared" si="330"/>
        <v>0</v>
      </c>
      <c r="L78" s="2">
        <f t="shared" si="331"/>
        <v>0</v>
      </c>
      <c r="M78" s="2">
        <f t="shared" si="332"/>
        <v>0</v>
      </c>
      <c r="N78" s="2">
        <f t="shared" si="333"/>
        <v>0</v>
      </c>
      <c r="O78" s="2">
        <f t="shared" si="334"/>
        <v>0</v>
      </c>
      <c r="P78" s="2">
        <f t="shared" si="335"/>
        <v>0</v>
      </c>
      <c r="Q78" s="3"/>
      <c r="R78" s="1">
        <v>0</v>
      </c>
      <c r="S78" s="1"/>
      <c r="T78" s="13">
        <f t="shared" si="395"/>
        <v>0</v>
      </c>
      <c r="U78" s="1"/>
      <c r="V78" s="1"/>
      <c r="W78" s="1"/>
      <c r="X78" s="1"/>
      <c r="Y78" s="2">
        <f t="shared" si="336"/>
        <v>0</v>
      </c>
      <c r="Z78" s="2">
        <f t="shared" si="337"/>
        <v>0</v>
      </c>
      <c r="AA78" s="17"/>
      <c r="AB78" s="17"/>
      <c r="AC78" s="17"/>
      <c r="AD78" s="17"/>
      <c r="AE78" s="2">
        <f t="shared" si="352"/>
        <v>0</v>
      </c>
      <c r="AF78" s="3"/>
      <c r="AG78" s="1">
        <v>0</v>
      </c>
      <c r="AH78" s="1"/>
      <c r="AI78" s="13">
        <f t="shared" si="396"/>
        <v>0</v>
      </c>
      <c r="AJ78" s="1"/>
      <c r="AK78" s="1"/>
      <c r="AL78" s="1"/>
      <c r="AM78" s="1"/>
      <c r="AN78" s="2">
        <f t="shared" si="338"/>
        <v>0</v>
      </c>
      <c r="AO78" s="2">
        <f t="shared" si="339"/>
        <v>0</v>
      </c>
      <c r="AP78" s="17"/>
      <c r="AQ78" s="17"/>
      <c r="AR78" s="17"/>
      <c r="AS78" s="17"/>
      <c r="AT78" s="2">
        <f t="shared" si="362"/>
        <v>0</v>
      </c>
      <c r="AU78" s="3"/>
      <c r="AV78" s="1">
        <v>0</v>
      </c>
      <c r="AW78" s="1">
        <v>0</v>
      </c>
      <c r="AX78" s="13">
        <f t="shared" si="397"/>
        <v>0</v>
      </c>
      <c r="AY78" s="1"/>
      <c r="AZ78" s="1"/>
      <c r="BA78" s="1"/>
      <c r="BB78" s="1"/>
      <c r="BC78" s="2">
        <f t="shared" si="340"/>
        <v>0</v>
      </c>
      <c r="BD78" s="2">
        <f t="shared" si="341"/>
        <v>0</v>
      </c>
      <c r="BE78" s="17">
        <v>0</v>
      </c>
      <c r="BF78" s="17">
        <v>0</v>
      </c>
      <c r="BG78" s="17">
        <v>0</v>
      </c>
      <c r="BH78" s="17">
        <v>0</v>
      </c>
      <c r="BI78" s="2">
        <f t="shared" si="368"/>
        <v>0</v>
      </c>
    </row>
    <row r="79" spans="1:61" ht="20.100000000000001" customHeight="1" outlineLevel="1" x14ac:dyDescent="0.25">
      <c r="A79" s="22"/>
      <c r="B79" s="11" t="s">
        <v>45</v>
      </c>
      <c r="C79" s="13">
        <f t="shared" si="342"/>
        <v>0</v>
      </c>
      <c r="D79" s="13">
        <f t="shared" si="323"/>
        <v>0</v>
      </c>
      <c r="E79" s="13">
        <f t="shared" si="324"/>
        <v>0</v>
      </c>
      <c r="F79" s="13">
        <f t="shared" si="325"/>
        <v>0</v>
      </c>
      <c r="G79" s="13">
        <f t="shared" si="326"/>
        <v>0</v>
      </c>
      <c r="H79" s="13">
        <f t="shared" si="327"/>
        <v>0</v>
      </c>
      <c r="I79" s="13">
        <f t="shared" si="328"/>
        <v>0</v>
      </c>
      <c r="J79" s="2">
        <f t="shared" si="329"/>
        <v>0</v>
      </c>
      <c r="K79" s="2">
        <f t="shared" si="330"/>
        <v>0</v>
      </c>
      <c r="L79" s="2">
        <f t="shared" si="331"/>
        <v>0</v>
      </c>
      <c r="M79" s="2">
        <f t="shared" si="332"/>
        <v>0</v>
      </c>
      <c r="N79" s="2">
        <f t="shared" si="333"/>
        <v>0</v>
      </c>
      <c r="O79" s="2">
        <f t="shared" si="334"/>
        <v>0</v>
      </c>
      <c r="P79" s="2">
        <f t="shared" si="335"/>
        <v>0</v>
      </c>
      <c r="Q79" s="3"/>
      <c r="R79" s="1"/>
      <c r="S79" s="1"/>
      <c r="T79" s="13">
        <f t="shared" si="395"/>
        <v>0</v>
      </c>
      <c r="U79" s="1"/>
      <c r="V79" s="1"/>
      <c r="W79" s="1"/>
      <c r="X79" s="1"/>
      <c r="Y79" s="2">
        <f t="shared" si="336"/>
        <v>0</v>
      </c>
      <c r="Z79" s="2">
        <f t="shared" si="337"/>
        <v>0</v>
      </c>
      <c r="AA79" s="17"/>
      <c r="AB79" s="17"/>
      <c r="AC79" s="17"/>
      <c r="AD79" s="17"/>
      <c r="AE79" s="2">
        <f t="shared" si="352"/>
        <v>0</v>
      </c>
      <c r="AF79" s="3"/>
      <c r="AG79" s="1"/>
      <c r="AH79" s="1"/>
      <c r="AI79" s="13">
        <f t="shared" si="396"/>
        <v>0</v>
      </c>
      <c r="AJ79" s="1"/>
      <c r="AK79" s="1"/>
      <c r="AL79" s="1"/>
      <c r="AM79" s="1"/>
      <c r="AN79" s="2">
        <f t="shared" si="338"/>
        <v>0</v>
      </c>
      <c r="AO79" s="2">
        <f t="shared" si="339"/>
        <v>0</v>
      </c>
      <c r="AP79" s="17"/>
      <c r="AQ79" s="17"/>
      <c r="AR79" s="17"/>
      <c r="AS79" s="17"/>
      <c r="AT79" s="2">
        <f t="shared" si="362"/>
        <v>0</v>
      </c>
      <c r="AU79" s="3"/>
      <c r="AV79" s="1">
        <v>0</v>
      </c>
      <c r="AW79" s="1">
        <v>0</v>
      </c>
      <c r="AX79" s="13">
        <f t="shared" si="397"/>
        <v>0</v>
      </c>
      <c r="AY79" s="1"/>
      <c r="AZ79" s="1"/>
      <c r="BA79" s="1"/>
      <c r="BB79" s="1"/>
      <c r="BC79" s="2">
        <f t="shared" si="340"/>
        <v>0</v>
      </c>
      <c r="BD79" s="2">
        <f t="shared" si="341"/>
        <v>0</v>
      </c>
      <c r="BE79" s="17">
        <v>0</v>
      </c>
      <c r="BF79" s="17">
        <v>0</v>
      </c>
      <c r="BG79" s="17">
        <v>0</v>
      </c>
      <c r="BH79" s="17">
        <v>0</v>
      </c>
      <c r="BI79" s="2">
        <f t="shared" si="368"/>
        <v>0</v>
      </c>
    </row>
    <row r="80" spans="1:61" ht="20.100000000000001" customHeight="1" x14ac:dyDescent="0.25">
      <c r="A80" s="20" t="s">
        <v>16</v>
      </c>
      <c r="B80" s="14" t="s">
        <v>41</v>
      </c>
      <c r="C80" s="2">
        <f t="shared" si="342"/>
        <v>86.817000000000007</v>
      </c>
      <c r="D80" s="2">
        <f t="shared" si="323"/>
        <v>0.13700000000000001</v>
      </c>
      <c r="E80" s="2">
        <f t="shared" si="324"/>
        <v>86.954000000000008</v>
      </c>
      <c r="F80" s="2">
        <f t="shared" si="325"/>
        <v>22.199999999999996</v>
      </c>
      <c r="G80" s="2">
        <f t="shared" si="326"/>
        <v>0</v>
      </c>
      <c r="H80" s="2">
        <f t="shared" si="327"/>
        <v>0</v>
      </c>
      <c r="I80" s="2">
        <f t="shared" si="328"/>
        <v>36.426000000000002</v>
      </c>
      <c r="J80" s="2">
        <f t="shared" si="329"/>
        <v>101.04300000000002</v>
      </c>
      <c r="K80" s="2">
        <f t="shared" si="330"/>
        <v>0.13700000000000001</v>
      </c>
      <c r="L80" s="2">
        <f t="shared" si="331"/>
        <v>6.2E-2</v>
      </c>
      <c r="M80" s="2">
        <f t="shared" si="332"/>
        <v>0</v>
      </c>
      <c r="N80" s="2">
        <f t="shared" si="333"/>
        <v>7.4999999999999997E-2</v>
      </c>
      <c r="O80" s="2">
        <f t="shared" si="334"/>
        <v>0</v>
      </c>
      <c r="P80" s="2">
        <f t="shared" si="335"/>
        <v>101.18</v>
      </c>
      <c r="Q80" s="15"/>
      <c r="R80" s="2">
        <f>R81+R82+R83+R84</f>
        <v>18.985000000000003</v>
      </c>
      <c r="S80" s="2">
        <f t="shared" ref="S80:T80" si="398">S81+S82+S83+S84</f>
        <v>3.4000000000000002E-2</v>
      </c>
      <c r="T80" s="2">
        <f t="shared" si="398"/>
        <v>19.019000000000002</v>
      </c>
      <c r="U80" s="2">
        <f t="shared" ref="U80" si="399">U81+U82+U83+U84</f>
        <v>0.96899999999999997</v>
      </c>
      <c r="V80" s="2">
        <f t="shared" ref="V80" si="400">V81+V82+V83+V84</f>
        <v>0</v>
      </c>
      <c r="W80" s="2">
        <f t="shared" ref="W80" si="401">W81+W82+W83+W84</f>
        <v>0</v>
      </c>
      <c r="X80" s="2">
        <f t="shared" ref="X80" si="402">X81+X82+X83+X84</f>
        <v>36.426000000000002</v>
      </c>
      <c r="Y80" s="2">
        <f t="shared" si="336"/>
        <v>54.442000000000007</v>
      </c>
      <c r="Z80" s="2">
        <f t="shared" si="337"/>
        <v>3.4000000000000002E-2</v>
      </c>
      <c r="AA80" s="2">
        <f t="shared" ref="AA80" si="403">AA81+AA82+AA83+AA84</f>
        <v>1.7999999999999999E-2</v>
      </c>
      <c r="AB80" s="2">
        <f t="shared" ref="AB80" si="404">AB81+AB82+AB83+AB84</f>
        <v>0</v>
      </c>
      <c r="AC80" s="2">
        <f t="shared" ref="AC80" si="405">AC81+AC82+AC83+AC84</f>
        <v>1.6E-2</v>
      </c>
      <c r="AD80" s="2">
        <f t="shared" ref="AD80" si="406">AD81+AD82+AD83+AD84</f>
        <v>0</v>
      </c>
      <c r="AE80" s="2">
        <f t="shared" si="352"/>
        <v>54.476000000000006</v>
      </c>
      <c r="AF80" s="15"/>
      <c r="AG80" s="2">
        <f>AG81+AG82+AG83+AG84</f>
        <v>33.991</v>
      </c>
      <c r="AH80" s="2">
        <f t="shared" ref="AH80:AI80" si="407">AH81+AH82+AH83+AH84</f>
        <v>5.8000000000000003E-2</v>
      </c>
      <c r="AI80" s="2">
        <f t="shared" si="407"/>
        <v>34.048999999999999</v>
      </c>
      <c r="AJ80" s="2">
        <f t="shared" ref="AJ80" si="408">AJ81+AJ82+AJ83+AJ84</f>
        <v>11.917999999999999</v>
      </c>
      <c r="AK80" s="2">
        <f t="shared" ref="AK80" si="409">AK81+AK82+AK83+AK84</f>
        <v>0</v>
      </c>
      <c r="AL80" s="2">
        <f t="shared" ref="AL80" si="410">AL81+AL82+AL83+AL84</f>
        <v>0</v>
      </c>
      <c r="AM80" s="2">
        <f t="shared" ref="AM80" si="411">AM81+AM82+AM83+AM84</f>
        <v>0</v>
      </c>
      <c r="AN80" s="2">
        <f t="shared" si="338"/>
        <v>22.073</v>
      </c>
      <c r="AO80" s="2">
        <f t="shared" si="339"/>
        <v>5.8000000000000003E-2</v>
      </c>
      <c r="AP80" s="2">
        <f t="shared" ref="AP80" si="412">AP81+AP82+AP83+AP84</f>
        <v>3.1E-2</v>
      </c>
      <c r="AQ80" s="2">
        <f t="shared" ref="AQ80" si="413">AQ81+AQ82+AQ83+AQ84</f>
        <v>0</v>
      </c>
      <c r="AR80" s="2">
        <f t="shared" ref="AR80" si="414">AR81+AR82+AR83+AR84</f>
        <v>2.7E-2</v>
      </c>
      <c r="AS80" s="2">
        <f t="shared" ref="AS80" si="415">AS81+AS82+AS83+AS84</f>
        <v>0</v>
      </c>
      <c r="AT80" s="2">
        <f t="shared" si="362"/>
        <v>22.131</v>
      </c>
      <c r="AU80" s="15"/>
      <c r="AV80" s="2">
        <v>33.841000000000001</v>
      </c>
      <c r="AW80" s="2">
        <v>4.4999999999999998E-2</v>
      </c>
      <c r="AX80" s="2">
        <f t="shared" ref="AX80" si="416">AX81+AX82+AX83+AX84</f>
        <v>33.886000000000003</v>
      </c>
      <c r="AY80" s="2">
        <f t="shared" ref="AY80" si="417">AY81+AY82+AY83+AY84</f>
        <v>9.3129999999999988</v>
      </c>
      <c r="AZ80" s="2">
        <f t="shared" ref="AZ80" si="418">AZ81+AZ82+AZ83+AZ84</f>
        <v>0</v>
      </c>
      <c r="BA80" s="2">
        <f t="shared" ref="BA80" si="419">BA81+BA82+BA83+BA84</f>
        <v>0</v>
      </c>
      <c r="BB80" s="2">
        <f t="shared" ref="BB80" si="420">BB81+BB82+BB83+BB84</f>
        <v>0</v>
      </c>
      <c r="BC80" s="2">
        <f t="shared" si="340"/>
        <v>24.528000000000002</v>
      </c>
      <c r="BD80" s="2">
        <f t="shared" si="341"/>
        <v>4.4999999999999998E-2</v>
      </c>
      <c r="BE80" s="2">
        <v>1.2999999999999999E-2</v>
      </c>
      <c r="BF80" s="2">
        <v>0</v>
      </c>
      <c r="BG80" s="2">
        <v>3.2000000000000001E-2</v>
      </c>
      <c r="BH80" s="2">
        <v>0</v>
      </c>
      <c r="BI80" s="2">
        <f t="shared" si="368"/>
        <v>24.573000000000004</v>
      </c>
    </row>
    <row r="81" spans="1:63" ht="20.100000000000001" customHeight="1" outlineLevel="1" x14ac:dyDescent="0.25">
      <c r="A81" s="21"/>
      <c r="B81" s="11" t="s">
        <v>42</v>
      </c>
      <c r="C81" s="13">
        <f t="shared" si="342"/>
        <v>77.468000000000004</v>
      </c>
      <c r="D81" s="13">
        <f t="shared" si="323"/>
        <v>0.13700000000000001</v>
      </c>
      <c r="E81" s="13">
        <f t="shared" si="324"/>
        <v>77.605000000000004</v>
      </c>
      <c r="F81" s="13">
        <f t="shared" si="325"/>
        <v>18.921999999999997</v>
      </c>
      <c r="G81" s="13">
        <f t="shared" si="326"/>
        <v>0</v>
      </c>
      <c r="H81" s="13">
        <f t="shared" si="327"/>
        <v>0</v>
      </c>
      <c r="I81" s="13">
        <f t="shared" si="328"/>
        <v>36.426000000000002</v>
      </c>
      <c r="J81" s="2">
        <f t="shared" si="329"/>
        <v>94.972000000000008</v>
      </c>
      <c r="K81" s="2">
        <f t="shared" si="330"/>
        <v>0.13700000000000001</v>
      </c>
      <c r="L81" s="2">
        <f t="shared" si="331"/>
        <v>6.2E-2</v>
      </c>
      <c r="M81" s="2">
        <f t="shared" si="332"/>
        <v>0</v>
      </c>
      <c r="N81" s="2">
        <f t="shared" si="333"/>
        <v>7.4999999999999997E-2</v>
      </c>
      <c r="O81" s="2">
        <f t="shared" si="334"/>
        <v>0</v>
      </c>
      <c r="P81" s="2">
        <f t="shared" si="335"/>
        <v>95.109000000000009</v>
      </c>
      <c r="Q81" s="3"/>
      <c r="R81" s="1">
        <v>18.347000000000001</v>
      </c>
      <c r="S81" s="1">
        <v>3.4000000000000002E-2</v>
      </c>
      <c r="T81" s="13">
        <f t="shared" ref="T81:T84" si="421">R81+S81</f>
        <v>18.381</v>
      </c>
      <c r="U81" s="1">
        <f>0.333+5.669+0.656-2.655-1.798-1.874</f>
        <v>0.33099999999999996</v>
      </c>
      <c r="V81" s="1"/>
      <c r="W81" s="1"/>
      <c r="X81" s="1">
        <v>36.426000000000002</v>
      </c>
      <c r="Y81" s="2">
        <f t="shared" si="336"/>
        <v>54.442000000000007</v>
      </c>
      <c r="Z81" s="2">
        <f t="shared" si="337"/>
        <v>3.4000000000000002E-2</v>
      </c>
      <c r="AA81" s="17">
        <v>1.7999999999999999E-2</v>
      </c>
      <c r="AB81" s="17">
        <v>0</v>
      </c>
      <c r="AC81" s="17">
        <v>1.6E-2</v>
      </c>
      <c r="AD81" s="17"/>
      <c r="AE81" s="2">
        <f t="shared" si="352"/>
        <v>54.476000000000006</v>
      </c>
      <c r="AF81" s="3"/>
      <c r="AG81" s="1">
        <v>25.881</v>
      </c>
      <c r="AH81" s="1">
        <v>5.8000000000000003E-2</v>
      </c>
      <c r="AI81" s="13">
        <f t="shared" ref="AI81:AI84" si="422">AG81+AH81</f>
        <v>25.939</v>
      </c>
      <c r="AJ81" s="1">
        <f>0.451+5.669+2.655+1.798</f>
        <v>10.572999999999999</v>
      </c>
      <c r="AK81" s="1"/>
      <c r="AL81" s="1"/>
      <c r="AM81" s="1"/>
      <c r="AN81" s="2">
        <f t="shared" si="338"/>
        <v>15.308000000000002</v>
      </c>
      <c r="AO81" s="2">
        <f t="shared" si="339"/>
        <v>5.8000000000000003E-2</v>
      </c>
      <c r="AP81" s="17">
        <v>3.1E-2</v>
      </c>
      <c r="AQ81" s="17">
        <v>0</v>
      </c>
      <c r="AR81" s="17">
        <v>2.7E-2</v>
      </c>
      <c r="AS81" s="17"/>
      <c r="AT81" s="2">
        <f t="shared" si="362"/>
        <v>15.366000000000001</v>
      </c>
      <c r="AU81" s="3"/>
      <c r="AV81" s="1">
        <v>33.24</v>
      </c>
      <c r="AW81" s="1">
        <v>4.4999999999999998E-2</v>
      </c>
      <c r="AX81" s="13">
        <f t="shared" ref="AX81:AX84" si="423">AV81+AW81</f>
        <v>33.285000000000004</v>
      </c>
      <c r="AY81" s="1">
        <f>0.475+5.669+1.874</f>
        <v>8.0179999999999989</v>
      </c>
      <c r="AZ81" s="1"/>
      <c r="BA81" s="1"/>
      <c r="BB81" s="1"/>
      <c r="BC81" s="2">
        <f t="shared" si="340"/>
        <v>25.222000000000001</v>
      </c>
      <c r="BD81" s="2">
        <f t="shared" si="341"/>
        <v>4.4999999999999998E-2</v>
      </c>
      <c r="BE81" s="17">
        <v>1.2999999999999999E-2</v>
      </c>
      <c r="BF81" s="17">
        <v>0</v>
      </c>
      <c r="BG81" s="17">
        <v>3.2000000000000001E-2</v>
      </c>
      <c r="BH81" s="17">
        <v>0</v>
      </c>
      <c r="BI81" s="2">
        <f t="shared" si="368"/>
        <v>25.267000000000003</v>
      </c>
    </row>
    <row r="82" spans="1:63" ht="20.100000000000001" customHeight="1" outlineLevel="1" x14ac:dyDescent="0.25">
      <c r="A82" s="21"/>
      <c r="B82" s="11" t="s">
        <v>43</v>
      </c>
      <c r="C82" s="13">
        <f t="shared" si="342"/>
        <v>0</v>
      </c>
      <c r="D82" s="13">
        <f t="shared" si="323"/>
        <v>0</v>
      </c>
      <c r="E82" s="13">
        <f t="shared" si="324"/>
        <v>0</v>
      </c>
      <c r="F82" s="13">
        <f t="shared" si="325"/>
        <v>0</v>
      </c>
      <c r="G82" s="13">
        <f t="shared" si="326"/>
        <v>0</v>
      </c>
      <c r="H82" s="13">
        <f t="shared" si="327"/>
        <v>0</v>
      </c>
      <c r="I82" s="13">
        <f t="shared" si="328"/>
        <v>0</v>
      </c>
      <c r="J82" s="2">
        <f t="shared" si="329"/>
        <v>0</v>
      </c>
      <c r="K82" s="2">
        <f t="shared" si="330"/>
        <v>0</v>
      </c>
      <c r="L82" s="2">
        <f t="shared" si="331"/>
        <v>0</v>
      </c>
      <c r="M82" s="2">
        <f t="shared" si="332"/>
        <v>0</v>
      </c>
      <c r="N82" s="2">
        <f t="shared" si="333"/>
        <v>0</v>
      </c>
      <c r="O82" s="2">
        <f t="shared" si="334"/>
        <v>0</v>
      </c>
      <c r="P82" s="2">
        <f t="shared" si="335"/>
        <v>0</v>
      </c>
      <c r="Q82" s="3"/>
      <c r="R82" s="1"/>
      <c r="S82" s="1"/>
      <c r="T82" s="13">
        <f t="shared" si="421"/>
        <v>0</v>
      </c>
      <c r="U82" s="1"/>
      <c r="V82" s="1"/>
      <c r="W82" s="1"/>
      <c r="X82" s="1"/>
      <c r="Y82" s="2">
        <f t="shared" si="336"/>
        <v>0</v>
      </c>
      <c r="Z82" s="2">
        <f t="shared" si="337"/>
        <v>0</v>
      </c>
      <c r="AA82" s="17"/>
      <c r="AB82" s="17"/>
      <c r="AC82" s="17"/>
      <c r="AD82" s="17"/>
      <c r="AE82" s="2">
        <f t="shared" si="352"/>
        <v>0</v>
      </c>
      <c r="AF82" s="3"/>
      <c r="AG82" s="1"/>
      <c r="AH82" s="1"/>
      <c r="AI82" s="13">
        <f t="shared" si="422"/>
        <v>0</v>
      </c>
      <c r="AJ82" s="1"/>
      <c r="AK82" s="1"/>
      <c r="AL82" s="1"/>
      <c r="AM82" s="1"/>
      <c r="AN82" s="2">
        <f t="shared" si="338"/>
        <v>0</v>
      </c>
      <c r="AO82" s="2">
        <f t="shared" si="339"/>
        <v>0</v>
      </c>
      <c r="AP82" s="17"/>
      <c r="AQ82" s="17"/>
      <c r="AR82" s="17"/>
      <c r="AS82" s="17"/>
      <c r="AT82" s="2">
        <f t="shared" si="362"/>
        <v>0</v>
      </c>
      <c r="AU82" s="3"/>
      <c r="AV82" s="1">
        <v>0</v>
      </c>
      <c r="AW82" s="1">
        <v>0</v>
      </c>
      <c r="AX82" s="13">
        <f t="shared" si="423"/>
        <v>0</v>
      </c>
      <c r="AY82" s="1"/>
      <c r="AZ82" s="1"/>
      <c r="BA82" s="1"/>
      <c r="BB82" s="1"/>
      <c r="BC82" s="2">
        <f t="shared" si="340"/>
        <v>0</v>
      </c>
      <c r="BD82" s="2">
        <f t="shared" si="341"/>
        <v>0</v>
      </c>
      <c r="BE82" s="17">
        <v>0</v>
      </c>
      <c r="BF82" s="17">
        <v>0</v>
      </c>
      <c r="BG82" s="17">
        <v>0</v>
      </c>
      <c r="BH82" s="17">
        <v>0</v>
      </c>
      <c r="BI82" s="2">
        <f t="shared" si="368"/>
        <v>0</v>
      </c>
    </row>
    <row r="83" spans="1:63" ht="20.100000000000001" customHeight="1" outlineLevel="1" x14ac:dyDescent="0.25">
      <c r="A83" s="21"/>
      <c r="B83" s="11" t="s">
        <v>44</v>
      </c>
      <c r="C83" s="13">
        <f t="shared" si="342"/>
        <v>9.3490000000000002</v>
      </c>
      <c r="D83" s="13">
        <f t="shared" si="323"/>
        <v>0</v>
      </c>
      <c r="E83" s="13">
        <f t="shared" si="324"/>
        <v>9.3490000000000002</v>
      </c>
      <c r="F83" s="13">
        <f t="shared" si="325"/>
        <v>3.278</v>
      </c>
      <c r="G83" s="13">
        <f t="shared" si="326"/>
        <v>0</v>
      </c>
      <c r="H83" s="13">
        <f t="shared" si="327"/>
        <v>0</v>
      </c>
      <c r="I83" s="13">
        <f t="shared" si="328"/>
        <v>0</v>
      </c>
      <c r="J83" s="2">
        <f t="shared" si="329"/>
        <v>6.0709999999999997</v>
      </c>
      <c r="K83" s="2">
        <f t="shared" si="330"/>
        <v>0</v>
      </c>
      <c r="L83" s="2">
        <f t="shared" si="331"/>
        <v>0</v>
      </c>
      <c r="M83" s="2">
        <f t="shared" si="332"/>
        <v>0</v>
      </c>
      <c r="N83" s="2">
        <f t="shared" si="333"/>
        <v>0</v>
      </c>
      <c r="O83" s="2">
        <f t="shared" si="334"/>
        <v>0</v>
      </c>
      <c r="P83" s="2">
        <f t="shared" si="335"/>
        <v>6.0709999999999997</v>
      </c>
      <c r="Q83" s="3"/>
      <c r="R83" s="1">
        <v>0.63800000000000001</v>
      </c>
      <c r="S83" s="1"/>
      <c r="T83" s="13">
        <f t="shared" si="421"/>
        <v>0.63800000000000001</v>
      </c>
      <c r="U83" s="1">
        <f>1.294-0.656</f>
        <v>0.63800000000000001</v>
      </c>
      <c r="V83" s="1"/>
      <c r="W83" s="1"/>
      <c r="X83" s="1"/>
      <c r="Y83" s="2">
        <f t="shared" si="336"/>
        <v>0</v>
      </c>
      <c r="Z83" s="2">
        <f t="shared" si="337"/>
        <v>0</v>
      </c>
      <c r="AA83" s="17"/>
      <c r="AB83" s="17"/>
      <c r="AC83" s="17"/>
      <c r="AD83" s="17"/>
      <c r="AE83" s="2">
        <f t="shared" si="352"/>
        <v>0</v>
      </c>
      <c r="AF83" s="3"/>
      <c r="AG83" s="1">
        <v>8.11</v>
      </c>
      <c r="AH83" s="1"/>
      <c r="AI83" s="13">
        <f t="shared" si="422"/>
        <v>8.11</v>
      </c>
      <c r="AJ83" s="1">
        <v>1.345</v>
      </c>
      <c r="AK83" s="1"/>
      <c r="AL83" s="1"/>
      <c r="AM83" s="1"/>
      <c r="AN83" s="2">
        <f t="shared" si="338"/>
        <v>6.7649999999999997</v>
      </c>
      <c r="AO83" s="2">
        <f t="shared" si="339"/>
        <v>0</v>
      </c>
      <c r="AP83" s="17"/>
      <c r="AQ83" s="17"/>
      <c r="AR83" s="17"/>
      <c r="AS83" s="17"/>
      <c r="AT83" s="2">
        <f t="shared" si="362"/>
        <v>6.7649999999999997</v>
      </c>
      <c r="AU83" s="3"/>
      <c r="AV83" s="1">
        <v>0.60099999999999998</v>
      </c>
      <c r="AW83" s="1">
        <v>0</v>
      </c>
      <c r="AX83" s="13">
        <f t="shared" si="423"/>
        <v>0.60099999999999998</v>
      </c>
      <c r="AY83" s="1">
        <v>1.2949999999999999</v>
      </c>
      <c r="AZ83" s="1"/>
      <c r="BA83" s="1"/>
      <c r="BB83" s="1"/>
      <c r="BC83" s="2">
        <f t="shared" si="340"/>
        <v>-0.69399999999999995</v>
      </c>
      <c r="BD83" s="2">
        <f t="shared" si="341"/>
        <v>0</v>
      </c>
      <c r="BE83" s="17">
        <v>0</v>
      </c>
      <c r="BF83" s="17">
        <v>0</v>
      </c>
      <c r="BG83" s="17">
        <v>0</v>
      </c>
      <c r="BH83" s="17">
        <v>0</v>
      </c>
      <c r="BI83" s="2">
        <f t="shared" si="368"/>
        <v>-0.69399999999999995</v>
      </c>
    </row>
    <row r="84" spans="1:63" ht="20.100000000000001" customHeight="1" outlineLevel="1" x14ac:dyDescent="0.25">
      <c r="A84" s="22"/>
      <c r="B84" s="11" t="s">
        <v>45</v>
      </c>
      <c r="C84" s="13">
        <f t="shared" si="342"/>
        <v>0</v>
      </c>
      <c r="D84" s="13">
        <f t="shared" si="323"/>
        <v>0</v>
      </c>
      <c r="E84" s="13">
        <f t="shared" si="324"/>
        <v>0</v>
      </c>
      <c r="F84" s="13">
        <f t="shared" si="325"/>
        <v>0</v>
      </c>
      <c r="G84" s="13">
        <f t="shared" si="326"/>
        <v>0</v>
      </c>
      <c r="H84" s="13">
        <f t="shared" si="327"/>
        <v>0</v>
      </c>
      <c r="I84" s="13">
        <f t="shared" si="328"/>
        <v>0</v>
      </c>
      <c r="J84" s="2">
        <f t="shared" si="329"/>
        <v>0</v>
      </c>
      <c r="K84" s="2">
        <f t="shared" si="330"/>
        <v>0</v>
      </c>
      <c r="L84" s="2">
        <f t="shared" si="331"/>
        <v>0</v>
      </c>
      <c r="M84" s="2">
        <f t="shared" si="332"/>
        <v>0</v>
      </c>
      <c r="N84" s="2">
        <f t="shared" si="333"/>
        <v>0</v>
      </c>
      <c r="O84" s="2">
        <f t="shared" si="334"/>
        <v>0</v>
      </c>
      <c r="P84" s="2">
        <f t="shared" si="335"/>
        <v>0</v>
      </c>
      <c r="Q84" s="3"/>
      <c r="R84" s="1"/>
      <c r="S84" s="1"/>
      <c r="T84" s="13">
        <f t="shared" si="421"/>
        <v>0</v>
      </c>
      <c r="U84" s="1"/>
      <c r="V84" s="1"/>
      <c r="W84" s="1"/>
      <c r="X84" s="1"/>
      <c r="Y84" s="2">
        <f t="shared" si="336"/>
        <v>0</v>
      </c>
      <c r="Z84" s="2">
        <f t="shared" si="337"/>
        <v>0</v>
      </c>
      <c r="AA84" s="17"/>
      <c r="AB84" s="17"/>
      <c r="AC84" s="17"/>
      <c r="AD84" s="17"/>
      <c r="AE84" s="2">
        <f t="shared" si="352"/>
        <v>0</v>
      </c>
      <c r="AF84" s="3"/>
      <c r="AG84" s="1"/>
      <c r="AH84" s="1"/>
      <c r="AI84" s="13">
        <f t="shared" si="422"/>
        <v>0</v>
      </c>
      <c r="AJ84" s="1"/>
      <c r="AK84" s="1"/>
      <c r="AL84" s="1"/>
      <c r="AM84" s="1"/>
      <c r="AN84" s="2">
        <f t="shared" si="338"/>
        <v>0</v>
      </c>
      <c r="AO84" s="2">
        <f t="shared" si="339"/>
        <v>0</v>
      </c>
      <c r="AP84" s="17"/>
      <c r="AQ84" s="17"/>
      <c r="AR84" s="17"/>
      <c r="AS84" s="17"/>
      <c r="AT84" s="2">
        <f t="shared" si="362"/>
        <v>0</v>
      </c>
      <c r="AU84" s="3"/>
      <c r="AV84" s="1">
        <v>0</v>
      </c>
      <c r="AW84" s="1">
        <v>0</v>
      </c>
      <c r="AX84" s="13">
        <f t="shared" si="423"/>
        <v>0</v>
      </c>
      <c r="AY84" s="1"/>
      <c r="AZ84" s="1"/>
      <c r="BA84" s="1"/>
      <c r="BB84" s="1"/>
      <c r="BC84" s="2">
        <f t="shared" si="340"/>
        <v>0</v>
      </c>
      <c r="BD84" s="2">
        <f t="shared" si="341"/>
        <v>0</v>
      </c>
      <c r="BE84" s="17">
        <v>0</v>
      </c>
      <c r="BF84" s="17">
        <v>0</v>
      </c>
      <c r="BG84" s="17">
        <v>0</v>
      </c>
      <c r="BH84" s="17">
        <v>0</v>
      </c>
      <c r="BI84" s="2">
        <f t="shared" si="368"/>
        <v>0</v>
      </c>
    </row>
    <row r="85" spans="1:63" ht="20.100000000000001" customHeight="1" x14ac:dyDescent="0.25">
      <c r="A85" s="20" t="s">
        <v>17</v>
      </c>
      <c r="B85" s="14" t="s">
        <v>41</v>
      </c>
      <c r="C85" s="2">
        <f t="shared" si="342"/>
        <v>1.7350000000000001</v>
      </c>
      <c r="D85" s="2">
        <f t="shared" si="323"/>
        <v>7.8E-2</v>
      </c>
      <c r="E85" s="2">
        <f t="shared" si="324"/>
        <v>1.8130000000000002</v>
      </c>
      <c r="F85" s="2">
        <f t="shared" si="325"/>
        <v>0</v>
      </c>
      <c r="G85" s="2">
        <f t="shared" si="326"/>
        <v>0</v>
      </c>
      <c r="H85" s="2">
        <f t="shared" si="327"/>
        <v>0</v>
      </c>
      <c r="I85" s="2">
        <f t="shared" si="328"/>
        <v>0</v>
      </c>
      <c r="J85" s="2">
        <f t="shared" si="329"/>
        <v>1.7350000000000001</v>
      </c>
      <c r="K85" s="2">
        <f t="shared" si="330"/>
        <v>7.8E-2</v>
      </c>
      <c r="L85" s="2">
        <f t="shared" si="331"/>
        <v>0</v>
      </c>
      <c r="M85" s="2">
        <f t="shared" si="332"/>
        <v>0</v>
      </c>
      <c r="N85" s="2">
        <f t="shared" si="333"/>
        <v>7.8E-2</v>
      </c>
      <c r="O85" s="2">
        <f t="shared" si="334"/>
        <v>0</v>
      </c>
      <c r="P85" s="2">
        <f t="shared" si="335"/>
        <v>1.8130000000000002</v>
      </c>
      <c r="Q85" s="15"/>
      <c r="R85" s="2">
        <f>R86+R87+R88+R89</f>
        <v>0.42</v>
      </c>
      <c r="S85" s="2">
        <f t="shared" ref="S85:T85" si="424">S86+S87+S88+S89</f>
        <v>1.6E-2</v>
      </c>
      <c r="T85" s="2">
        <f t="shared" si="424"/>
        <v>0.436</v>
      </c>
      <c r="U85" s="2">
        <f t="shared" ref="U85" si="425">U86+U87+U88+U89</f>
        <v>0</v>
      </c>
      <c r="V85" s="2">
        <f t="shared" ref="V85" si="426">V86+V87+V88+V89</f>
        <v>0</v>
      </c>
      <c r="W85" s="2">
        <f t="shared" ref="W85" si="427">W86+W87+W88+W89</f>
        <v>0</v>
      </c>
      <c r="X85" s="2">
        <f t="shared" ref="X85" si="428">X86+X87+X88+X89</f>
        <v>0</v>
      </c>
      <c r="Y85" s="2">
        <f t="shared" si="336"/>
        <v>0.42</v>
      </c>
      <c r="Z85" s="2">
        <f t="shared" si="337"/>
        <v>1.6E-2</v>
      </c>
      <c r="AA85" s="2">
        <f t="shared" ref="AA85" si="429">AA86+AA87+AA88+AA89</f>
        <v>0</v>
      </c>
      <c r="AB85" s="2">
        <f t="shared" ref="AB85" si="430">AB86+AB87+AB88+AB89</f>
        <v>0</v>
      </c>
      <c r="AC85" s="2">
        <f t="shared" ref="AC85" si="431">AC86+AC87+AC88+AC89</f>
        <v>1.6E-2</v>
      </c>
      <c r="AD85" s="2">
        <f t="shared" ref="AD85" si="432">AD86+AD87+AD88+AD89</f>
        <v>0</v>
      </c>
      <c r="AE85" s="2">
        <f t="shared" si="352"/>
        <v>0.436</v>
      </c>
      <c r="AF85" s="15"/>
      <c r="AG85" s="2">
        <f>AG86+AG87+AG88+AG89</f>
        <v>0.52300000000000002</v>
      </c>
      <c r="AH85" s="2">
        <f t="shared" ref="AH85:AI85" si="433">AH86+AH87+AH88+AH89</f>
        <v>3.1E-2</v>
      </c>
      <c r="AI85" s="2">
        <f t="shared" si="433"/>
        <v>0.55400000000000005</v>
      </c>
      <c r="AJ85" s="2">
        <f t="shared" ref="AJ85" si="434">AJ86+AJ87+AJ88+AJ89</f>
        <v>0</v>
      </c>
      <c r="AK85" s="2">
        <f t="shared" ref="AK85" si="435">AK86+AK87+AK88+AK89</f>
        <v>0</v>
      </c>
      <c r="AL85" s="2">
        <f t="shared" ref="AL85" si="436">AL86+AL87+AL88+AL89</f>
        <v>0</v>
      </c>
      <c r="AM85" s="2">
        <f t="shared" ref="AM85" si="437">AM86+AM87+AM88+AM89</f>
        <v>0</v>
      </c>
      <c r="AN85" s="2">
        <f t="shared" si="338"/>
        <v>0.52300000000000002</v>
      </c>
      <c r="AO85" s="2">
        <f t="shared" si="339"/>
        <v>3.1E-2</v>
      </c>
      <c r="AP85" s="2">
        <f t="shared" ref="AP85" si="438">AP86+AP87+AP88+AP89</f>
        <v>0</v>
      </c>
      <c r="AQ85" s="2">
        <f t="shared" ref="AQ85" si="439">AQ86+AQ87+AQ88+AQ89</f>
        <v>0</v>
      </c>
      <c r="AR85" s="2">
        <f t="shared" ref="AR85" si="440">AR86+AR87+AR88+AR89</f>
        <v>3.1E-2</v>
      </c>
      <c r="AS85" s="2">
        <f t="shared" ref="AS85" si="441">AS86+AS87+AS88+AS89</f>
        <v>0</v>
      </c>
      <c r="AT85" s="2">
        <f t="shared" si="362"/>
        <v>0.55400000000000005</v>
      </c>
      <c r="AU85" s="15"/>
      <c r="AV85" s="2">
        <v>0.79200000000000004</v>
      </c>
      <c r="AW85" s="2">
        <v>3.1E-2</v>
      </c>
      <c r="AX85" s="2">
        <f t="shared" ref="AX85" si="442">AX86+AX87+AX88+AX89</f>
        <v>0.82300000000000006</v>
      </c>
      <c r="AY85" s="2">
        <f t="shared" ref="AY85" si="443">AY86+AY87+AY88+AY89</f>
        <v>0</v>
      </c>
      <c r="AZ85" s="2">
        <f t="shared" ref="AZ85" si="444">AZ86+AZ87+AZ88+AZ89</f>
        <v>0</v>
      </c>
      <c r="BA85" s="2">
        <f t="shared" ref="BA85" si="445">BA86+BA87+BA88+BA89</f>
        <v>0</v>
      </c>
      <c r="BB85" s="2">
        <f t="shared" ref="BB85" si="446">BB86+BB87+BB88+BB89</f>
        <v>0</v>
      </c>
      <c r="BC85" s="2">
        <f t="shared" si="340"/>
        <v>0.79200000000000004</v>
      </c>
      <c r="BD85" s="2">
        <f t="shared" si="341"/>
        <v>3.1E-2</v>
      </c>
      <c r="BE85" s="2">
        <v>0</v>
      </c>
      <c r="BF85" s="2">
        <v>0</v>
      </c>
      <c r="BG85" s="2">
        <v>3.1E-2</v>
      </c>
      <c r="BH85" s="2">
        <v>0</v>
      </c>
      <c r="BI85" s="2">
        <f t="shared" si="368"/>
        <v>0.82300000000000006</v>
      </c>
    </row>
    <row r="86" spans="1:63" ht="20.100000000000001" customHeight="1" outlineLevel="1" x14ac:dyDescent="0.25">
      <c r="A86" s="21"/>
      <c r="B86" s="11" t="s">
        <v>42</v>
      </c>
      <c r="C86" s="13">
        <f t="shared" si="342"/>
        <v>1.7350000000000001</v>
      </c>
      <c r="D86" s="13">
        <f t="shared" si="323"/>
        <v>7.8E-2</v>
      </c>
      <c r="E86" s="13">
        <f t="shared" si="324"/>
        <v>1.8130000000000002</v>
      </c>
      <c r="F86" s="13">
        <f t="shared" si="325"/>
        <v>0</v>
      </c>
      <c r="G86" s="13">
        <f t="shared" si="326"/>
        <v>0</v>
      </c>
      <c r="H86" s="13">
        <f t="shared" si="327"/>
        <v>0</v>
      </c>
      <c r="I86" s="13">
        <f t="shared" si="328"/>
        <v>0</v>
      </c>
      <c r="J86" s="2">
        <f t="shared" si="329"/>
        <v>1.7350000000000001</v>
      </c>
      <c r="K86" s="2">
        <f t="shared" si="330"/>
        <v>7.8E-2</v>
      </c>
      <c r="L86" s="2">
        <f t="shared" si="331"/>
        <v>0</v>
      </c>
      <c r="M86" s="2">
        <f t="shared" si="332"/>
        <v>0</v>
      </c>
      <c r="N86" s="2">
        <f t="shared" si="333"/>
        <v>7.8E-2</v>
      </c>
      <c r="O86" s="2">
        <f t="shared" si="334"/>
        <v>0</v>
      </c>
      <c r="P86" s="2">
        <f t="shared" si="335"/>
        <v>1.8130000000000002</v>
      </c>
      <c r="Q86" s="3"/>
      <c r="R86" s="1">
        <v>0.42</v>
      </c>
      <c r="S86" s="1">
        <v>1.6E-2</v>
      </c>
      <c r="T86" s="13">
        <f t="shared" ref="T86:T89" si="447">R86+S86</f>
        <v>0.436</v>
      </c>
      <c r="U86" s="1"/>
      <c r="V86" s="1"/>
      <c r="W86" s="1"/>
      <c r="X86" s="1"/>
      <c r="Y86" s="2">
        <f t="shared" si="336"/>
        <v>0.42</v>
      </c>
      <c r="Z86" s="2">
        <f t="shared" si="337"/>
        <v>1.6E-2</v>
      </c>
      <c r="AA86" s="17">
        <v>0</v>
      </c>
      <c r="AB86" s="17">
        <v>0</v>
      </c>
      <c r="AC86" s="17">
        <v>1.6E-2</v>
      </c>
      <c r="AD86" s="17"/>
      <c r="AE86" s="2">
        <f t="shared" si="352"/>
        <v>0.436</v>
      </c>
      <c r="AF86" s="3"/>
      <c r="AG86" s="1">
        <v>0.52300000000000002</v>
      </c>
      <c r="AH86" s="1">
        <v>3.1E-2</v>
      </c>
      <c r="AI86" s="13">
        <f t="shared" ref="AI86:AI89" si="448">AG86+AH86</f>
        <v>0.55400000000000005</v>
      </c>
      <c r="AJ86" s="1"/>
      <c r="AK86" s="1"/>
      <c r="AL86" s="1"/>
      <c r="AM86" s="1"/>
      <c r="AN86" s="2">
        <f t="shared" si="338"/>
        <v>0.52300000000000002</v>
      </c>
      <c r="AO86" s="2">
        <f t="shared" si="339"/>
        <v>3.1E-2</v>
      </c>
      <c r="AP86" s="17">
        <v>0</v>
      </c>
      <c r="AQ86" s="17">
        <v>0</v>
      </c>
      <c r="AR86" s="17">
        <v>3.1E-2</v>
      </c>
      <c r="AS86" s="17"/>
      <c r="AT86" s="2">
        <f t="shared" si="362"/>
        <v>0.55400000000000005</v>
      </c>
      <c r="AU86" s="3"/>
      <c r="AV86" s="1">
        <v>0.79200000000000004</v>
      </c>
      <c r="AW86" s="1">
        <v>3.1E-2</v>
      </c>
      <c r="AX86" s="13">
        <f t="shared" ref="AX86:AX89" si="449">AV86+AW86</f>
        <v>0.82300000000000006</v>
      </c>
      <c r="AY86" s="1"/>
      <c r="AZ86" s="1"/>
      <c r="BA86" s="1"/>
      <c r="BB86" s="1"/>
      <c r="BC86" s="2">
        <f t="shared" si="340"/>
        <v>0.79200000000000004</v>
      </c>
      <c r="BD86" s="2">
        <f t="shared" si="341"/>
        <v>3.1E-2</v>
      </c>
      <c r="BE86" s="17">
        <v>0</v>
      </c>
      <c r="BF86" s="17">
        <v>0</v>
      </c>
      <c r="BG86" s="17">
        <v>3.1E-2</v>
      </c>
      <c r="BH86" s="17">
        <v>0</v>
      </c>
      <c r="BI86" s="2">
        <f t="shared" si="368"/>
        <v>0.82300000000000006</v>
      </c>
    </row>
    <row r="87" spans="1:63" ht="20.100000000000001" customHeight="1" outlineLevel="1" x14ac:dyDescent="0.25">
      <c r="A87" s="21"/>
      <c r="B87" s="11" t="s">
        <v>43</v>
      </c>
      <c r="C87" s="13">
        <f t="shared" si="342"/>
        <v>0</v>
      </c>
      <c r="D87" s="13">
        <f t="shared" si="323"/>
        <v>0</v>
      </c>
      <c r="E87" s="13">
        <f t="shared" si="324"/>
        <v>0</v>
      </c>
      <c r="F87" s="13">
        <f t="shared" si="325"/>
        <v>0</v>
      </c>
      <c r="G87" s="13">
        <f t="shared" si="326"/>
        <v>0</v>
      </c>
      <c r="H87" s="13">
        <f t="shared" si="327"/>
        <v>0</v>
      </c>
      <c r="I87" s="13">
        <f t="shared" si="328"/>
        <v>0</v>
      </c>
      <c r="J87" s="2">
        <f t="shared" si="329"/>
        <v>0</v>
      </c>
      <c r="K87" s="2">
        <f t="shared" si="330"/>
        <v>0</v>
      </c>
      <c r="L87" s="2">
        <f t="shared" si="331"/>
        <v>0</v>
      </c>
      <c r="M87" s="2">
        <f t="shared" si="332"/>
        <v>0</v>
      </c>
      <c r="N87" s="2">
        <f t="shared" si="333"/>
        <v>0</v>
      </c>
      <c r="O87" s="2">
        <f t="shared" si="334"/>
        <v>0</v>
      </c>
      <c r="P87" s="2">
        <f t="shared" si="335"/>
        <v>0</v>
      </c>
      <c r="Q87" s="3"/>
      <c r="R87" s="1"/>
      <c r="S87" s="1"/>
      <c r="T87" s="13">
        <f t="shared" si="447"/>
        <v>0</v>
      </c>
      <c r="U87" s="1"/>
      <c r="V87" s="1"/>
      <c r="W87" s="1"/>
      <c r="X87" s="1"/>
      <c r="Y87" s="2">
        <f t="shared" si="336"/>
        <v>0</v>
      </c>
      <c r="Z87" s="2">
        <f t="shared" si="337"/>
        <v>0</v>
      </c>
      <c r="AA87" s="17"/>
      <c r="AB87" s="17"/>
      <c r="AC87" s="17"/>
      <c r="AD87" s="17"/>
      <c r="AE87" s="2">
        <f t="shared" si="352"/>
        <v>0</v>
      </c>
      <c r="AF87" s="3"/>
      <c r="AG87" s="1"/>
      <c r="AH87" s="1"/>
      <c r="AI87" s="13">
        <f t="shared" si="448"/>
        <v>0</v>
      </c>
      <c r="AJ87" s="1"/>
      <c r="AK87" s="1"/>
      <c r="AL87" s="1"/>
      <c r="AM87" s="1"/>
      <c r="AN87" s="2">
        <f t="shared" si="338"/>
        <v>0</v>
      </c>
      <c r="AO87" s="2">
        <f t="shared" si="339"/>
        <v>0</v>
      </c>
      <c r="AP87" s="17"/>
      <c r="AQ87" s="17"/>
      <c r="AR87" s="17"/>
      <c r="AS87" s="17"/>
      <c r="AT87" s="2">
        <f t="shared" si="362"/>
        <v>0</v>
      </c>
      <c r="AU87" s="3"/>
      <c r="AV87" s="1">
        <v>0</v>
      </c>
      <c r="AW87" s="1">
        <v>0</v>
      </c>
      <c r="AX87" s="13">
        <f t="shared" si="449"/>
        <v>0</v>
      </c>
      <c r="AY87" s="1"/>
      <c r="AZ87" s="1"/>
      <c r="BA87" s="1"/>
      <c r="BB87" s="1"/>
      <c r="BC87" s="2">
        <f t="shared" si="340"/>
        <v>0</v>
      </c>
      <c r="BD87" s="2">
        <f t="shared" si="341"/>
        <v>0</v>
      </c>
      <c r="BE87" s="17">
        <v>0</v>
      </c>
      <c r="BF87" s="17">
        <v>0</v>
      </c>
      <c r="BG87" s="17">
        <v>0</v>
      </c>
      <c r="BH87" s="17">
        <v>0</v>
      </c>
      <c r="BI87" s="2">
        <f t="shared" si="368"/>
        <v>0</v>
      </c>
    </row>
    <row r="88" spans="1:63" ht="20.100000000000001" customHeight="1" outlineLevel="1" x14ac:dyDescent="0.25">
      <c r="A88" s="21"/>
      <c r="B88" s="11" t="s">
        <v>44</v>
      </c>
      <c r="C88" s="13">
        <f t="shared" si="342"/>
        <v>0</v>
      </c>
      <c r="D88" s="13">
        <f t="shared" si="323"/>
        <v>0</v>
      </c>
      <c r="E88" s="13">
        <f t="shared" si="324"/>
        <v>0</v>
      </c>
      <c r="F88" s="13">
        <f t="shared" si="325"/>
        <v>0</v>
      </c>
      <c r="G88" s="13">
        <f t="shared" si="326"/>
        <v>0</v>
      </c>
      <c r="H88" s="13">
        <f t="shared" si="327"/>
        <v>0</v>
      </c>
      <c r="I88" s="13">
        <f t="shared" si="328"/>
        <v>0</v>
      </c>
      <c r="J88" s="2">
        <f t="shared" si="329"/>
        <v>0</v>
      </c>
      <c r="K88" s="2">
        <f t="shared" si="330"/>
        <v>0</v>
      </c>
      <c r="L88" s="2">
        <f t="shared" si="331"/>
        <v>0</v>
      </c>
      <c r="M88" s="2">
        <f t="shared" si="332"/>
        <v>0</v>
      </c>
      <c r="N88" s="2">
        <f t="shared" si="333"/>
        <v>0</v>
      </c>
      <c r="O88" s="2">
        <f t="shared" si="334"/>
        <v>0</v>
      </c>
      <c r="P88" s="2">
        <f t="shared" si="335"/>
        <v>0</v>
      </c>
      <c r="Q88" s="3"/>
      <c r="R88" s="1"/>
      <c r="S88" s="1"/>
      <c r="T88" s="13">
        <f t="shared" si="447"/>
        <v>0</v>
      </c>
      <c r="U88" s="1"/>
      <c r="V88" s="1"/>
      <c r="W88" s="1"/>
      <c r="X88" s="1"/>
      <c r="Y88" s="2">
        <f t="shared" si="336"/>
        <v>0</v>
      </c>
      <c r="Z88" s="2">
        <f t="shared" si="337"/>
        <v>0</v>
      </c>
      <c r="AA88" s="17"/>
      <c r="AB88" s="17"/>
      <c r="AC88" s="17"/>
      <c r="AD88" s="17"/>
      <c r="AE88" s="2">
        <f t="shared" si="352"/>
        <v>0</v>
      </c>
      <c r="AF88" s="3"/>
      <c r="AG88" s="1">
        <v>0</v>
      </c>
      <c r="AH88" s="1"/>
      <c r="AI88" s="13">
        <f t="shared" si="448"/>
        <v>0</v>
      </c>
      <c r="AJ88" s="1"/>
      <c r="AK88" s="1"/>
      <c r="AL88" s="1"/>
      <c r="AM88" s="1"/>
      <c r="AN88" s="2">
        <f t="shared" si="338"/>
        <v>0</v>
      </c>
      <c r="AO88" s="2">
        <f t="shared" si="339"/>
        <v>0</v>
      </c>
      <c r="AP88" s="17"/>
      <c r="AQ88" s="17"/>
      <c r="AR88" s="17"/>
      <c r="AS88" s="17"/>
      <c r="AT88" s="2">
        <f t="shared" si="362"/>
        <v>0</v>
      </c>
      <c r="AU88" s="3"/>
      <c r="AV88" s="1">
        <v>0</v>
      </c>
      <c r="AW88" s="1">
        <v>0</v>
      </c>
      <c r="AX88" s="13">
        <f t="shared" si="449"/>
        <v>0</v>
      </c>
      <c r="AY88" s="1"/>
      <c r="AZ88" s="1"/>
      <c r="BA88" s="1"/>
      <c r="BB88" s="1"/>
      <c r="BC88" s="2">
        <f t="shared" si="340"/>
        <v>0</v>
      </c>
      <c r="BD88" s="2">
        <f t="shared" si="341"/>
        <v>0</v>
      </c>
      <c r="BE88" s="17">
        <v>0</v>
      </c>
      <c r="BF88" s="17">
        <v>0</v>
      </c>
      <c r="BG88" s="17">
        <v>0</v>
      </c>
      <c r="BH88" s="17">
        <v>0</v>
      </c>
      <c r="BI88" s="2">
        <f t="shared" si="368"/>
        <v>0</v>
      </c>
    </row>
    <row r="89" spans="1:63" ht="20.100000000000001" customHeight="1" outlineLevel="1" x14ac:dyDescent="0.25">
      <c r="A89" s="22"/>
      <c r="B89" s="11" t="s">
        <v>45</v>
      </c>
      <c r="C89" s="13">
        <f t="shared" si="342"/>
        <v>0</v>
      </c>
      <c r="D89" s="13">
        <f t="shared" si="323"/>
        <v>0</v>
      </c>
      <c r="E89" s="13">
        <f t="shared" si="324"/>
        <v>0</v>
      </c>
      <c r="F89" s="13">
        <f t="shared" si="325"/>
        <v>0</v>
      </c>
      <c r="G89" s="13">
        <f t="shared" si="326"/>
        <v>0</v>
      </c>
      <c r="H89" s="13">
        <f t="shared" si="327"/>
        <v>0</v>
      </c>
      <c r="I89" s="13">
        <f t="shared" si="328"/>
        <v>0</v>
      </c>
      <c r="J89" s="2">
        <f t="shared" si="329"/>
        <v>0</v>
      </c>
      <c r="K89" s="2">
        <f t="shared" si="330"/>
        <v>0</v>
      </c>
      <c r="L89" s="2">
        <f t="shared" si="331"/>
        <v>0</v>
      </c>
      <c r="M89" s="2">
        <f t="shared" si="332"/>
        <v>0</v>
      </c>
      <c r="N89" s="2">
        <f t="shared" si="333"/>
        <v>0</v>
      </c>
      <c r="O89" s="2">
        <f t="shared" si="334"/>
        <v>0</v>
      </c>
      <c r="P89" s="2">
        <f t="shared" si="335"/>
        <v>0</v>
      </c>
      <c r="Q89" s="3"/>
      <c r="R89" s="1"/>
      <c r="S89" s="1"/>
      <c r="T89" s="13">
        <f t="shared" si="447"/>
        <v>0</v>
      </c>
      <c r="U89" s="1"/>
      <c r="V89" s="1"/>
      <c r="W89" s="1"/>
      <c r="X89" s="1"/>
      <c r="Y89" s="2">
        <f t="shared" si="336"/>
        <v>0</v>
      </c>
      <c r="Z89" s="2">
        <f t="shared" si="337"/>
        <v>0</v>
      </c>
      <c r="AA89" s="17"/>
      <c r="AB89" s="17"/>
      <c r="AC89" s="17"/>
      <c r="AD89" s="17"/>
      <c r="AE89" s="2">
        <f t="shared" si="352"/>
        <v>0</v>
      </c>
      <c r="AF89" s="3"/>
      <c r="AG89" s="1"/>
      <c r="AH89" s="1"/>
      <c r="AI89" s="13">
        <f t="shared" si="448"/>
        <v>0</v>
      </c>
      <c r="AJ89" s="1"/>
      <c r="AK89" s="1"/>
      <c r="AL89" s="1"/>
      <c r="AM89" s="1"/>
      <c r="AN89" s="2">
        <f t="shared" si="338"/>
        <v>0</v>
      </c>
      <c r="AO89" s="2">
        <f t="shared" si="339"/>
        <v>0</v>
      </c>
      <c r="AP89" s="17"/>
      <c r="AQ89" s="17"/>
      <c r="AR89" s="17"/>
      <c r="AS89" s="17"/>
      <c r="AT89" s="2">
        <f t="shared" si="362"/>
        <v>0</v>
      </c>
      <c r="AU89" s="3"/>
      <c r="AV89" s="1">
        <v>0</v>
      </c>
      <c r="AW89" s="1">
        <v>0</v>
      </c>
      <c r="AX89" s="13">
        <f t="shared" si="449"/>
        <v>0</v>
      </c>
      <c r="AY89" s="1"/>
      <c r="AZ89" s="1"/>
      <c r="BA89" s="1"/>
      <c r="BB89" s="1"/>
      <c r="BC89" s="2">
        <f t="shared" si="340"/>
        <v>0</v>
      </c>
      <c r="BD89" s="2">
        <f t="shared" si="341"/>
        <v>0</v>
      </c>
      <c r="BE89" s="17">
        <v>0</v>
      </c>
      <c r="BF89" s="17">
        <v>0</v>
      </c>
      <c r="BG89" s="17">
        <v>0</v>
      </c>
      <c r="BH89" s="17">
        <v>0</v>
      </c>
      <c r="BI89" s="2">
        <f t="shared" si="368"/>
        <v>0</v>
      </c>
    </row>
    <row r="90" spans="1:63" ht="20.100000000000001" customHeight="1" x14ac:dyDescent="0.25">
      <c r="A90" s="4" t="s">
        <v>0</v>
      </c>
      <c r="B90" s="4" t="s">
        <v>41</v>
      </c>
      <c r="C90" s="5">
        <f>C85+C80+C75+C70+C65+C60+C55+C50+C45+C40+C35+C30+C25+C20+C15+C10+C5</f>
        <v>312.13699999999994</v>
      </c>
      <c r="D90" s="5">
        <f t="shared" ref="D90:E90" si="450">D85+D80+D75+D70+D65+D60+D55+D50+D45+D40+D35+D30+D25+D20+D15+D10+D5</f>
        <v>11.585999999999999</v>
      </c>
      <c r="E90" s="5">
        <f t="shared" si="450"/>
        <v>323.72300000000007</v>
      </c>
      <c r="F90" s="5">
        <f>F85+F80+F75+F70+F65+F60+F55+F50+F45+F40+F35+F30+F25+F20+F15+F10+F5</f>
        <v>152.30100000000002</v>
      </c>
      <c r="G90" s="5">
        <f t="shared" ref="G90:H90" si="451">G85+G80+G75+G70+G65+G60+G55+G50+G45+G40+G35+G30+G25+G20+G15+G10+G5</f>
        <v>0</v>
      </c>
      <c r="H90" s="5">
        <f t="shared" si="451"/>
        <v>0</v>
      </c>
      <c r="I90" s="5">
        <f t="shared" ref="I90" si="452">I85+I80+I75+I70+I65+I60+I55+I50+I45+I40+I35+I30+I25+I20+I15+I10+I5</f>
        <v>152.30600000000001</v>
      </c>
      <c r="J90" s="5">
        <f t="shared" ref="J90:J94" si="453">C90-F90-G90-H90+I90</f>
        <v>312.14199999999994</v>
      </c>
      <c r="K90" s="5">
        <f t="shared" ref="K90:K94" si="454">D90</f>
        <v>11.585999999999999</v>
      </c>
      <c r="L90" s="5">
        <f t="shared" ref="L90:O90" si="455">L85+L80+L75+L70+L65+L60+L55+L50+L45+L40+L35+L30+L25+L20+L15+L10+L5</f>
        <v>9.7409999999999997</v>
      </c>
      <c r="M90" s="5">
        <f t="shared" si="455"/>
        <v>4.8000000000000001E-2</v>
      </c>
      <c r="N90" s="5">
        <f t="shared" si="455"/>
        <v>1.7970000000000004</v>
      </c>
      <c r="O90" s="5">
        <f t="shared" si="455"/>
        <v>0</v>
      </c>
      <c r="P90" s="5">
        <f t="shared" ref="P90:P94" si="456">K90+J90</f>
        <v>323.72799999999995</v>
      </c>
      <c r="Q90" s="3"/>
      <c r="R90" s="5">
        <f>R85+R80+R75+R70+R65+R60+R55+R50+R45+R40+R35+R30+R25+R20+R15+R10+R5</f>
        <v>80.484999999999985</v>
      </c>
      <c r="S90" s="5">
        <f t="shared" ref="S90:T90" si="457">S85+S80+S75+S70+S65+S60+S55+S50+S45+S40+S35+S30+S25+S20+S15+S10+S5</f>
        <v>3.2800000000000002</v>
      </c>
      <c r="T90" s="5">
        <f t="shared" si="457"/>
        <v>83.765000000000001</v>
      </c>
      <c r="U90" s="5">
        <f>U85+U80+U75+U70+U65+U60+U55+U50+U45+U40+U35+U30+U25+U20+U15+U10+U5</f>
        <v>46.287000000000006</v>
      </c>
      <c r="V90" s="5">
        <f t="shared" ref="V90:X94" si="458">V85+V80+V75+V70+V65+V60+V55+V50+V45+V40+V35+V30+V25+V20+V15+V10+V5</f>
        <v>0</v>
      </c>
      <c r="W90" s="5">
        <f t="shared" si="458"/>
        <v>0</v>
      </c>
      <c r="X90" s="5">
        <f t="shared" si="458"/>
        <v>152.30600000000001</v>
      </c>
      <c r="Y90" s="5">
        <f t="shared" si="336"/>
        <v>186.50399999999999</v>
      </c>
      <c r="Z90" s="5">
        <f t="shared" si="337"/>
        <v>3.2800000000000002</v>
      </c>
      <c r="AA90" s="5">
        <f t="shared" ref="AA90:AD90" si="459">AA85+AA80+AA75+AA70+AA65+AA60+AA55+AA50+AA45+AA40+AA35+AA30+AA25+AA20+AA15+AA10+AA5</f>
        <v>2.7399999999999993</v>
      </c>
      <c r="AB90" s="5">
        <f t="shared" si="459"/>
        <v>1.9E-2</v>
      </c>
      <c r="AC90" s="5">
        <f t="shared" si="459"/>
        <v>0.52100000000000013</v>
      </c>
      <c r="AD90" s="5">
        <f t="shared" si="459"/>
        <v>0</v>
      </c>
      <c r="AE90" s="5">
        <f t="shared" si="352"/>
        <v>189.78399999999999</v>
      </c>
      <c r="AF90" s="3"/>
      <c r="AG90" s="5">
        <f>AG85+AG80+AG75+AG70+AG65+AG60+AG55+AG50+AG45+AG40+AG35+AG30+AG25+AG20+AG15+AG10+AG5</f>
        <v>113.283</v>
      </c>
      <c r="AH90" s="5">
        <f t="shared" ref="AH90:AI90" si="460">AH85+AH80+AH75+AH70+AH65+AH60+AH55+AH50+AH45+AH40+AH35+AH30+AH25+AH20+AH15+AH10+AH5</f>
        <v>3.7989999999999999</v>
      </c>
      <c r="AI90" s="5">
        <f t="shared" si="460"/>
        <v>117.08199999999999</v>
      </c>
      <c r="AJ90" s="5">
        <f>AJ85+AJ80+AJ75+AJ70+AJ65+AJ60+AJ55+AJ50+AJ45+AJ40+AJ35+AJ30+AJ25+AJ20+AJ15+AJ10+AJ5</f>
        <v>52.396999999999998</v>
      </c>
      <c r="AK90" s="5">
        <f t="shared" ref="AK90:AM94" si="461">AK85+AK80+AK75+AK70+AK65+AK60+AK55+AK50+AK45+AK40+AK35+AK30+AK25+AK20+AK15+AK10+AK5</f>
        <v>0</v>
      </c>
      <c r="AL90" s="5">
        <f t="shared" si="461"/>
        <v>0</v>
      </c>
      <c r="AM90" s="5">
        <f t="shared" si="461"/>
        <v>0</v>
      </c>
      <c r="AN90" s="5">
        <f t="shared" si="338"/>
        <v>60.886000000000003</v>
      </c>
      <c r="AO90" s="5">
        <f t="shared" si="339"/>
        <v>3.7989999999999999</v>
      </c>
      <c r="AP90" s="5">
        <f t="shared" ref="AP90:AS90" si="462">AP85+AP80+AP75+AP70+AP65+AP60+AP55+AP50+AP45+AP40+AP35+AP30+AP25+AP20+AP15+AP10+AP5</f>
        <v>3.1809999999999996</v>
      </c>
      <c r="AQ90" s="5">
        <f t="shared" si="462"/>
        <v>1.7999999999999999E-2</v>
      </c>
      <c r="AR90" s="5">
        <f t="shared" si="462"/>
        <v>0.60000000000000009</v>
      </c>
      <c r="AS90" s="5">
        <f t="shared" si="462"/>
        <v>0</v>
      </c>
      <c r="AT90" s="5">
        <f t="shared" si="362"/>
        <v>64.685000000000002</v>
      </c>
      <c r="AU90" s="3"/>
      <c r="AV90" s="5">
        <f>AV85+AV80+AV75+AV70+AV65+AV60+AV55+AV50+AV45+AV40+AV35+AV30+AV25+AV20+AV15+AV10+AV5</f>
        <v>118.36900000000003</v>
      </c>
      <c r="AW90" s="5">
        <f t="shared" ref="AW90:AX90" si="463">AW85+AW80+AW75+AW70+AW65+AW60+AW55+AW50+AW45+AW40+AW35+AW30+AW25+AW20+AW15+AW10+AW5</f>
        <v>4.5070000000000006</v>
      </c>
      <c r="AX90" s="5">
        <f t="shared" si="463"/>
        <v>122.87600000000002</v>
      </c>
      <c r="AY90" s="5">
        <f>AY85+AY80+AY75+AY70+AY65+AY60+AY55+AY50+AY45+AY40+AY35+AY30+AY25+AY20+AY15+AY10+AY5</f>
        <v>53.616999999999997</v>
      </c>
      <c r="AZ90" s="5">
        <f t="shared" ref="AZ90:BB94" si="464">AZ85+AZ80+AZ75+AZ70+AZ65+AZ60+AZ55+AZ50+AZ45+AZ40+AZ35+AZ30+AZ25+AZ20+AZ15+AZ10+AZ5</f>
        <v>0</v>
      </c>
      <c r="BA90" s="5">
        <f t="shared" si="464"/>
        <v>0</v>
      </c>
      <c r="BB90" s="5">
        <f t="shared" si="464"/>
        <v>0</v>
      </c>
      <c r="BC90" s="5">
        <f t="shared" si="340"/>
        <v>64.752000000000038</v>
      </c>
      <c r="BD90" s="5">
        <f t="shared" si="341"/>
        <v>4.5070000000000006</v>
      </c>
      <c r="BE90" s="5">
        <v>3.8199999999999994</v>
      </c>
      <c r="BF90" s="5">
        <v>1.0999999999999999E-2</v>
      </c>
      <c r="BG90" s="5">
        <v>0.67600000000000005</v>
      </c>
      <c r="BH90" s="5">
        <v>0</v>
      </c>
      <c r="BI90" s="5">
        <f t="shared" si="368"/>
        <v>69.259000000000043</v>
      </c>
      <c r="BK90" s="19"/>
    </row>
    <row r="91" spans="1:63" ht="20.100000000000001" customHeight="1" outlineLevel="1" x14ac:dyDescent="0.25">
      <c r="A91" s="4"/>
      <c r="B91" s="4" t="s">
        <v>42</v>
      </c>
      <c r="C91" s="5">
        <f t="shared" ref="C91:E91" si="465">C86+C81+C76+C71+C66+C61+C56+C51+C46+C41+C36+C31+C26+C21+C16+C11+C6</f>
        <v>240.24699999999996</v>
      </c>
      <c r="D91" s="5">
        <f t="shared" si="465"/>
        <v>11.273</v>
      </c>
      <c r="E91" s="5">
        <f t="shared" si="465"/>
        <v>251.52</v>
      </c>
      <c r="F91" s="5">
        <f t="shared" ref="F91:H91" si="466">F86+F81+F76+F71+F66+F61+F56+F51+F46+F41+F36+F31+F26+F21+F16+F11+F6</f>
        <v>136.06299999999999</v>
      </c>
      <c r="G91" s="5">
        <f t="shared" si="466"/>
        <v>0</v>
      </c>
      <c r="H91" s="5">
        <f t="shared" si="466"/>
        <v>0</v>
      </c>
      <c r="I91" s="5">
        <f t="shared" ref="I91" si="467">I86+I81+I76+I71+I66+I61+I56+I51+I46+I41+I36+I31+I26+I21+I16+I11+I6</f>
        <v>152.30600000000001</v>
      </c>
      <c r="J91" s="5">
        <f t="shared" si="453"/>
        <v>256.49</v>
      </c>
      <c r="K91" s="5">
        <f t="shared" si="454"/>
        <v>11.273</v>
      </c>
      <c r="L91" s="5">
        <f t="shared" ref="L91:O91" si="468">L86+L81+L76+L71+L66+L61+L56+L51+L46+L41+L36+L31+L26+L21+L16+L11+L6</f>
        <v>9.4280000000000008</v>
      </c>
      <c r="M91" s="5">
        <f t="shared" si="468"/>
        <v>4.8000000000000001E-2</v>
      </c>
      <c r="N91" s="5">
        <f t="shared" si="468"/>
        <v>1.7970000000000004</v>
      </c>
      <c r="O91" s="5">
        <f t="shared" si="468"/>
        <v>0</v>
      </c>
      <c r="P91" s="5">
        <f t="shared" si="456"/>
        <v>267.76300000000003</v>
      </c>
      <c r="Q91" s="3"/>
      <c r="R91" s="5">
        <f t="shared" ref="R91:W91" si="469">R86+R81+R76+R71+R66+R61+R56+R51+R46+R41+R36+R31+R26+R21+R16+R11+R6</f>
        <v>60.33100000000001</v>
      </c>
      <c r="S91" s="5">
        <f t="shared" si="469"/>
        <v>3.1680000000000001</v>
      </c>
      <c r="T91" s="5">
        <f t="shared" si="469"/>
        <v>63.498999999999995</v>
      </c>
      <c r="U91" s="5">
        <f t="shared" si="469"/>
        <v>40.875</v>
      </c>
      <c r="V91" s="5">
        <f t="shared" si="469"/>
        <v>0</v>
      </c>
      <c r="W91" s="5">
        <f t="shared" si="469"/>
        <v>0</v>
      </c>
      <c r="X91" s="5">
        <f t="shared" si="458"/>
        <v>152.30600000000001</v>
      </c>
      <c r="Y91" s="5">
        <f>R91-U91-V91-W91+X91</f>
        <v>171.76200000000003</v>
      </c>
      <c r="Z91" s="5">
        <f t="shared" si="337"/>
        <v>3.1680000000000001</v>
      </c>
      <c r="AA91" s="5">
        <f t="shared" ref="AA91:AD91" si="470">AA86+AA81+AA76+AA71+AA66+AA61+AA56+AA51+AA46+AA41+AA36+AA31+AA26+AA21+AA16+AA11+AA6</f>
        <v>2.633</v>
      </c>
      <c r="AB91" s="5">
        <f t="shared" si="470"/>
        <v>1.9E-2</v>
      </c>
      <c r="AC91" s="5">
        <f t="shared" si="470"/>
        <v>0.51600000000000001</v>
      </c>
      <c r="AD91" s="5">
        <f t="shared" si="470"/>
        <v>0</v>
      </c>
      <c r="AE91" s="5">
        <f t="shared" si="352"/>
        <v>174.93000000000004</v>
      </c>
      <c r="AF91" s="3"/>
      <c r="AG91" s="5">
        <f t="shared" ref="AG91:AL91" si="471">AG86+AG81+AG76+AG71+AG66+AG61+AG56+AG51+AG46+AG41+AG36+AG31+AG26+AG21+AG16+AG11+AG6</f>
        <v>79.575999999999979</v>
      </c>
      <c r="AH91" s="5">
        <f t="shared" si="471"/>
        <v>3.7770000000000006</v>
      </c>
      <c r="AI91" s="5">
        <f t="shared" si="471"/>
        <v>83.352999999999994</v>
      </c>
      <c r="AJ91" s="5">
        <f t="shared" si="471"/>
        <v>46.984000000000002</v>
      </c>
      <c r="AK91" s="5">
        <f t="shared" si="471"/>
        <v>0</v>
      </c>
      <c r="AL91" s="5">
        <f t="shared" si="471"/>
        <v>0</v>
      </c>
      <c r="AM91" s="5">
        <f t="shared" si="461"/>
        <v>0</v>
      </c>
      <c r="AN91" s="5">
        <f t="shared" si="338"/>
        <v>32.591999999999977</v>
      </c>
      <c r="AO91" s="5">
        <f t="shared" si="339"/>
        <v>3.7770000000000006</v>
      </c>
      <c r="AP91" s="5">
        <f t="shared" ref="AP91:AS91" si="472">AP86+AP81+AP76+AP71+AP66+AP61+AP56+AP51+AP46+AP41+AP36+AP31+AP26+AP21+AP16+AP11+AP6</f>
        <v>3.1639999999999997</v>
      </c>
      <c r="AQ91" s="5">
        <f t="shared" si="472"/>
        <v>1.7999999999999999E-2</v>
      </c>
      <c r="AR91" s="5">
        <f t="shared" si="472"/>
        <v>0.59500000000000008</v>
      </c>
      <c r="AS91" s="5">
        <f t="shared" si="472"/>
        <v>0</v>
      </c>
      <c r="AT91" s="5">
        <f t="shared" si="362"/>
        <v>36.368999999999978</v>
      </c>
      <c r="AU91" s="3"/>
      <c r="AV91" s="5">
        <f t="shared" ref="AV91:BA91" si="473">AV86+AV81+AV76+AV71+AV66+AV61+AV56+AV51+AV46+AV41+AV36+AV31+AV26+AV21+AV16+AV11+AV6</f>
        <v>100.34000000000002</v>
      </c>
      <c r="AW91" s="5">
        <f t="shared" si="473"/>
        <v>4.3280000000000003</v>
      </c>
      <c r="AX91" s="5">
        <f t="shared" si="473"/>
        <v>104.66800000000001</v>
      </c>
      <c r="AY91" s="5">
        <f t="shared" si="473"/>
        <v>48.204000000000001</v>
      </c>
      <c r="AZ91" s="5">
        <f t="shared" si="473"/>
        <v>0</v>
      </c>
      <c r="BA91" s="5">
        <f t="shared" si="473"/>
        <v>0</v>
      </c>
      <c r="BB91" s="5">
        <f t="shared" si="464"/>
        <v>0</v>
      </c>
      <c r="BC91" s="5">
        <f t="shared" si="340"/>
        <v>52.136000000000017</v>
      </c>
      <c r="BD91" s="5">
        <f t="shared" si="341"/>
        <v>4.3280000000000003</v>
      </c>
      <c r="BE91" s="5">
        <f t="shared" ref="BE91:BH91" si="474">BE86+BE81+BE76+BE71+BE66+BE61+BE56+BE51+BE46+BE41+BE36+BE31+BE26+BE21+BE16+BE11+BE6</f>
        <v>3.6309999999999998</v>
      </c>
      <c r="BF91" s="5">
        <f t="shared" si="474"/>
        <v>1.0999999999999999E-2</v>
      </c>
      <c r="BG91" s="5">
        <f t="shared" si="474"/>
        <v>0.68600000000000028</v>
      </c>
      <c r="BH91" s="5">
        <f t="shared" si="474"/>
        <v>0</v>
      </c>
      <c r="BI91" s="5">
        <f t="shared" si="368"/>
        <v>56.46400000000002</v>
      </c>
    </row>
    <row r="92" spans="1:63" ht="20.100000000000001" customHeight="1" outlineLevel="1" x14ac:dyDescent="0.25">
      <c r="A92" s="4"/>
      <c r="B92" s="4" t="s">
        <v>43</v>
      </c>
      <c r="C92" s="5">
        <f t="shared" ref="C92:E92" si="475">C87+C82+C77+C72+C67+C62+C57+C52+C47+C42+C37+C32+C27+C22+C17+C12+C7</f>
        <v>0.03</v>
      </c>
      <c r="D92" s="5">
        <f t="shared" si="475"/>
        <v>0</v>
      </c>
      <c r="E92" s="5">
        <f t="shared" si="475"/>
        <v>0.03</v>
      </c>
      <c r="F92" s="5">
        <f t="shared" ref="F92:H92" si="476">F87+F82+F77+F72+F67+F62+F57+F52+F47+F42+F37+F32+F27+F22+F17+F12+F7</f>
        <v>0</v>
      </c>
      <c r="G92" s="5">
        <f t="shared" si="476"/>
        <v>0</v>
      </c>
      <c r="H92" s="5">
        <f t="shared" si="476"/>
        <v>0</v>
      </c>
      <c r="I92" s="5">
        <f t="shared" ref="I92" si="477">I87+I82+I77+I72+I67+I62+I57+I52+I47+I42+I37+I32+I27+I22+I17+I12+I7</f>
        <v>0</v>
      </c>
      <c r="J92" s="5">
        <f t="shared" si="453"/>
        <v>0.03</v>
      </c>
      <c r="K92" s="5">
        <f t="shared" si="454"/>
        <v>0</v>
      </c>
      <c r="L92" s="5">
        <f t="shared" ref="L92:O92" si="478">L87+L82+L77+L72+L67+L62+L57+L52+L47+L42+L37+L32+L27+L22+L17+L12+L7</f>
        <v>0</v>
      </c>
      <c r="M92" s="5">
        <f t="shared" si="478"/>
        <v>0</v>
      </c>
      <c r="N92" s="5">
        <f t="shared" si="478"/>
        <v>0</v>
      </c>
      <c r="O92" s="5">
        <f t="shared" si="478"/>
        <v>0</v>
      </c>
      <c r="P92" s="5">
        <f t="shared" si="456"/>
        <v>0.03</v>
      </c>
      <c r="Q92" s="3"/>
      <c r="R92" s="5">
        <f t="shared" ref="R92:W92" si="479">R87+R82+R77+R72+R67+R62+R57+R52+R47+R42+R37+R32+R27+R22+R17+R12+R7</f>
        <v>0</v>
      </c>
      <c r="S92" s="5">
        <f t="shared" si="479"/>
        <v>0</v>
      </c>
      <c r="T92" s="5">
        <f t="shared" si="479"/>
        <v>0</v>
      </c>
      <c r="U92" s="5">
        <f t="shared" si="479"/>
        <v>0</v>
      </c>
      <c r="V92" s="5">
        <f t="shared" si="479"/>
        <v>0</v>
      </c>
      <c r="W92" s="5">
        <f t="shared" si="479"/>
        <v>0</v>
      </c>
      <c r="X92" s="5">
        <f t="shared" si="458"/>
        <v>0</v>
      </c>
      <c r="Y92" s="5">
        <f t="shared" si="336"/>
        <v>0</v>
      </c>
      <c r="Z92" s="5">
        <f t="shared" si="337"/>
        <v>0</v>
      </c>
      <c r="AA92" s="5">
        <f t="shared" ref="AA92:AD92" si="480">AA87+AA82+AA77+AA72+AA67+AA62+AA57+AA52+AA47+AA42+AA37+AA32+AA27+AA22+AA17+AA12+AA7</f>
        <v>0</v>
      </c>
      <c r="AB92" s="5">
        <f t="shared" si="480"/>
        <v>0</v>
      </c>
      <c r="AC92" s="5">
        <f t="shared" si="480"/>
        <v>0</v>
      </c>
      <c r="AD92" s="5">
        <f t="shared" si="480"/>
        <v>0</v>
      </c>
      <c r="AE92" s="5">
        <f t="shared" si="352"/>
        <v>0</v>
      </c>
      <c r="AF92" s="3"/>
      <c r="AG92" s="5">
        <f t="shared" ref="AG92:AL92" si="481">AG87+AG82+AG77+AG72+AG67+AG62+AG57+AG52+AG47+AG42+AG37+AG32+AG27+AG22+AG17+AG12+AG7</f>
        <v>0</v>
      </c>
      <c r="AH92" s="5">
        <f t="shared" si="481"/>
        <v>0</v>
      </c>
      <c r="AI92" s="5">
        <f t="shared" si="481"/>
        <v>0</v>
      </c>
      <c r="AJ92" s="5">
        <f t="shared" si="481"/>
        <v>0</v>
      </c>
      <c r="AK92" s="5">
        <f t="shared" si="481"/>
        <v>0</v>
      </c>
      <c r="AL92" s="5">
        <f t="shared" si="481"/>
        <v>0</v>
      </c>
      <c r="AM92" s="5">
        <f t="shared" si="461"/>
        <v>0</v>
      </c>
      <c r="AN92" s="5">
        <f t="shared" si="338"/>
        <v>0</v>
      </c>
      <c r="AO92" s="5">
        <f t="shared" si="339"/>
        <v>0</v>
      </c>
      <c r="AP92" s="5">
        <f t="shared" ref="AP92:AS92" si="482">AP87+AP82+AP77+AP72+AP67+AP62+AP57+AP52+AP47+AP42+AP37+AP32+AP27+AP22+AP17+AP12+AP7</f>
        <v>0</v>
      </c>
      <c r="AQ92" s="5">
        <f t="shared" si="482"/>
        <v>0</v>
      </c>
      <c r="AR92" s="5">
        <f t="shared" si="482"/>
        <v>0</v>
      </c>
      <c r="AS92" s="5">
        <f t="shared" si="482"/>
        <v>0</v>
      </c>
      <c r="AT92" s="5">
        <f t="shared" si="362"/>
        <v>0</v>
      </c>
      <c r="AU92" s="3"/>
      <c r="AV92" s="5">
        <f t="shared" ref="AV92:BA92" si="483">AV87+AV82+AV77+AV72+AV67+AV62+AV57+AV52+AV47+AV42+AV37+AV32+AV27+AV22+AV17+AV12+AV7</f>
        <v>0.03</v>
      </c>
      <c r="AW92" s="5">
        <f t="shared" si="483"/>
        <v>0</v>
      </c>
      <c r="AX92" s="5">
        <f t="shared" si="483"/>
        <v>0.03</v>
      </c>
      <c r="AY92" s="5">
        <f t="shared" si="483"/>
        <v>0</v>
      </c>
      <c r="AZ92" s="5">
        <f t="shared" si="483"/>
        <v>0</v>
      </c>
      <c r="BA92" s="5">
        <f t="shared" si="483"/>
        <v>0</v>
      </c>
      <c r="BB92" s="5">
        <f t="shared" si="464"/>
        <v>0</v>
      </c>
      <c r="BC92" s="5">
        <f t="shared" si="340"/>
        <v>0.03</v>
      </c>
      <c r="BD92" s="5">
        <f t="shared" si="341"/>
        <v>0</v>
      </c>
      <c r="BE92" s="5">
        <f t="shared" ref="BE92:BH92" si="484">BE87+BE82+BE77+BE72+BE67+BE62+BE57+BE52+BE47+BE42+BE37+BE32+BE27+BE22+BE17+BE12+BE7</f>
        <v>0</v>
      </c>
      <c r="BF92" s="5">
        <f t="shared" si="484"/>
        <v>0</v>
      </c>
      <c r="BG92" s="5">
        <f t="shared" si="484"/>
        <v>0</v>
      </c>
      <c r="BH92" s="5">
        <f t="shared" si="484"/>
        <v>0</v>
      </c>
      <c r="BI92" s="5">
        <f t="shared" si="368"/>
        <v>0.03</v>
      </c>
    </row>
    <row r="93" spans="1:63" ht="20.100000000000001" customHeight="1" outlineLevel="1" x14ac:dyDescent="0.25">
      <c r="A93" s="4"/>
      <c r="B93" s="4" t="s">
        <v>44</v>
      </c>
      <c r="C93" s="5">
        <f t="shared" ref="C93:E93" si="485">C88+C83+C78+C73+C68+C63+C58+C53+C48+C43+C38+C33+C28+C23+C18+C13+C8</f>
        <v>71.859999999999985</v>
      </c>
      <c r="D93" s="5">
        <f t="shared" si="485"/>
        <v>0.313</v>
      </c>
      <c r="E93" s="5">
        <f t="shared" si="485"/>
        <v>72.172999999999988</v>
      </c>
      <c r="F93" s="5">
        <f t="shared" ref="F93:H93" si="486">F88+F83+F78+F73+F68+F63+F58+F53+F48+F43+F38+F33+F28+F23+F18+F13+F8</f>
        <v>16.238</v>
      </c>
      <c r="G93" s="5">
        <f t="shared" si="486"/>
        <v>0</v>
      </c>
      <c r="H93" s="5">
        <f t="shared" si="486"/>
        <v>0</v>
      </c>
      <c r="I93" s="5">
        <f t="shared" ref="I93" si="487">I88+I83+I78+I73+I68+I63+I58+I53+I48+I43+I38+I33+I28+I23+I18+I13+I8</f>
        <v>0</v>
      </c>
      <c r="J93" s="5">
        <f t="shared" si="453"/>
        <v>55.621999999999986</v>
      </c>
      <c r="K93" s="5">
        <f t="shared" si="454"/>
        <v>0.313</v>
      </c>
      <c r="L93" s="5">
        <f t="shared" ref="L93:O93" si="488">L88+L83+L78+L73+L68+L63+L58+L53+L48+L43+L38+L33+L28+L23+L18+L13+L8</f>
        <v>0.313</v>
      </c>
      <c r="M93" s="5">
        <f t="shared" si="488"/>
        <v>0</v>
      </c>
      <c r="N93" s="5">
        <f t="shared" si="488"/>
        <v>0</v>
      </c>
      <c r="O93" s="5">
        <f t="shared" si="488"/>
        <v>0</v>
      </c>
      <c r="P93" s="5">
        <f t="shared" si="456"/>
        <v>55.934999999999988</v>
      </c>
      <c r="Q93" s="3"/>
      <c r="R93" s="5">
        <f t="shared" ref="R93:W93" si="489">R88+R83+R78+R73+R68+R63+R58+R53+R48+R43+R38+R33+R28+R23+R18+R13+R8</f>
        <v>20.154</v>
      </c>
      <c r="S93" s="5">
        <f t="shared" si="489"/>
        <v>0.11199999999999999</v>
      </c>
      <c r="T93" s="5">
        <f t="shared" si="489"/>
        <v>20.265999999999998</v>
      </c>
      <c r="U93" s="5">
        <f t="shared" si="489"/>
        <v>5.4119999999999999</v>
      </c>
      <c r="V93" s="5">
        <f t="shared" si="489"/>
        <v>0</v>
      </c>
      <c r="W93" s="5">
        <f t="shared" si="489"/>
        <v>0</v>
      </c>
      <c r="X93" s="5">
        <f t="shared" si="458"/>
        <v>0</v>
      </c>
      <c r="Y93" s="5">
        <f t="shared" si="336"/>
        <v>14.742000000000001</v>
      </c>
      <c r="Z93" s="5">
        <f t="shared" si="337"/>
        <v>0.11199999999999999</v>
      </c>
      <c r="AA93" s="5">
        <f t="shared" ref="AA93:AD93" si="490">AA88+AA83+AA78+AA73+AA68+AA63+AA58+AA53+AA48+AA43+AA38+AA33+AA28+AA23+AA18+AA13+AA8</f>
        <v>0.107</v>
      </c>
      <c r="AB93" s="5">
        <f t="shared" si="490"/>
        <v>0</v>
      </c>
      <c r="AC93" s="5">
        <f t="shared" si="490"/>
        <v>5.0000000000000001E-3</v>
      </c>
      <c r="AD93" s="5">
        <f t="shared" si="490"/>
        <v>0</v>
      </c>
      <c r="AE93" s="5">
        <f t="shared" si="352"/>
        <v>14.854000000000001</v>
      </c>
      <c r="AF93" s="3"/>
      <c r="AG93" s="5">
        <f t="shared" ref="AG93:AL93" si="491">AG88+AG83+AG78+AG73+AG68+AG63+AG58+AG53+AG48+AG43+AG38+AG33+AG28+AG23+AG18+AG13+AG8</f>
        <v>33.707000000000001</v>
      </c>
      <c r="AH93" s="5">
        <f t="shared" si="491"/>
        <v>2.1999999999999999E-2</v>
      </c>
      <c r="AI93" s="5">
        <f t="shared" si="491"/>
        <v>33.728999999999999</v>
      </c>
      <c r="AJ93" s="5">
        <f t="shared" si="491"/>
        <v>5.4130000000000003</v>
      </c>
      <c r="AK93" s="5">
        <f t="shared" si="491"/>
        <v>0</v>
      </c>
      <c r="AL93" s="5">
        <f t="shared" si="491"/>
        <v>0</v>
      </c>
      <c r="AM93" s="5">
        <f t="shared" si="461"/>
        <v>0</v>
      </c>
      <c r="AN93" s="5">
        <f t="shared" si="338"/>
        <v>28.294</v>
      </c>
      <c r="AO93" s="5">
        <f t="shared" si="339"/>
        <v>2.1999999999999999E-2</v>
      </c>
      <c r="AP93" s="5">
        <f t="shared" ref="AP93:AS93" si="492">AP88+AP83+AP78+AP73+AP68+AP63+AP58+AP53+AP48+AP43+AP38+AP33+AP28+AP23+AP18+AP13+AP8</f>
        <v>1.7000000000000001E-2</v>
      </c>
      <c r="AQ93" s="5">
        <f t="shared" si="492"/>
        <v>0</v>
      </c>
      <c r="AR93" s="5">
        <f t="shared" si="492"/>
        <v>5.0000000000000001E-3</v>
      </c>
      <c r="AS93" s="5">
        <f t="shared" si="492"/>
        <v>0</v>
      </c>
      <c r="AT93" s="5">
        <f t="shared" si="362"/>
        <v>28.315999999999999</v>
      </c>
      <c r="AU93" s="3"/>
      <c r="AV93" s="5">
        <f t="shared" ref="AV93:BA93" si="493">AV88+AV83+AV78+AV73+AV68+AV63+AV58+AV53+AV48+AV43+AV38+AV33+AV28+AV23+AV18+AV13+AV8</f>
        <v>17.999000000000002</v>
      </c>
      <c r="AW93" s="5">
        <f t="shared" si="493"/>
        <v>0.17899999999999999</v>
      </c>
      <c r="AX93" s="5">
        <f t="shared" si="493"/>
        <v>18.178000000000004</v>
      </c>
      <c r="AY93" s="5">
        <f t="shared" si="493"/>
        <v>5.4129999999999994</v>
      </c>
      <c r="AZ93" s="5">
        <f t="shared" si="493"/>
        <v>0</v>
      </c>
      <c r="BA93" s="5">
        <f t="shared" si="493"/>
        <v>0</v>
      </c>
      <c r="BB93" s="5">
        <f t="shared" si="464"/>
        <v>0</v>
      </c>
      <c r="BC93" s="5">
        <f t="shared" si="340"/>
        <v>12.586000000000002</v>
      </c>
      <c r="BD93" s="5">
        <f t="shared" si="341"/>
        <v>0.17899999999999999</v>
      </c>
      <c r="BE93" s="5">
        <f t="shared" ref="BE93:BH93" si="494">BE88+BE83+BE78+BE73+BE68+BE63+BE58+BE53+BE48+BE43+BE38+BE33+BE28+BE23+BE18+BE13+BE8</f>
        <v>0.189</v>
      </c>
      <c r="BF93" s="5">
        <f t="shared" si="494"/>
        <v>0</v>
      </c>
      <c r="BG93" s="5">
        <f t="shared" si="494"/>
        <v>-0.01</v>
      </c>
      <c r="BH93" s="5">
        <f t="shared" si="494"/>
        <v>0</v>
      </c>
      <c r="BI93" s="5">
        <f t="shared" si="368"/>
        <v>12.765000000000002</v>
      </c>
    </row>
    <row r="94" spans="1:63" ht="20.100000000000001" customHeight="1" outlineLevel="1" x14ac:dyDescent="0.25">
      <c r="A94" s="4"/>
      <c r="B94" s="4" t="s">
        <v>45</v>
      </c>
      <c r="C94" s="5">
        <f t="shared" ref="C94:E94" si="495">C89+C84+C79+C74+C69+C64+C59+C54+C49+C44+C39+C34+C29+C24+C19+C14+C9</f>
        <v>0</v>
      </c>
      <c r="D94" s="5">
        <f t="shared" si="495"/>
        <v>0</v>
      </c>
      <c r="E94" s="5">
        <f t="shared" si="495"/>
        <v>0</v>
      </c>
      <c r="F94" s="5">
        <f t="shared" ref="F94:H94" si="496">F89+F84+F79+F74+F69+F64+F59+F54+F49+F44+F39+F34+F29+F24+F19+F14+F9</f>
        <v>0</v>
      </c>
      <c r="G94" s="5">
        <f t="shared" si="496"/>
        <v>0</v>
      </c>
      <c r="H94" s="5">
        <f t="shared" si="496"/>
        <v>0</v>
      </c>
      <c r="I94" s="5">
        <f t="shared" ref="I94" si="497">I89+I84+I79+I74+I69+I64+I59+I54+I49+I44+I39+I34+I29+I24+I19+I14+I9</f>
        <v>0</v>
      </c>
      <c r="J94" s="5">
        <f t="shared" si="453"/>
        <v>0</v>
      </c>
      <c r="K94" s="5">
        <f t="shared" si="454"/>
        <v>0</v>
      </c>
      <c r="L94" s="5">
        <f t="shared" ref="L94:O94" si="498">L89+L84+L79+L74+L69+L64+L59+L54+L49+L44+L39+L34+L29+L24+L19+L14+L9</f>
        <v>0</v>
      </c>
      <c r="M94" s="5">
        <f t="shared" si="498"/>
        <v>0</v>
      </c>
      <c r="N94" s="5">
        <f t="shared" si="498"/>
        <v>0</v>
      </c>
      <c r="O94" s="5">
        <f t="shared" si="498"/>
        <v>0</v>
      </c>
      <c r="P94" s="5">
        <f t="shared" si="456"/>
        <v>0</v>
      </c>
      <c r="Q94" s="3"/>
      <c r="R94" s="5">
        <f t="shared" ref="R94:W94" si="499">R89+R84+R79+R74+R69+R64+R59+R54+R49+R44+R39+R34+R29+R24+R19+R14+R9</f>
        <v>0</v>
      </c>
      <c r="S94" s="5">
        <f t="shared" si="499"/>
        <v>0</v>
      </c>
      <c r="T94" s="5">
        <f t="shared" si="499"/>
        <v>0</v>
      </c>
      <c r="U94" s="5">
        <f t="shared" si="499"/>
        <v>0</v>
      </c>
      <c r="V94" s="5">
        <f t="shared" si="499"/>
        <v>0</v>
      </c>
      <c r="W94" s="5">
        <f t="shared" si="499"/>
        <v>0</v>
      </c>
      <c r="X94" s="5">
        <f t="shared" si="458"/>
        <v>0</v>
      </c>
      <c r="Y94" s="5">
        <f t="shared" si="336"/>
        <v>0</v>
      </c>
      <c r="Z94" s="5">
        <f t="shared" si="337"/>
        <v>0</v>
      </c>
      <c r="AA94" s="5">
        <f t="shared" ref="AA94:AD94" si="500">AA89+AA84+AA79+AA74+AA69+AA64+AA59+AA54+AA49+AA44+AA39+AA34+AA29+AA24+AA19+AA14+AA9</f>
        <v>0</v>
      </c>
      <c r="AB94" s="5">
        <f t="shared" si="500"/>
        <v>0</v>
      </c>
      <c r="AC94" s="5">
        <f t="shared" si="500"/>
        <v>0</v>
      </c>
      <c r="AD94" s="5">
        <f t="shared" si="500"/>
        <v>0</v>
      </c>
      <c r="AE94" s="5">
        <f t="shared" si="352"/>
        <v>0</v>
      </c>
      <c r="AF94" s="3"/>
      <c r="AG94" s="5">
        <f t="shared" ref="AG94:AL94" si="501">AG89+AG84+AG79+AG74+AG69+AG64+AG59+AG54+AG49+AG44+AG39+AG34+AG29+AG24+AG19+AG14+AG9</f>
        <v>0</v>
      </c>
      <c r="AH94" s="5">
        <f t="shared" si="501"/>
        <v>0</v>
      </c>
      <c r="AI94" s="5">
        <f t="shared" si="501"/>
        <v>0</v>
      </c>
      <c r="AJ94" s="5">
        <f t="shared" si="501"/>
        <v>0</v>
      </c>
      <c r="AK94" s="5">
        <f t="shared" si="501"/>
        <v>0</v>
      </c>
      <c r="AL94" s="5">
        <f t="shared" si="501"/>
        <v>0</v>
      </c>
      <c r="AM94" s="5">
        <f t="shared" si="461"/>
        <v>0</v>
      </c>
      <c r="AN94" s="5">
        <f t="shared" si="338"/>
        <v>0</v>
      </c>
      <c r="AO94" s="5">
        <f t="shared" si="339"/>
        <v>0</v>
      </c>
      <c r="AP94" s="5">
        <f t="shared" ref="AP94:AS94" si="502">AP89+AP84+AP79+AP74+AP69+AP64+AP59+AP54+AP49+AP44+AP39+AP34+AP29+AP24+AP19+AP14+AP9</f>
        <v>0</v>
      </c>
      <c r="AQ94" s="5">
        <f t="shared" si="502"/>
        <v>0</v>
      </c>
      <c r="AR94" s="5">
        <f t="shared" si="502"/>
        <v>0</v>
      </c>
      <c r="AS94" s="5">
        <f t="shared" si="502"/>
        <v>0</v>
      </c>
      <c r="AT94" s="5">
        <f t="shared" si="362"/>
        <v>0</v>
      </c>
      <c r="AU94" s="3"/>
      <c r="AV94" s="5">
        <f t="shared" ref="AV94:BA94" si="503">AV89+AV84+AV79+AV74+AV69+AV64+AV59+AV54+AV49+AV44+AV39+AV34+AV29+AV24+AV19+AV14+AV9</f>
        <v>0</v>
      </c>
      <c r="AW94" s="5">
        <f t="shared" si="503"/>
        <v>0</v>
      </c>
      <c r="AX94" s="5">
        <f t="shared" si="503"/>
        <v>0</v>
      </c>
      <c r="AY94" s="5">
        <f t="shared" si="503"/>
        <v>0</v>
      </c>
      <c r="AZ94" s="5">
        <f t="shared" si="503"/>
        <v>0</v>
      </c>
      <c r="BA94" s="5">
        <f t="shared" si="503"/>
        <v>0</v>
      </c>
      <c r="BB94" s="5">
        <f t="shared" si="464"/>
        <v>0</v>
      </c>
      <c r="BC94" s="5">
        <f t="shared" si="340"/>
        <v>0</v>
      </c>
      <c r="BD94" s="5">
        <f t="shared" si="341"/>
        <v>0</v>
      </c>
      <c r="BE94" s="5">
        <f t="shared" ref="BE94:BH94" si="504">BE89+BE84+BE79+BE74+BE69+BE64+BE59+BE54+BE49+BE44+BE39+BE34+BE29+BE24+BE19+BE14+BE9</f>
        <v>0</v>
      </c>
      <c r="BF94" s="5">
        <f t="shared" si="504"/>
        <v>0</v>
      </c>
      <c r="BG94" s="5">
        <f t="shared" si="504"/>
        <v>0</v>
      </c>
      <c r="BH94" s="5">
        <f t="shared" si="504"/>
        <v>0</v>
      </c>
      <c r="BI94" s="5">
        <f t="shared" si="368"/>
        <v>0</v>
      </c>
    </row>
    <row r="95" spans="1:63" ht="20.100000000000001" customHeight="1" x14ac:dyDescent="0.25">
      <c r="A95" s="23"/>
      <c r="B95" s="23"/>
    </row>
    <row r="96" spans="1:63" ht="20.100000000000001" customHeight="1" x14ac:dyDescent="0.25">
      <c r="A96" s="24" t="s">
        <v>20</v>
      </c>
      <c r="B96" s="25" t="s">
        <v>40</v>
      </c>
      <c r="C96" s="28" t="s">
        <v>50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R96" s="28" t="s">
        <v>33</v>
      </c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G96" s="28" t="s">
        <v>34</v>
      </c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V96" s="28" t="s">
        <v>35</v>
      </c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</row>
    <row r="97" spans="1:61" ht="20.100000000000001" customHeight="1" x14ac:dyDescent="0.25">
      <c r="A97" s="24"/>
      <c r="B97" s="26"/>
      <c r="C97" s="29" t="s">
        <v>22</v>
      </c>
      <c r="D97" s="29"/>
      <c r="E97" s="29"/>
      <c r="F97" s="30" t="s">
        <v>19</v>
      </c>
      <c r="G97" s="31"/>
      <c r="H97" s="32"/>
      <c r="I97" s="33" t="s">
        <v>28</v>
      </c>
      <c r="J97" s="34" t="s">
        <v>23</v>
      </c>
      <c r="K97" s="34"/>
      <c r="L97" s="34"/>
      <c r="M97" s="34"/>
      <c r="N97" s="34"/>
      <c r="O97" s="34"/>
      <c r="P97" s="34"/>
      <c r="R97" s="29" t="s">
        <v>22</v>
      </c>
      <c r="S97" s="29"/>
      <c r="T97" s="29"/>
      <c r="U97" s="30" t="s">
        <v>19</v>
      </c>
      <c r="V97" s="31"/>
      <c r="W97" s="32"/>
      <c r="X97" s="33" t="s">
        <v>28</v>
      </c>
      <c r="Y97" s="34" t="s">
        <v>23</v>
      </c>
      <c r="Z97" s="34"/>
      <c r="AA97" s="34"/>
      <c r="AB97" s="34"/>
      <c r="AC97" s="34"/>
      <c r="AD97" s="34"/>
      <c r="AE97" s="34"/>
      <c r="AG97" s="29" t="s">
        <v>22</v>
      </c>
      <c r="AH97" s="29"/>
      <c r="AI97" s="29"/>
      <c r="AJ97" s="30" t="s">
        <v>19</v>
      </c>
      <c r="AK97" s="31"/>
      <c r="AL97" s="32"/>
      <c r="AM97" s="33" t="s">
        <v>28</v>
      </c>
      <c r="AN97" s="34" t="s">
        <v>23</v>
      </c>
      <c r="AO97" s="34"/>
      <c r="AP97" s="34"/>
      <c r="AQ97" s="34"/>
      <c r="AR97" s="34"/>
      <c r="AS97" s="34"/>
      <c r="AT97" s="34"/>
      <c r="AV97" s="29" t="s">
        <v>22</v>
      </c>
      <c r="AW97" s="29"/>
      <c r="AX97" s="29"/>
      <c r="AY97" s="30" t="s">
        <v>19</v>
      </c>
      <c r="AZ97" s="31"/>
      <c r="BA97" s="32"/>
      <c r="BB97" s="29" t="s">
        <v>28</v>
      </c>
      <c r="BC97" s="34" t="s">
        <v>23</v>
      </c>
      <c r="BD97" s="34"/>
      <c r="BE97" s="34"/>
      <c r="BF97" s="34"/>
      <c r="BG97" s="34"/>
      <c r="BH97" s="34"/>
      <c r="BI97" s="34"/>
    </row>
    <row r="98" spans="1:61" ht="20.100000000000001" customHeight="1" x14ac:dyDescent="0.25">
      <c r="A98" s="24"/>
      <c r="B98" s="27"/>
      <c r="C98" s="8" t="s">
        <v>24</v>
      </c>
      <c r="D98" s="8" t="s">
        <v>25</v>
      </c>
      <c r="E98" s="8" t="s">
        <v>18</v>
      </c>
      <c r="F98" s="8" t="s">
        <v>26</v>
      </c>
      <c r="G98" s="8" t="s">
        <v>27</v>
      </c>
      <c r="H98" s="8" t="s">
        <v>29</v>
      </c>
      <c r="I98" s="33"/>
      <c r="J98" s="12" t="s">
        <v>24</v>
      </c>
      <c r="K98" s="12" t="s">
        <v>25</v>
      </c>
      <c r="L98" s="12" t="s">
        <v>46</v>
      </c>
      <c r="M98" s="12" t="s">
        <v>48</v>
      </c>
      <c r="N98" s="12" t="s">
        <v>49</v>
      </c>
      <c r="O98" s="12" t="s">
        <v>47</v>
      </c>
      <c r="P98" s="12" t="s">
        <v>18</v>
      </c>
      <c r="R98" s="8" t="s">
        <v>24</v>
      </c>
      <c r="S98" s="8" t="s">
        <v>25</v>
      </c>
      <c r="T98" s="8" t="s">
        <v>18</v>
      </c>
      <c r="U98" s="8" t="s">
        <v>26</v>
      </c>
      <c r="V98" s="8" t="s">
        <v>27</v>
      </c>
      <c r="W98" s="8" t="s">
        <v>29</v>
      </c>
      <c r="X98" s="33"/>
      <c r="Y98" s="12" t="s">
        <v>24</v>
      </c>
      <c r="Z98" s="12" t="s">
        <v>25</v>
      </c>
      <c r="AA98" s="12" t="s">
        <v>46</v>
      </c>
      <c r="AB98" s="12" t="s">
        <v>48</v>
      </c>
      <c r="AC98" s="12" t="s">
        <v>49</v>
      </c>
      <c r="AD98" s="12" t="s">
        <v>47</v>
      </c>
      <c r="AE98" s="12" t="s">
        <v>18</v>
      </c>
      <c r="AG98" s="8" t="s">
        <v>24</v>
      </c>
      <c r="AH98" s="8" t="s">
        <v>25</v>
      </c>
      <c r="AI98" s="8" t="s">
        <v>18</v>
      </c>
      <c r="AJ98" s="8" t="s">
        <v>26</v>
      </c>
      <c r="AK98" s="8" t="s">
        <v>27</v>
      </c>
      <c r="AL98" s="8" t="s">
        <v>29</v>
      </c>
      <c r="AM98" s="33"/>
      <c r="AN98" s="12" t="s">
        <v>24</v>
      </c>
      <c r="AO98" s="12" t="s">
        <v>25</v>
      </c>
      <c r="AP98" s="12" t="s">
        <v>46</v>
      </c>
      <c r="AQ98" s="12" t="s">
        <v>48</v>
      </c>
      <c r="AR98" s="12" t="s">
        <v>49</v>
      </c>
      <c r="AS98" s="12" t="s">
        <v>47</v>
      </c>
      <c r="AT98" s="12" t="s">
        <v>18</v>
      </c>
      <c r="AV98" s="8" t="s">
        <v>24</v>
      </c>
      <c r="AW98" s="8" t="s">
        <v>25</v>
      </c>
      <c r="AX98" s="8" t="s">
        <v>18</v>
      </c>
      <c r="AY98" s="8" t="s">
        <v>26</v>
      </c>
      <c r="AZ98" s="8" t="s">
        <v>27</v>
      </c>
      <c r="BA98" s="8" t="s">
        <v>29</v>
      </c>
      <c r="BB98" s="29"/>
      <c r="BC98" s="12" t="s">
        <v>24</v>
      </c>
      <c r="BD98" s="12" t="s">
        <v>25</v>
      </c>
      <c r="BE98" s="12" t="s">
        <v>46</v>
      </c>
      <c r="BF98" s="12" t="s">
        <v>48</v>
      </c>
      <c r="BG98" s="12" t="s">
        <v>49</v>
      </c>
      <c r="BH98" s="12" t="s">
        <v>47</v>
      </c>
      <c r="BI98" s="12" t="s">
        <v>18</v>
      </c>
    </row>
    <row r="99" spans="1:61" ht="20.100000000000001" customHeight="1" x14ac:dyDescent="0.25">
      <c r="A99" s="20" t="s">
        <v>1</v>
      </c>
      <c r="B99" s="14" t="s">
        <v>41</v>
      </c>
      <c r="C99" s="2">
        <f>C100+C101+C102+C103</f>
        <v>0</v>
      </c>
      <c r="D99" s="2">
        <f t="shared" ref="D99" si="505">D100+D101+D102+D103</f>
        <v>0</v>
      </c>
      <c r="E99" s="2">
        <f t="shared" ref="E99" si="506">E100+E101+E102+E103</f>
        <v>0</v>
      </c>
      <c r="F99" s="2">
        <f t="shared" ref="F99" si="507">F100+F101+F102+F103</f>
        <v>40.058999999999997</v>
      </c>
      <c r="G99" s="2">
        <f t="shared" ref="G99" si="508">G100+G101+G102+G103</f>
        <v>0</v>
      </c>
      <c r="H99" s="2">
        <f t="shared" ref="H99" si="509">H100+H101+H102+H103</f>
        <v>6.1530000000000005</v>
      </c>
      <c r="I99" s="2">
        <f t="shared" ref="I99" si="510">I100+I101+I102+I103</f>
        <v>0</v>
      </c>
      <c r="J99" s="2">
        <f t="shared" ref="J99:J162" si="511">C99-F99-G99-H99+I99</f>
        <v>-46.211999999999996</v>
      </c>
      <c r="K99" s="2">
        <f t="shared" ref="K99:K162" si="512">D99</f>
        <v>0</v>
      </c>
      <c r="L99" s="2">
        <f t="shared" ref="L99" si="513">L100+L101+L102+L103</f>
        <v>0</v>
      </c>
      <c r="M99" s="2">
        <f t="shared" ref="M99" si="514">M100+M101+M102+M103</f>
        <v>0</v>
      </c>
      <c r="N99" s="2">
        <f t="shared" ref="N99" si="515">N100+N101+N102+N103</f>
        <v>0</v>
      </c>
      <c r="O99" s="2">
        <f t="shared" ref="O99" si="516">O100+O101+O102+O103</f>
        <v>0</v>
      </c>
      <c r="P99" s="2">
        <f>K99+J99</f>
        <v>-46.211999999999996</v>
      </c>
      <c r="Q99" s="15"/>
      <c r="R99" s="2">
        <f>R100+R101+R102+R103</f>
        <v>0</v>
      </c>
      <c r="S99" s="2">
        <f t="shared" ref="S99:T99" si="517">S100+S101+S102+S103</f>
        <v>0</v>
      </c>
      <c r="T99" s="2">
        <f t="shared" si="517"/>
        <v>0</v>
      </c>
      <c r="U99" s="2">
        <f t="shared" ref="U99" si="518">U100+U101+U102+U103</f>
        <v>13.352</v>
      </c>
      <c r="V99" s="2">
        <f t="shared" ref="V99" si="519">V100+V101+V102+V103</f>
        <v>0</v>
      </c>
      <c r="W99" s="2">
        <f t="shared" ref="W99" si="520">W100+W101+W102+W103</f>
        <v>2.0510000000000002</v>
      </c>
      <c r="X99" s="2">
        <f t="shared" ref="X99" si="521">X100+X101+X102+X103</f>
        <v>0</v>
      </c>
      <c r="Y99" s="2">
        <f t="shared" ref="Y99:Y162" si="522">R99-U99-V99-W99+X99</f>
        <v>-15.403</v>
      </c>
      <c r="Z99" s="2">
        <f t="shared" ref="Z99:Z162" si="523">S99</f>
        <v>0</v>
      </c>
      <c r="AA99" s="2">
        <f t="shared" ref="AA99" si="524">AA100+AA101+AA102+AA103</f>
        <v>0</v>
      </c>
      <c r="AB99" s="2">
        <f t="shared" ref="AB99" si="525">AB100+AB101+AB102+AB103</f>
        <v>0</v>
      </c>
      <c r="AC99" s="2">
        <f t="shared" ref="AC99" si="526">AC100+AC101+AC102+AC103</f>
        <v>0</v>
      </c>
      <c r="AD99" s="2">
        <f t="shared" ref="AD99" si="527">AD100+AD101+AD102+AD103</f>
        <v>0</v>
      </c>
      <c r="AE99" s="2">
        <f>Z99+Y99</f>
        <v>-15.403</v>
      </c>
      <c r="AF99" s="15"/>
      <c r="AG99" s="2">
        <f>AG100+AG101+AG102+AG103</f>
        <v>0</v>
      </c>
      <c r="AH99" s="2">
        <f t="shared" ref="AH99:AI99" si="528">AH100+AH101+AH102+AH103</f>
        <v>0</v>
      </c>
      <c r="AI99" s="2">
        <f t="shared" si="528"/>
        <v>0</v>
      </c>
      <c r="AJ99" s="2">
        <f t="shared" ref="AJ99" si="529">AJ100+AJ101+AJ102+AJ103</f>
        <v>13.352</v>
      </c>
      <c r="AK99" s="2">
        <f t="shared" ref="AK99" si="530">AK100+AK101+AK102+AK103</f>
        <v>0</v>
      </c>
      <c r="AL99" s="2">
        <f t="shared" ref="AL99" si="531">AL100+AL101+AL102+AL103</f>
        <v>2.0510000000000002</v>
      </c>
      <c r="AM99" s="2">
        <f t="shared" ref="AM99" si="532">AM100+AM101+AM102+AM103</f>
        <v>0</v>
      </c>
      <c r="AN99" s="2">
        <f t="shared" ref="AN99:AN162" si="533">AG99-AJ99-AK99-AL99+AM99</f>
        <v>-15.403</v>
      </c>
      <c r="AO99" s="2">
        <f t="shared" ref="AO99:AO162" si="534">AH99</f>
        <v>0</v>
      </c>
      <c r="AP99" s="2">
        <f t="shared" ref="AP99" si="535">AP100+AP101+AP102+AP103</f>
        <v>0</v>
      </c>
      <c r="AQ99" s="2">
        <f t="shared" ref="AQ99" si="536">AQ100+AQ101+AQ102+AQ103</f>
        <v>0</v>
      </c>
      <c r="AR99" s="2">
        <f t="shared" ref="AR99" si="537">AR100+AR101+AR102+AR103</f>
        <v>0</v>
      </c>
      <c r="AS99" s="2">
        <f t="shared" ref="AS99" si="538">AS100+AS101+AS102+AS103</f>
        <v>0</v>
      </c>
      <c r="AT99" s="2">
        <f>AO99+AN99</f>
        <v>-15.403</v>
      </c>
      <c r="AU99" s="15"/>
      <c r="AV99" s="2">
        <f>AV100+AV101+AV102+AV103</f>
        <v>0</v>
      </c>
      <c r="AW99" s="2">
        <f t="shared" ref="AW99:AX99" si="539">AW100+AW101+AW102+AW103</f>
        <v>0</v>
      </c>
      <c r="AX99" s="2">
        <f t="shared" si="539"/>
        <v>0</v>
      </c>
      <c r="AY99" s="2">
        <f t="shared" ref="AY99" si="540">AY100+AY101+AY102+AY103</f>
        <v>13.355</v>
      </c>
      <c r="AZ99" s="2">
        <f t="shared" ref="AZ99" si="541">AZ100+AZ101+AZ102+AZ103</f>
        <v>0</v>
      </c>
      <c r="BA99" s="2">
        <f t="shared" ref="BA99" si="542">BA100+BA101+BA102+BA103</f>
        <v>2.0510000000000002</v>
      </c>
      <c r="BB99" s="2">
        <f t="shared" ref="BB99" si="543">BB100+BB101+BB102+BB103</f>
        <v>0</v>
      </c>
      <c r="BC99" s="2">
        <f t="shared" ref="BC99:BC162" si="544">AV99-AY99-AZ99-BA99+BB99</f>
        <v>-15.406000000000001</v>
      </c>
      <c r="BD99" s="2">
        <f t="shared" ref="BD99:BD162" si="545">AW99</f>
        <v>0</v>
      </c>
      <c r="BE99" s="2">
        <f t="shared" ref="BE99" si="546">BE100+BE101+BE102+BE103</f>
        <v>0</v>
      </c>
      <c r="BF99" s="2">
        <f t="shared" ref="BF99" si="547">BF100+BF101+BF102+BF103</f>
        <v>0</v>
      </c>
      <c r="BG99" s="2">
        <f t="shared" ref="BG99" si="548">BG100+BG101+BG102+BG103</f>
        <v>0</v>
      </c>
      <c r="BH99" s="2">
        <f t="shared" ref="BH99" si="549">BH100+BH101+BH102+BH103</f>
        <v>0</v>
      </c>
      <c r="BI99" s="2">
        <f>BD99+BC99</f>
        <v>-15.406000000000001</v>
      </c>
    </row>
    <row r="100" spans="1:61" ht="20.100000000000001" customHeight="1" outlineLevel="1" x14ac:dyDescent="0.25">
      <c r="A100" s="21"/>
      <c r="B100" s="11" t="s">
        <v>42</v>
      </c>
      <c r="C100" s="13">
        <f>R100+AG100+AV100</f>
        <v>0</v>
      </c>
      <c r="D100" s="13">
        <f t="shared" ref="D100:D103" si="550">S100+AH100+AW100</f>
        <v>0</v>
      </c>
      <c r="E100" s="13">
        <f t="shared" ref="E100:E103" si="551">T100+AI100+AX100</f>
        <v>0</v>
      </c>
      <c r="F100" s="13">
        <f t="shared" ref="F100:F103" si="552">U100+AJ100+AY100</f>
        <v>28.53</v>
      </c>
      <c r="G100" s="13">
        <f t="shared" ref="G100:G103" si="553">V100+AK100+AZ100</f>
        <v>0</v>
      </c>
      <c r="H100" s="13">
        <f t="shared" ref="H100:H103" si="554">W100+AL100+BA100</f>
        <v>6.1530000000000005</v>
      </c>
      <c r="I100" s="13">
        <f t="shared" ref="I100:I103" si="555">X100+AM100+BB100</f>
        <v>0</v>
      </c>
      <c r="J100" s="2">
        <f t="shared" si="511"/>
        <v>-34.683</v>
      </c>
      <c r="K100" s="2">
        <f t="shared" si="512"/>
        <v>0</v>
      </c>
      <c r="L100" s="2"/>
      <c r="M100" s="2"/>
      <c r="N100" s="2"/>
      <c r="O100" s="2"/>
      <c r="P100" s="2">
        <f t="shared" ref="P100:P163" si="556">K100+J100</f>
        <v>-34.683</v>
      </c>
      <c r="Q100" s="3"/>
      <c r="R100" s="1"/>
      <c r="S100" s="1"/>
      <c r="T100" s="13">
        <f>R100+S100</f>
        <v>0</v>
      </c>
      <c r="U100" s="1">
        <v>9.5090000000000003</v>
      </c>
      <c r="V100" s="1"/>
      <c r="W100" s="1">
        <v>2.0510000000000002</v>
      </c>
      <c r="X100" s="1"/>
      <c r="Y100" s="2">
        <f t="shared" si="522"/>
        <v>-11.56</v>
      </c>
      <c r="Z100" s="2">
        <f t="shared" si="523"/>
        <v>0</v>
      </c>
      <c r="AA100" s="17"/>
      <c r="AB100" s="17"/>
      <c r="AC100" s="17"/>
      <c r="AD100" s="17"/>
      <c r="AE100" s="2">
        <f t="shared" ref="AE100:AE163" si="557">Z100+Y100</f>
        <v>-11.56</v>
      </c>
      <c r="AF100" s="3"/>
      <c r="AG100" s="1"/>
      <c r="AH100" s="1"/>
      <c r="AI100" s="13">
        <f>AG100+AH100</f>
        <v>0</v>
      </c>
      <c r="AJ100" s="1">
        <v>9.5090000000000003</v>
      </c>
      <c r="AK100" s="1"/>
      <c r="AL100" s="1">
        <v>2.0510000000000002</v>
      </c>
      <c r="AM100" s="1"/>
      <c r="AN100" s="2">
        <f t="shared" si="533"/>
        <v>-11.56</v>
      </c>
      <c r="AO100" s="2">
        <f t="shared" si="534"/>
        <v>0</v>
      </c>
      <c r="AP100" s="17"/>
      <c r="AQ100" s="17"/>
      <c r="AR100" s="17"/>
      <c r="AS100" s="17"/>
      <c r="AT100" s="2">
        <f t="shared" ref="AT100:AT163" si="558">AO100+AN100</f>
        <v>-11.56</v>
      </c>
      <c r="AU100" s="3"/>
      <c r="AV100" s="1"/>
      <c r="AW100" s="1"/>
      <c r="AX100" s="13">
        <f>AV100+AW100</f>
        <v>0</v>
      </c>
      <c r="AY100" s="1">
        <v>9.5120000000000005</v>
      </c>
      <c r="AZ100" s="1"/>
      <c r="BA100" s="1">
        <v>2.0510000000000002</v>
      </c>
      <c r="BB100" s="1"/>
      <c r="BC100" s="2">
        <f t="shared" si="544"/>
        <v>-11.563000000000001</v>
      </c>
      <c r="BD100" s="2">
        <f t="shared" si="545"/>
        <v>0</v>
      </c>
      <c r="BE100" s="17"/>
      <c r="BF100" s="17"/>
      <c r="BG100" s="17"/>
      <c r="BH100" s="17"/>
      <c r="BI100" s="2">
        <f t="shared" ref="BI100:BI163" si="559">BD100+BC100</f>
        <v>-11.563000000000001</v>
      </c>
    </row>
    <row r="101" spans="1:61" ht="20.100000000000001" customHeight="1" outlineLevel="1" x14ac:dyDescent="0.25">
      <c r="A101" s="21"/>
      <c r="B101" s="11" t="s">
        <v>43</v>
      </c>
      <c r="C101" s="13">
        <f t="shared" ref="C101:C103" si="560">R101+AG101+AV101</f>
        <v>0</v>
      </c>
      <c r="D101" s="13">
        <f t="shared" si="550"/>
        <v>0</v>
      </c>
      <c r="E101" s="13">
        <f t="shared" si="551"/>
        <v>0</v>
      </c>
      <c r="F101" s="13">
        <f t="shared" si="552"/>
        <v>0</v>
      </c>
      <c r="G101" s="13">
        <f t="shared" si="553"/>
        <v>0</v>
      </c>
      <c r="H101" s="13">
        <f t="shared" si="554"/>
        <v>0</v>
      </c>
      <c r="I101" s="13">
        <f t="shared" si="555"/>
        <v>0</v>
      </c>
      <c r="J101" s="2">
        <f t="shared" si="511"/>
        <v>0</v>
      </c>
      <c r="K101" s="2">
        <f t="shared" si="512"/>
        <v>0</v>
      </c>
      <c r="L101" s="2"/>
      <c r="M101" s="2"/>
      <c r="N101" s="2"/>
      <c r="O101" s="2"/>
      <c r="P101" s="2">
        <f t="shared" si="556"/>
        <v>0</v>
      </c>
      <c r="Q101" s="3"/>
      <c r="R101" s="1"/>
      <c r="S101" s="1"/>
      <c r="T101" s="13">
        <f t="shared" ref="T101:T163" si="561">R101+S101</f>
        <v>0</v>
      </c>
      <c r="U101" s="1"/>
      <c r="V101" s="1"/>
      <c r="W101" s="1"/>
      <c r="X101" s="1"/>
      <c r="Y101" s="2">
        <f t="shared" si="522"/>
        <v>0</v>
      </c>
      <c r="Z101" s="2">
        <f t="shared" si="523"/>
        <v>0</v>
      </c>
      <c r="AA101" s="17"/>
      <c r="AB101" s="17"/>
      <c r="AC101" s="17"/>
      <c r="AD101" s="17"/>
      <c r="AE101" s="2">
        <f t="shared" si="557"/>
        <v>0</v>
      </c>
      <c r="AF101" s="3"/>
      <c r="AG101" s="1"/>
      <c r="AH101" s="1"/>
      <c r="AI101" s="13">
        <f t="shared" ref="AI101:AI163" si="562">AG101+AH101</f>
        <v>0</v>
      </c>
      <c r="AJ101" s="1"/>
      <c r="AK101" s="1"/>
      <c r="AL101" s="1"/>
      <c r="AM101" s="1"/>
      <c r="AN101" s="2">
        <f t="shared" si="533"/>
        <v>0</v>
      </c>
      <c r="AO101" s="2">
        <f t="shared" si="534"/>
        <v>0</v>
      </c>
      <c r="AP101" s="17"/>
      <c r="AQ101" s="17"/>
      <c r="AR101" s="17"/>
      <c r="AS101" s="17"/>
      <c r="AT101" s="2">
        <f t="shared" si="558"/>
        <v>0</v>
      </c>
      <c r="AU101" s="3"/>
      <c r="AV101" s="1"/>
      <c r="AW101" s="1"/>
      <c r="AX101" s="13">
        <f t="shared" ref="AX101:AX163" si="563">AV101+AW101</f>
        <v>0</v>
      </c>
      <c r="AY101" s="1"/>
      <c r="AZ101" s="1"/>
      <c r="BA101" s="1"/>
      <c r="BB101" s="1"/>
      <c r="BC101" s="2">
        <f t="shared" si="544"/>
        <v>0</v>
      </c>
      <c r="BD101" s="2">
        <f t="shared" si="545"/>
        <v>0</v>
      </c>
      <c r="BE101" s="17"/>
      <c r="BF101" s="17"/>
      <c r="BG101" s="17"/>
      <c r="BH101" s="17"/>
      <c r="BI101" s="2">
        <f t="shared" si="559"/>
        <v>0</v>
      </c>
    </row>
    <row r="102" spans="1:61" ht="20.100000000000001" customHeight="1" outlineLevel="1" x14ac:dyDescent="0.25">
      <c r="A102" s="21"/>
      <c r="B102" s="11" t="s">
        <v>44</v>
      </c>
      <c r="C102" s="13">
        <f t="shared" si="560"/>
        <v>0</v>
      </c>
      <c r="D102" s="13">
        <f t="shared" si="550"/>
        <v>0</v>
      </c>
      <c r="E102" s="13">
        <f t="shared" si="551"/>
        <v>0</v>
      </c>
      <c r="F102" s="13">
        <f t="shared" si="552"/>
        <v>11.529</v>
      </c>
      <c r="G102" s="13">
        <f t="shared" si="553"/>
        <v>0</v>
      </c>
      <c r="H102" s="13">
        <f t="shared" si="554"/>
        <v>0</v>
      </c>
      <c r="I102" s="13">
        <f t="shared" si="555"/>
        <v>0</v>
      </c>
      <c r="J102" s="2">
        <f t="shared" si="511"/>
        <v>-11.529</v>
      </c>
      <c r="K102" s="2">
        <f t="shared" si="512"/>
        <v>0</v>
      </c>
      <c r="L102" s="2"/>
      <c r="M102" s="2"/>
      <c r="N102" s="2"/>
      <c r="O102" s="2"/>
      <c r="P102" s="2">
        <f t="shared" si="556"/>
        <v>-11.529</v>
      </c>
      <c r="Q102" s="3"/>
      <c r="R102" s="1"/>
      <c r="S102" s="1"/>
      <c r="T102" s="13">
        <f t="shared" si="561"/>
        <v>0</v>
      </c>
      <c r="U102" s="1">
        <v>3.843</v>
      </c>
      <c r="V102" s="1"/>
      <c r="W102" s="1"/>
      <c r="X102" s="1"/>
      <c r="Y102" s="2">
        <f t="shared" si="522"/>
        <v>-3.843</v>
      </c>
      <c r="Z102" s="2">
        <f t="shared" si="523"/>
        <v>0</v>
      </c>
      <c r="AA102" s="17"/>
      <c r="AB102" s="17"/>
      <c r="AC102" s="17"/>
      <c r="AD102" s="17"/>
      <c r="AE102" s="2">
        <f t="shared" si="557"/>
        <v>-3.843</v>
      </c>
      <c r="AF102" s="3"/>
      <c r="AG102" s="1"/>
      <c r="AH102" s="1"/>
      <c r="AI102" s="13">
        <f t="shared" si="562"/>
        <v>0</v>
      </c>
      <c r="AJ102" s="1">
        <v>3.843</v>
      </c>
      <c r="AK102" s="1"/>
      <c r="AL102" s="1"/>
      <c r="AM102" s="1"/>
      <c r="AN102" s="2">
        <f t="shared" si="533"/>
        <v>-3.843</v>
      </c>
      <c r="AO102" s="2">
        <f t="shared" si="534"/>
        <v>0</v>
      </c>
      <c r="AP102" s="17"/>
      <c r="AQ102" s="17"/>
      <c r="AR102" s="17"/>
      <c r="AS102" s="17"/>
      <c r="AT102" s="2">
        <f t="shared" si="558"/>
        <v>-3.843</v>
      </c>
      <c r="AU102" s="3"/>
      <c r="AV102" s="1"/>
      <c r="AW102" s="1"/>
      <c r="AX102" s="13">
        <f t="shared" si="563"/>
        <v>0</v>
      </c>
      <c r="AY102" s="1">
        <v>3.843</v>
      </c>
      <c r="AZ102" s="1"/>
      <c r="BA102" s="1"/>
      <c r="BB102" s="1"/>
      <c r="BC102" s="2">
        <f t="shared" si="544"/>
        <v>-3.843</v>
      </c>
      <c r="BD102" s="2">
        <f t="shared" si="545"/>
        <v>0</v>
      </c>
      <c r="BE102" s="17"/>
      <c r="BF102" s="17"/>
      <c r="BG102" s="17"/>
      <c r="BH102" s="17"/>
      <c r="BI102" s="2">
        <f t="shared" si="559"/>
        <v>-3.843</v>
      </c>
    </row>
    <row r="103" spans="1:61" ht="20.100000000000001" customHeight="1" outlineLevel="1" x14ac:dyDescent="0.25">
      <c r="A103" s="22"/>
      <c r="B103" s="11" t="s">
        <v>45</v>
      </c>
      <c r="C103" s="13">
        <f t="shared" si="560"/>
        <v>0</v>
      </c>
      <c r="D103" s="13">
        <f t="shared" si="550"/>
        <v>0</v>
      </c>
      <c r="E103" s="13">
        <f t="shared" si="551"/>
        <v>0</v>
      </c>
      <c r="F103" s="13">
        <f t="shared" si="552"/>
        <v>0</v>
      </c>
      <c r="G103" s="13">
        <f t="shared" si="553"/>
        <v>0</v>
      </c>
      <c r="H103" s="13">
        <f t="shared" si="554"/>
        <v>0</v>
      </c>
      <c r="I103" s="13">
        <f t="shared" si="555"/>
        <v>0</v>
      </c>
      <c r="J103" s="2">
        <f t="shared" si="511"/>
        <v>0</v>
      </c>
      <c r="K103" s="2">
        <f t="shared" si="512"/>
        <v>0</v>
      </c>
      <c r="L103" s="2"/>
      <c r="M103" s="2"/>
      <c r="N103" s="2"/>
      <c r="O103" s="2"/>
      <c r="P103" s="2">
        <f t="shared" si="556"/>
        <v>0</v>
      </c>
      <c r="Q103" s="3"/>
      <c r="R103" s="1"/>
      <c r="S103" s="1"/>
      <c r="T103" s="13">
        <f t="shared" si="561"/>
        <v>0</v>
      </c>
      <c r="U103" s="1"/>
      <c r="V103" s="1"/>
      <c r="W103" s="1"/>
      <c r="X103" s="1"/>
      <c r="Y103" s="2">
        <f t="shared" si="522"/>
        <v>0</v>
      </c>
      <c r="Z103" s="2">
        <f t="shared" si="523"/>
        <v>0</v>
      </c>
      <c r="AA103" s="17"/>
      <c r="AB103" s="17"/>
      <c r="AC103" s="17"/>
      <c r="AD103" s="17"/>
      <c r="AE103" s="2">
        <f t="shared" si="557"/>
        <v>0</v>
      </c>
      <c r="AF103" s="3"/>
      <c r="AG103" s="1"/>
      <c r="AH103" s="1"/>
      <c r="AI103" s="13">
        <f t="shared" si="562"/>
        <v>0</v>
      </c>
      <c r="AJ103" s="1"/>
      <c r="AK103" s="1"/>
      <c r="AL103" s="1"/>
      <c r="AM103" s="1"/>
      <c r="AN103" s="2">
        <f t="shared" si="533"/>
        <v>0</v>
      </c>
      <c r="AO103" s="2">
        <f t="shared" si="534"/>
        <v>0</v>
      </c>
      <c r="AP103" s="17"/>
      <c r="AQ103" s="17"/>
      <c r="AR103" s="17"/>
      <c r="AS103" s="17"/>
      <c r="AT103" s="2">
        <f t="shared" si="558"/>
        <v>0</v>
      </c>
      <c r="AU103" s="3"/>
      <c r="AV103" s="1"/>
      <c r="AW103" s="1"/>
      <c r="AX103" s="13">
        <f t="shared" si="563"/>
        <v>0</v>
      </c>
      <c r="AY103" s="1"/>
      <c r="AZ103" s="1"/>
      <c r="BA103" s="1"/>
      <c r="BB103" s="1"/>
      <c r="BC103" s="2">
        <f t="shared" si="544"/>
        <v>0</v>
      </c>
      <c r="BD103" s="2">
        <f t="shared" si="545"/>
        <v>0</v>
      </c>
      <c r="BE103" s="17"/>
      <c r="BF103" s="17"/>
      <c r="BG103" s="17"/>
      <c r="BH103" s="17"/>
      <c r="BI103" s="2">
        <f t="shared" si="559"/>
        <v>0</v>
      </c>
    </row>
    <row r="104" spans="1:61" ht="20.100000000000001" customHeight="1" x14ac:dyDescent="0.25">
      <c r="A104" s="20" t="s">
        <v>2</v>
      </c>
      <c r="B104" s="14" t="s">
        <v>41</v>
      </c>
      <c r="C104" s="2">
        <f>C105+C106+C107+C108</f>
        <v>0</v>
      </c>
      <c r="D104" s="2">
        <f t="shared" ref="D104" si="564">D105+D106+D107+D108</f>
        <v>0</v>
      </c>
      <c r="E104" s="2">
        <f t="shared" ref="E104" si="565">E105+E106+E107+E108</f>
        <v>0</v>
      </c>
      <c r="F104" s="2">
        <f t="shared" ref="F104" si="566">F105+F106+F107+F108</f>
        <v>0</v>
      </c>
      <c r="G104" s="2">
        <f t="shared" ref="G104" si="567">G105+G106+G107+G108</f>
        <v>0</v>
      </c>
      <c r="H104" s="2">
        <f t="shared" ref="H104" si="568">H105+H106+H107+H108</f>
        <v>0</v>
      </c>
      <c r="I104" s="2">
        <f t="shared" ref="I104" si="569">I105+I106+I107+I108</f>
        <v>0</v>
      </c>
      <c r="J104" s="2">
        <f t="shared" si="511"/>
        <v>0</v>
      </c>
      <c r="K104" s="2">
        <f t="shared" si="512"/>
        <v>0</v>
      </c>
      <c r="L104" s="2">
        <f t="shared" ref="L104" si="570">L105+L106+L107+L108</f>
        <v>0</v>
      </c>
      <c r="M104" s="2">
        <f t="shared" ref="M104" si="571">M105+M106+M107+M108</f>
        <v>0</v>
      </c>
      <c r="N104" s="2">
        <f t="shared" ref="N104" si="572">N105+N106+N107+N108</f>
        <v>0</v>
      </c>
      <c r="O104" s="2">
        <f t="shared" ref="O104" si="573">O105+O106+O107+O108</f>
        <v>0</v>
      </c>
      <c r="P104" s="2">
        <f t="shared" si="556"/>
        <v>0</v>
      </c>
      <c r="Q104" s="15"/>
      <c r="R104" s="2">
        <f>R105+R106+R107+R108</f>
        <v>0</v>
      </c>
      <c r="S104" s="2">
        <f t="shared" ref="S104:T104" si="574">S105+S106+S107+S108</f>
        <v>0</v>
      </c>
      <c r="T104" s="2">
        <f t="shared" si="574"/>
        <v>0</v>
      </c>
      <c r="U104" s="2">
        <f t="shared" ref="U104" si="575">U105+U106+U107+U108</f>
        <v>0</v>
      </c>
      <c r="V104" s="2">
        <f t="shared" ref="V104" si="576">V105+V106+V107+V108</f>
        <v>0</v>
      </c>
      <c r="W104" s="2">
        <f t="shared" ref="W104" si="577">W105+W106+W107+W108</f>
        <v>0</v>
      </c>
      <c r="X104" s="2">
        <f t="shared" ref="X104" si="578">X105+X106+X107+X108</f>
        <v>0</v>
      </c>
      <c r="Y104" s="2">
        <f t="shared" si="522"/>
        <v>0</v>
      </c>
      <c r="Z104" s="2">
        <f t="shared" si="523"/>
        <v>0</v>
      </c>
      <c r="AA104" s="2">
        <f>AA105+AA106+AA107+AA108</f>
        <v>0</v>
      </c>
      <c r="AB104" s="2">
        <f t="shared" ref="AB104" si="579">AB105+AB106+AB107+AB108</f>
        <v>0</v>
      </c>
      <c r="AC104" s="2">
        <f t="shared" ref="AC104" si="580">AC105+AC106+AC107+AC108</f>
        <v>0</v>
      </c>
      <c r="AD104" s="2">
        <f t="shared" ref="AD104" si="581">AD105+AD106+AD107+AD108</f>
        <v>0</v>
      </c>
      <c r="AE104" s="2">
        <f t="shared" si="557"/>
        <v>0</v>
      </c>
      <c r="AF104" s="15"/>
      <c r="AG104" s="2">
        <f>AG105+AG106+AG107+AG108</f>
        <v>0</v>
      </c>
      <c r="AH104" s="2">
        <f t="shared" ref="AH104:AI104" si="582">AH105+AH106+AH107+AH108</f>
        <v>0</v>
      </c>
      <c r="AI104" s="2">
        <f t="shared" si="582"/>
        <v>0</v>
      </c>
      <c r="AJ104" s="2">
        <f t="shared" ref="AJ104" si="583">AJ105+AJ106+AJ107+AJ108</f>
        <v>0</v>
      </c>
      <c r="AK104" s="2">
        <f t="shared" ref="AK104" si="584">AK105+AK106+AK107+AK108</f>
        <v>0</v>
      </c>
      <c r="AL104" s="2">
        <f t="shared" ref="AL104" si="585">AL105+AL106+AL107+AL108</f>
        <v>0</v>
      </c>
      <c r="AM104" s="2">
        <f t="shared" ref="AM104" si="586">AM105+AM106+AM107+AM108</f>
        <v>0</v>
      </c>
      <c r="AN104" s="2">
        <f t="shared" si="533"/>
        <v>0</v>
      </c>
      <c r="AO104" s="2">
        <f t="shared" si="534"/>
        <v>0</v>
      </c>
      <c r="AP104" s="2">
        <f>AP105+AP106+AP107+AP108</f>
        <v>0</v>
      </c>
      <c r="AQ104" s="2">
        <f t="shared" ref="AQ104" si="587">AQ105+AQ106+AQ107+AQ108</f>
        <v>0</v>
      </c>
      <c r="AR104" s="2">
        <f t="shared" ref="AR104" si="588">AR105+AR106+AR107+AR108</f>
        <v>0</v>
      </c>
      <c r="AS104" s="2">
        <f t="shared" ref="AS104" si="589">AS105+AS106+AS107+AS108</f>
        <v>0</v>
      </c>
      <c r="AT104" s="2">
        <f t="shared" si="558"/>
        <v>0</v>
      </c>
      <c r="AU104" s="15"/>
      <c r="AV104" s="2">
        <f>AV105+AV106+AV107+AV108</f>
        <v>0</v>
      </c>
      <c r="AW104" s="2">
        <f t="shared" ref="AW104:AX104" si="590">AW105+AW106+AW107+AW108</f>
        <v>0</v>
      </c>
      <c r="AX104" s="2">
        <f t="shared" si="590"/>
        <v>0</v>
      </c>
      <c r="AY104" s="2">
        <f t="shared" ref="AY104" si="591">AY105+AY106+AY107+AY108</f>
        <v>0</v>
      </c>
      <c r="AZ104" s="2">
        <f t="shared" ref="AZ104" si="592">AZ105+AZ106+AZ107+AZ108</f>
        <v>0</v>
      </c>
      <c r="BA104" s="2">
        <f t="shared" ref="BA104" si="593">BA105+BA106+BA107+BA108</f>
        <v>0</v>
      </c>
      <c r="BB104" s="2">
        <f t="shared" ref="BB104" si="594">BB105+BB106+BB107+BB108</f>
        <v>0</v>
      </c>
      <c r="BC104" s="2">
        <f t="shared" si="544"/>
        <v>0</v>
      </c>
      <c r="BD104" s="2">
        <f t="shared" si="545"/>
        <v>0</v>
      </c>
      <c r="BE104" s="2">
        <f>BE105+BE106+BE107+BE108</f>
        <v>0</v>
      </c>
      <c r="BF104" s="2">
        <f t="shared" ref="BF104" si="595">BF105+BF106+BF107+BF108</f>
        <v>0</v>
      </c>
      <c r="BG104" s="2">
        <f t="shared" ref="BG104" si="596">BG105+BG106+BG107+BG108</f>
        <v>0</v>
      </c>
      <c r="BH104" s="2">
        <f t="shared" ref="BH104" si="597">BH105+BH106+BH107+BH108</f>
        <v>0</v>
      </c>
      <c r="BI104" s="2">
        <f t="shared" si="559"/>
        <v>0</v>
      </c>
    </row>
    <row r="105" spans="1:61" ht="20.100000000000001" customHeight="1" outlineLevel="1" x14ac:dyDescent="0.25">
      <c r="A105" s="21"/>
      <c r="B105" s="11" t="s">
        <v>42</v>
      </c>
      <c r="C105" s="13">
        <f>R105+AG105+AV105</f>
        <v>0</v>
      </c>
      <c r="D105" s="13">
        <f t="shared" ref="D105:D108" si="598">S105+AH105+AW105</f>
        <v>0</v>
      </c>
      <c r="E105" s="13">
        <f t="shared" ref="E105:E108" si="599">T105+AI105+AX105</f>
        <v>0</v>
      </c>
      <c r="F105" s="13">
        <f t="shared" ref="F105:F108" si="600">U105+AJ105+AY105</f>
        <v>0</v>
      </c>
      <c r="G105" s="13">
        <f t="shared" ref="G105:G108" si="601">V105+AK105+AZ105</f>
        <v>0</v>
      </c>
      <c r="H105" s="13">
        <f t="shared" ref="H105:H108" si="602">W105+AL105+BA105</f>
        <v>0</v>
      </c>
      <c r="I105" s="13">
        <f t="shared" ref="I105:I108" si="603">X105+AM105+BB105</f>
        <v>0</v>
      </c>
      <c r="J105" s="2">
        <f t="shared" si="511"/>
        <v>0</v>
      </c>
      <c r="K105" s="2">
        <f t="shared" si="512"/>
        <v>0</v>
      </c>
      <c r="L105" s="2"/>
      <c r="M105" s="2"/>
      <c r="N105" s="2"/>
      <c r="O105" s="2"/>
      <c r="P105" s="2">
        <f t="shared" si="556"/>
        <v>0</v>
      </c>
      <c r="Q105" s="3"/>
      <c r="R105" s="1"/>
      <c r="S105" s="1"/>
      <c r="T105" s="13">
        <f t="shared" si="561"/>
        <v>0</v>
      </c>
      <c r="U105" s="1"/>
      <c r="V105" s="1"/>
      <c r="W105" s="1"/>
      <c r="X105" s="1"/>
      <c r="Y105" s="2">
        <f t="shared" si="522"/>
        <v>0</v>
      </c>
      <c r="Z105" s="2">
        <f t="shared" si="523"/>
        <v>0</v>
      </c>
      <c r="AA105" s="17"/>
      <c r="AB105" s="17"/>
      <c r="AC105" s="17"/>
      <c r="AD105" s="17"/>
      <c r="AE105" s="2">
        <f t="shared" si="557"/>
        <v>0</v>
      </c>
      <c r="AF105" s="3"/>
      <c r="AG105" s="1"/>
      <c r="AH105" s="1"/>
      <c r="AI105" s="13">
        <f t="shared" si="562"/>
        <v>0</v>
      </c>
      <c r="AJ105" s="1"/>
      <c r="AK105" s="1"/>
      <c r="AL105" s="1"/>
      <c r="AM105" s="1"/>
      <c r="AN105" s="2">
        <f t="shared" si="533"/>
        <v>0</v>
      </c>
      <c r="AO105" s="2">
        <f t="shared" si="534"/>
        <v>0</v>
      </c>
      <c r="AP105" s="17"/>
      <c r="AQ105" s="17"/>
      <c r="AR105" s="17"/>
      <c r="AS105" s="17"/>
      <c r="AT105" s="2">
        <f t="shared" si="558"/>
        <v>0</v>
      </c>
      <c r="AU105" s="3"/>
      <c r="AV105" s="1"/>
      <c r="AW105" s="1"/>
      <c r="AX105" s="13">
        <f t="shared" si="563"/>
        <v>0</v>
      </c>
      <c r="AY105" s="1"/>
      <c r="AZ105" s="1"/>
      <c r="BA105" s="1"/>
      <c r="BB105" s="1"/>
      <c r="BC105" s="2">
        <f t="shared" si="544"/>
        <v>0</v>
      </c>
      <c r="BD105" s="2">
        <f t="shared" si="545"/>
        <v>0</v>
      </c>
      <c r="BE105" s="17"/>
      <c r="BF105" s="17"/>
      <c r="BG105" s="17"/>
      <c r="BH105" s="17"/>
      <c r="BI105" s="2">
        <f t="shared" si="559"/>
        <v>0</v>
      </c>
    </row>
    <row r="106" spans="1:61" ht="20.100000000000001" customHeight="1" outlineLevel="1" x14ac:dyDescent="0.25">
      <c r="A106" s="21"/>
      <c r="B106" s="11" t="s">
        <v>43</v>
      </c>
      <c r="C106" s="13">
        <f t="shared" ref="C106:C108" si="604">R106+AG106+AV106</f>
        <v>0</v>
      </c>
      <c r="D106" s="13">
        <f t="shared" si="598"/>
        <v>0</v>
      </c>
      <c r="E106" s="13">
        <f t="shared" si="599"/>
        <v>0</v>
      </c>
      <c r="F106" s="13">
        <f t="shared" si="600"/>
        <v>0</v>
      </c>
      <c r="G106" s="13">
        <f t="shared" si="601"/>
        <v>0</v>
      </c>
      <c r="H106" s="13">
        <f t="shared" si="602"/>
        <v>0</v>
      </c>
      <c r="I106" s="13">
        <f t="shared" si="603"/>
        <v>0</v>
      </c>
      <c r="J106" s="2">
        <f t="shared" si="511"/>
        <v>0</v>
      </c>
      <c r="K106" s="2">
        <f t="shared" si="512"/>
        <v>0</v>
      </c>
      <c r="L106" s="2"/>
      <c r="M106" s="2"/>
      <c r="N106" s="2"/>
      <c r="O106" s="2"/>
      <c r="P106" s="2">
        <f t="shared" si="556"/>
        <v>0</v>
      </c>
      <c r="Q106" s="3"/>
      <c r="R106" s="1"/>
      <c r="S106" s="1"/>
      <c r="T106" s="13">
        <f t="shared" si="561"/>
        <v>0</v>
      </c>
      <c r="U106" s="1"/>
      <c r="V106" s="1"/>
      <c r="W106" s="1"/>
      <c r="X106" s="1"/>
      <c r="Y106" s="2">
        <f t="shared" si="522"/>
        <v>0</v>
      </c>
      <c r="Z106" s="2">
        <f t="shared" si="523"/>
        <v>0</v>
      </c>
      <c r="AA106" s="17"/>
      <c r="AB106" s="17"/>
      <c r="AC106" s="17"/>
      <c r="AD106" s="17"/>
      <c r="AE106" s="2">
        <f t="shared" si="557"/>
        <v>0</v>
      </c>
      <c r="AF106" s="3"/>
      <c r="AG106" s="1"/>
      <c r="AH106" s="1"/>
      <c r="AI106" s="13">
        <f t="shared" si="562"/>
        <v>0</v>
      </c>
      <c r="AJ106" s="1"/>
      <c r="AK106" s="1"/>
      <c r="AL106" s="1"/>
      <c r="AM106" s="1"/>
      <c r="AN106" s="2">
        <f t="shared" si="533"/>
        <v>0</v>
      </c>
      <c r="AO106" s="2">
        <f t="shared" si="534"/>
        <v>0</v>
      </c>
      <c r="AP106" s="17"/>
      <c r="AQ106" s="17"/>
      <c r="AR106" s="17"/>
      <c r="AS106" s="17"/>
      <c r="AT106" s="2">
        <f t="shared" si="558"/>
        <v>0</v>
      </c>
      <c r="AU106" s="3"/>
      <c r="AV106" s="1"/>
      <c r="AW106" s="1"/>
      <c r="AX106" s="13">
        <f t="shared" si="563"/>
        <v>0</v>
      </c>
      <c r="AY106" s="1"/>
      <c r="AZ106" s="1"/>
      <c r="BA106" s="1"/>
      <c r="BB106" s="1"/>
      <c r="BC106" s="2">
        <f t="shared" si="544"/>
        <v>0</v>
      </c>
      <c r="BD106" s="2">
        <f t="shared" si="545"/>
        <v>0</v>
      </c>
      <c r="BE106" s="17"/>
      <c r="BF106" s="17"/>
      <c r="BG106" s="17"/>
      <c r="BH106" s="17"/>
      <c r="BI106" s="2">
        <f t="shared" si="559"/>
        <v>0</v>
      </c>
    </row>
    <row r="107" spans="1:61" ht="20.100000000000001" customHeight="1" outlineLevel="1" x14ac:dyDescent="0.25">
      <c r="A107" s="21"/>
      <c r="B107" s="11" t="s">
        <v>44</v>
      </c>
      <c r="C107" s="13">
        <f t="shared" si="604"/>
        <v>0</v>
      </c>
      <c r="D107" s="13">
        <f t="shared" si="598"/>
        <v>0</v>
      </c>
      <c r="E107" s="13">
        <f t="shared" si="599"/>
        <v>0</v>
      </c>
      <c r="F107" s="13">
        <f t="shared" si="600"/>
        <v>0</v>
      </c>
      <c r="G107" s="13">
        <f t="shared" si="601"/>
        <v>0</v>
      </c>
      <c r="H107" s="13">
        <f t="shared" si="602"/>
        <v>0</v>
      </c>
      <c r="I107" s="13">
        <f t="shared" si="603"/>
        <v>0</v>
      </c>
      <c r="J107" s="2">
        <f t="shared" si="511"/>
        <v>0</v>
      </c>
      <c r="K107" s="2">
        <f t="shared" si="512"/>
        <v>0</v>
      </c>
      <c r="L107" s="2"/>
      <c r="M107" s="2"/>
      <c r="N107" s="2"/>
      <c r="O107" s="2"/>
      <c r="P107" s="2">
        <f t="shared" si="556"/>
        <v>0</v>
      </c>
      <c r="Q107" s="3"/>
      <c r="R107" s="1"/>
      <c r="S107" s="1"/>
      <c r="T107" s="13">
        <f t="shared" si="561"/>
        <v>0</v>
      </c>
      <c r="U107" s="1"/>
      <c r="V107" s="1"/>
      <c r="W107" s="1"/>
      <c r="X107" s="1"/>
      <c r="Y107" s="2">
        <f t="shared" si="522"/>
        <v>0</v>
      </c>
      <c r="Z107" s="2">
        <f t="shared" si="523"/>
        <v>0</v>
      </c>
      <c r="AA107" s="17"/>
      <c r="AB107" s="17"/>
      <c r="AC107" s="17"/>
      <c r="AD107" s="17"/>
      <c r="AE107" s="2">
        <f t="shared" si="557"/>
        <v>0</v>
      </c>
      <c r="AF107" s="3"/>
      <c r="AG107" s="1"/>
      <c r="AH107" s="1"/>
      <c r="AI107" s="13">
        <f t="shared" si="562"/>
        <v>0</v>
      </c>
      <c r="AJ107" s="1"/>
      <c r="AK107" s="1"/>
      <c r="AL107" s="1"/>
      <c r="AM107" s="1"/>
      <c r="AN107" s="2">
        <f t="shared" si="533"/>
        <v>0</v>
      </c>
      <c r="AO107" s="2">
        <f t="shared" si="534"/>
        <v>0</v>
      </c>
      <c r="AP107" s="17"/>
      <c r="AQ107" s="17"/>
      <c r="AR107" s="17"/>
      <c r="AS107" s="17"/>
      <c r="AT107" s="2">
        <f t="shared" si="558"/>
        <v>0</v>
      </c>
      <c r="AU107" s="3"/>
      <c r="AV107" s="1"/>
      <c r="AW107" s="1"/>
      <c r="AX107" s="13">
        <f t="shared" si="563"/>
        <v>0</v>
      </c>
      <c r="AY107" s="1"/>
      <c r="AZ107" s="1"/>
      <c r="BA107" s="1"/>
      <c r="BB107" s="1"/>
      <c r="BC107" s="2">
        <f t="shared" si="544"/>
        <v>0</v>
      </c>
      <c r="BD107" s="2">
        <f t="shared" si="545"/>
        <v>0</v>
      </c>
      <c r="BE107" s="17"/>
      <c r="BF107" s="17"/>
      <c r="BG107" s="17"/>
      <c r="BH107" s="17"/>
      <c r="BI107" s="2">
        <f t="shared" si="559"/>
        <v>0</v>
      </c>
    </row>
    <row r="108" spans="1:61" ht="20.100000000000001" customHeight="1" outlineLevel="1" x14ac:dyDescent="0.25">
      <c r="A108" s="22"/>
      <c r="B108" s="11" t="s">
        <v>45</v>
      </c>
      <c r="C108" s="13">
        <f t="shared" si="604"/>
        <v>0</v>
      </c>
      <c r="D108" s="13">
        <f t="shared" si="598"/>
        <v>0</v>
      </c>
      <c r="E108" s="13">
        <f t="shared" si="599"/>
        <v>0</v>
      </c>
      <c r="F108" s="13">
        <f t="shared" si="600"/>
        <v>0</v>
      </c>
      <c r="G108" s="13">
        <f t="shared" si="601"/>
        <v>0</v>
      </c>
      <c r="H108" s="13">
        <f t="shared" si="602"/>
        <v>0</v>
      </c>
      <c r="I108" s="13">
        <f t="shared" si="603"/>
        <v>0</v>
      </c>
      <c r="J108" s="2">
        <f t="shared" si="511"/>
        <v>0</v>
      </c>
      <c r="K108" s="2">
        <f t="shared" si="512"/>
        <v>0</v>
      </c>
      <c r="L108" s="2"/>
      <c r="M108" s="2"/>
      <c r="N108" s="2"/>
      <c r="O108" s="2"/>
      <c r="P108" s="2">
        <f t="shared" si="556"/>
        <v>0</v>
      </c>
      <c r="Q108" s="3"/>
      <c r="R108" s="1"/>
      <c r="S108" s="1"/>
      <c r="T108" s="13">
        <f t="shared" si="561"/>
        <v>0</v>
      </c>
      <c r="U108" s="1"/>
      <c r="V108" s="1"/>
      <c r="W108" s="1"/>
      <c r="X108" s="1"/>
      <c r="Y108" s="2">
        <f t="shared" si="522"/>
        <v>0</v>
      </c>
      <c r="Z108" s="2">
        <f t="shared" si="523"/>
        <v>0</v>
      </c>
      <c r="AA108" s="17"/>
      <c r="AB108" s="17"/>
      <c r="AC108" s="17"/>
      <c r="AD108" s="17"/>
      <c r="AE108" s="2">
        <f t="shared" si="557"/>
        <v>0</v>
      </c>
      <c r="AF108" s="3"/>
      <c r="AG108" s="1"/>
      <c r="AH108" s="1"/>
      <c r="AI108" s="13">
        <f t="shared" si="562"/>
        <v>0</v>
      </c>
      <c r="AJ108" s="1"/>
      <c r="AK108" s="1"/>
      <c r="AL108" s="1"/>
      <c r="AM108" s="1"/>
      <c r="AN108" s="2">
        <f t="shared" si="533"/>
        <v>0</v>
      </c>
      <c r="AO108" s="2">
        <f t="shared" si="534"/>
        <v>0</v>
      </c>
      <c r="AP108" s="17"/>
      <c r="AQ108" s="17"/>
      <c r="AR108" s="17"/>
      <c r="AS108" s="17"/>
      <c r="AT108" s="2">
        <f t="shared" si="558"/>
        <v>0</v>
      </c>
      <c r="AU108" s="3"/>
      <c r="AV108" s="1"/>
      <c r="AW108" s="1"/>
      <c r="AX108" s="13">
        <f t="shared" si="563"/>
        <v>0</v>
      </c>
      <c r="AY108" s="1"/>
      <c r="AZ108" s="1"/>
      <c r="BA108" s="1"/>
      <c r="BB108" s="1"/>
      <c r="BC108" s="2">
        <f t="shared" si="544"/>
        <v>0</v>
      </c>
      <c r="BD108" s="2">
        <f t="shared" si="545"/>
        <v>0</v>
      </c>
      <c r="BE108" s="17"/>
      <c r="BF108" s="17"/>
      <c r="BG108" s="17"/>
      <c r="BH108" s="17"/>
      <c r="BI108" s="2">
        <f t="shared" si="559"/>
        <v>0</v>
      </c>
    </row>
    <row r="109" spans="1:61" ht="20.100000000000001" customHeight="1" x14ac:dyDescent="0.25">
      <c r="A109" s="20" t="s">
        <v>3</v>
      </c>
      <c r="B109" s="14" t="s">
        <v>41</v>
      </c>
      <c r="C109" s="2">
        <f>C110+C111+C112+C113</f>
        <v>0</v>
      </c>
      <c r="D109" s="2">
        <f t="shared" ref="D109" si="605">D110+D111+D112+D113</f>
        <v>0</v>
      </c>
      <c r="E109" s="2">
        <f t="shared" ref="E109" si="606">E110+E111+E112+E113</f>
        <v>0</v>
      </c>
      <c r="F109" s="2">
        <f t="shared" ref="F109" si="607">F110+F111+F112+F113</f>
        <v>0</v>
      </c>
      <c r="G109" s="2">
        <f t="shared" ref="G109" si="608">G110+G111+G112+G113</f>
        <v>0</v>
      </c>
      <c r="H109" s="2">
        <f t="shared" ref="H109" si="609">H110+H111+H112+H113</f>
        <v>0</v>
      </c>
      <c r="I109" s="2">
        <f t="shared" ref="I109" si="610">I110+I111+I112+I113</f>
        <v>0</v>
      </c>
      <c r="J109" s="2">
        <f t="shared" si="511"/>
        <v>0</v>
      </c>
      <c r="K109" s="2">
        <f t="shared" si="512"/>
        <v>0</v>
      </c>
      <c r="L109" s="2">
        <f t="shared" ref="L109" si="611">L110+L111+L112+L113</f>
        <v>0</v>
      </c>
      <c r="M109" s="2">
        <f t="shared" ref="M109" si="612">M110+M111+M112+M113</f>
        <v>0</v>
      </c>
      <c r="N109" s="2">
        <f t="shared" ref="N109" si="613">N110+N111+N112+N113</f>
        <v>0</v>
      </c>
      <c r="O109" s="2">
        <f t="shared" ref="O109" si="614">O110+O111+O112+O113</f>
        <v>0</v>
      </c>
      <c r="P109" s="2">
        <f t="shared" si="556"/>
        <v>0</v>
      </c>
      <c r="Q109" s="15"/>
      <c r="R109" s="2">
        <f>R110+R111+R112+R113</f>
        <v>0</v>
      </c>
      <c r="S109" s="2">
        <f t="shared" ref="S109:T109" si="615">S110+S111+S112+S113</f>
        <v>0</v>
      </c>
      <c r="T109" s="2">
        <f t="shared" si="615"/>
        <v>0</v>
      </c>
      <c r="U109" s="2">
        <f t="shared" ref="U109" si="616">U110+U111+U112+U113</f>
        <v>0</v>
      </c>
      <c r="V109" s="2">
        <f t="shared" ref="V109" si="617">V110+V111+V112+V113</f>
        <v>0</v>
      </c>
      <c r="W109" s="2">
        <f t="shared" ref="W109" si="618">W110+W111+W112+W113</f>
        <v>0</v>
      </c>
      <c r="X109" s="2">
        <f t="shared" ref="X109" si="619">X110+X111+X112+X113</f>
        <v>0</v>
      </c>
      <c r="Y109" s="2">
        <f t="shared" si="522"/>
        <v>0</v>
      </c>
      <c r="Z109" s="2">
        <f t="shared" si="523"/>
        <v>0</v>
      </c>
      <c r="AA109" s="2">
        <f t="shared" ref="AA109" si="620">AA110+AA111+AA112+AA113</f>
        <v>0</v>
      </c>
      <c r="AB109" s="2">
        <f t="shared" ref="AB109" si="621">AB110+AB111+AB112+AB113</f>
        <v>0</v>
      </c>
      <c r="AC109" s="2">
        <f t="shared" ref="AC109" si="622">AC110+AC111+AC112+AC113</f>
        <v>0</v>
      </c>
      <c r="AD109" s="2">
        <f t="shared" ref="AD109" si="623">AD110+AD111+AD112+AD113</f>
        <v>0</v>
      </c>
      <c r="AE109" s="2">
        <f t="shared" si="557"/>
        <v>0</v>
      </c>
      <c r="AF109" s="15"/>
      <c r="AG109" s="2">
        <f>AG110+AG111+AG112+AG113</f>
        <v>0</v>
      </c>
      <c r="AH109" s="2">
        <f t="shared" ref="AH109:AI109" si="624">AH110+AH111+AH112+AH113</f>
        <v>0</v>
      </c>
      <c r="AI109" s="2">
        <f t="shared" si="624"/>
        <v>0</v>
      </c>
      <c r="AJ109" s="2">
        <f t="shared" ref="AJ109" si="625">AJ110+AJ111+AJ112+AJ113</f>
        <v>0</v>
      </c>
      <c r="AK109" s="2">
        <f t="shared" ref="AK109" si="626">AK110+AK111+AK112+AK113</f>
        <v>0</v>
      </c>
      <c r="AL109" s="2">
        <f t="shared" ref="AL109" si="627">AL110+AL111+AL112+AL113</f>
        <v>0</v>
      </c>
      <c r="AM109" s="2">
        <f t="shared" ref="AM109" si="628">AM110+AM111+AM112+AM113</f>
        <v>0</v>
      </c>
      <c r="AN109" s="2">
        <f t="shared" si="533"/>
        <v>0</v>
      </c>
      <c r="AO109" s="2">
        <f t="shared" si="534"/>
        <v>0</v>
      </c>
      <c r="AP109" s="2">
        <f t="shared" ref="AP109" si="629">AP110+AP111+AP112+AP113</f>
        <v>0</v>
      </c>
      <c r="AQ109" s="2">
        <f t="shared" ref="AQ109" si="630">AQ110+AQ111+AQ112+AQ113</f>
        <v>0</v>
      </c>
      <c r="AR109" s="2">
        <f t="shared" ref="AR109" si="631">AR110+AR111+AR112+AR113</f>
        <v>0</v>
      </c>
      <c r="AS109" s="2">
        <f t="shared" ref="AS109" si="632">AS110+AS111+AS112+AS113</f>
        <v>0</v>
      </c>
      <c r="AT109" s="2">
        <f t="shared" si="558"/>
        <v>0</v>
      </c>
      <c r="AU109" s="15"/>
      <c r="AV109" s="2">
        <f>AV110+AV111+AV112+AV113</f>
        <v>0</v>
      </c>
      <c r="AW109" s="2">
        <f t="shared" ref="AW109:AX109" si="633">AW110+AW111+AW112+AW113</f>
        <v>0</v>
      </c>
      <c r="AX109" s="2">
        <f t="shared" si="633"/>
        <v>0</v>
      </c>
      <c r="AY109" s="2">
        <f t="shared" ref="AY109" si="634">AY110+AY111+AY112+AY113</f>
        <v>0</v>
      </c>
      <c r="AZ109" s="2">
        <f t="shared" ref="AZ109" si="635">AZ110+AZ111+AZ112+AZ113</f>
        <v>0</v>
      </c>
      <c r="BA109" s="2">
        <f t="shared" ref="BA109" si="636">BA110+BA111+BA112+BA113</f>
        <v>0</v>
      </c>
      <c r="BB109" s="2">
        <f t="shared" ref="BB109" si="637">BB110+BB111+BB112+BB113</f>
        <v>0</v>
      </c>
      <c r="BC109" s="2">
        <f t="shared" si="544"/>
        <v>0</v>
      </c>
      <c r="BD109" s="2">
        <f t="shared" si="545"/>
        <v>0</v>
      </c>
      <c r="BE109" s="2">
        <f t="shared" ref="BE109" si="638">BE110+BE111+BE112+BE113</f>
        <v>0</v>
      </c>
      <c r="BF109" s="2">
        <f t="shared" ref="BF109" si="639">BF110+BF111+BF112+BF113</f>
        <v>0</v>
      </c>
      <c r="BG109" s="2">
        <f t="shared" ref="BG109" si="640">BG110+BG111+BG112+BG113</f>
        <v>0</v>
      </c>
      <c r="BH109" s="2">
        <f t="shared" ref="BH109" si="641">BH110+BH111+BH112+BH113</f>
        <v>0</v>
      </c>
      <c r="BI109" s="2">
        <f t="shared" si="559"/>
        <v>0</v>
      </c>
    </row>
    <row r="110" spans="1:61" ht="20.100000000000001" customHeight="1" outlineLevel="1" x14ac:dyDescent="0.25">
      <c r="A110" s="21"/>
      <c r="B110" s="11" t="s">
        <v>42</v>
      </c>
      <c r="C110" s="13">
        <f>R110+AG110+AV110</f>
        <v>0</v>
      </c>
      <c r="D110" s="13">
        <f t="shared" ref="D110:D113" si="642">S110+AH110+AW110</f>
        <v>0</v>
      </c>
      <c r="E110" s="13">
        <f t="shared" ref="E110:E113" si="643">T110+AI110+AX110</f>
        <v>0</v>
      </c>
      <c r="F110" s="13">
        <f t="shared" ref="F110:F113" si="644">U110+AJ110+AY110</f>
        <v>0</v>
      </c>
      <c r="G110" s="13">
        <f t="shared" ref="G110:G113" si="645">V110+AK110+AZ110</f>
        <v>0</v>
      </c>
      <c r="H110" s="13">
        <f t="shared" ref="H110:H113" si="646">W110+AL110+BA110</f>
        <v>0</v>
      </c>
      <c r="I110" s="13">
        <f t="shared" ref="I110:I113" si="647">X110+AM110+BB110</f>
        <v>0</v>
      </c>
      <c r="J110" s="2">
        <f t="shared" si="511"/>
        <v>0</v>
      </c>
      <c r="K110" s="2">
        <f t="shared" si="512"/>
        <v>0</v>
      </c>
      <c r="L110" s="2"/>
      <c r="M110" s="2"/>
      <c r="N110" s="2"/>
      <c r="O110" s="2"/>
      <c r="P110" s="2">
        <f t="shared" si="556"/>
        <v>0</v>
      </c>
      <c r="Q110" s="3"/>
      <c r="R110" s="1"/>
      <c r="S110" s="1"/>
      <c r="T110" s="13">
        <f t="shared" si="561"/>
        <v>0</v>
      </c>
      <c r="U110" s="1"/>
      <c r="V110" s="1"/>
      <c r="W110" s="1"/>
      <c r="X110" s="1"/>
      <c r="Y110" s="2">
        <f t="shared" si="522"/>
        <v>0</v>
      </c>
      <c r="Z110" s="2">
        <f t="shared" si="523"/>
        <v>0</v>
      </c>
      <c r="AA110" s="17"/>
      <c r="AB110" s="17"/>
      <c r="AC110" s="17"/>
      <c r="AD110" s="17"/>
      <c r="AE110" s="2">
        <f t="shared" si="557"/>
        <v>0</v>
      </c>
      <c r="AF110" s="3"/>
      <c r="AG110" s="1"/>
      <c r="AH110" s="1"/>
      <c r="AI110" s="13">
        <f t="shared" si="562"/>
        <v>0</v>
      </c>
      <c r="AJ110" s="1"/>
      <c r="AK110" s="1"/>
      <c r="AL110" s="1"/>
      <c r="AM110" s="1"/>
      <c r="AN110" s="2">
        <f t="shared" si="533"/>
        <v>0</v>
      </c>
      <c r="AO110" s="2">
        <f t="shared" si="534"/>
        <v>0</v>
      </c>
      <c r="AP110" s="17"/>
      <c r="AQ110" s="17"/>
      <c r="AR110" s="17"/>
      <c r="AS110" s="17"/>
      <c r="AT110" s="2">
        <f t="shared" si="558"/>
        <v>0</v>
      </c>
      <c r="AU110" s="3"/>
      <c r="AV110" s="1"/>
      <c r="AW110" s="1"/>
      <c r="AX110" s="13">
        <f t="shared" si="563"/>
        <v>0</v>
      </c>
      <c r="AY110" s="1"/>
      <c r="AZ110" s="1"/>
      <c r="BA110" s="1"/>
      <c r="BB110" s="1"/>
      <c r="BC110" s="2">
        <f t="shared" si="544"/>
        <v>0</v>
      </c>
      <c r="BD110" s="2">
        <f t="shared" si="545"/>
        <v>0</v>
      </c>
      <c r="BE110" s="17"/>
      <c r="BF110" s="17"/>
      <c r="BG110" s="17"/>
      <c r="BH110" s="17"/>
      <c r="BI110" s="2">
        <f t="shared" si="559"/>
        <v>0</v>
      </c>
    </row>
    <row r="111" spans="1:61" ht="20.100000000000001" customHeight="1" outlineLevel="1" x14ac:dyDescent="0.25">
      <c r="A111" s="21"/>
      <c r="B111" s="11" t="s">
        <v>43</v>
      </c>
      <c r="C111" s="13">
        <f t="shared" ref="C111:C113" si="648">R111+AG111+AV111</f>
        <v>0</v>
      </c>
      <c r="D111" s="13">
        <f t="shared" si="642"/>
        <v>0</v>
      </c>
      <c r="E111" s="13">
        <f t="shared" si="643"/>
        <v>0</v>
      </c>
      <c r="F111" s="13">
        <f t="shared" si="644"/>
        <v>0</v>
      </c>
      <c r="G111" s="13">
        <f t="shared" si="645"/>
        <v>0</v>
      </c>
      <c r="H111" s="13">
        <f t="shared" si="646"/>
        <v>0</v>
      </c>
      <c r="I111" s="13">
        <f t="shared" si="647"/>
        <v>0</v>
      </c>
      <c r="J111" s="2">
        <f t="shared" si="511"/>
        <v>0</v>
      </c>
      <c r="K111" s="2">
        <f t="shared" si="512"/>
        <v>0</v>
      </c>
      <c r="L111" s="2"/>
      <c r="M111" s="2"/>
      <c r="N111" s="2"/>
      <c r="O111" s="2"/>
      <c r="P111" s="2">
        <f t="shared" si="556"/>
        <v>0</v>
      </c>
      <c r="Q111" s="3"/>
      <c r="R111" s="1"/>
      <c r="S111" s="1"/>
      <c r="T111" s="13">
        <f t="shared" si="561"/>
        <v>0</v>
      </c>
      <c r="U111" s="1"/>
      <c r="V111" s="1"/>
      <c r="W111" s="1"/>
      <c r="X111" s="1"/>
      <c r="Y111" s="2">
        <f t="shared" si="522"/>
        <v>0</v>
      </c>
      <c r="Z111" s="2">
        <f t="shared" si="523"/>
        <v>0</v>
      </c>
      <c r="AA111" s="17"/>
      <c r="AB111" s="17"/>
      <c r="AC111" s="17"/>
      <c r="AD111" s="17"/>
      <c r="AE111" s="2">
        <f t="shared" si="557"/>
        <v>0</v>
      </c>
      <c r="AF111" s="3"/>
      <c r="AG111" s="1"/>
      <c r="AH111" s="1"/>
      <c r="AI111" s="13">
        <f t="shared" si="562"/>
        <v>0</v>
      </c>
      <c r="AJ111" s="1"/>
      <c r="AK111" s="1"/>
      <c r="AL111" s="1"/>
      <c r="AM111" s="1"/>
      <c r="AN111" s="2">
        <f t="shared" si="533"/>
        <v>0</v>
      </c>
      <c r="AO111" s="2">
        <f t="shared" si="534"/>
        <v>0</v>
      </c>
      <c r="AP111" s="17"/>
      <c r="AQ111" s="17"/>
      <c r="AR111" s="17"/>
      <c r="AS111" s="17"/>
      <c r="AT111" s="2">
        <f t="shared" si="558"/>
        <v>0</v>
      </c>
      <c r="AU111" s="3"/>
      <c r="AV111" s="1"/>
      <c r="AW111" s="1"/>
      <c r="AX111" s="13">
        <f t="shared" si="563"/>
        <v>0</v>
      </c>
      <c r="AY111" s="1"/>
      <c r="AZ111" s="1"/>
      <c r="BA111" s="1"/>
      <c r="BB111" s="1"/>
      <c r="BC111" s="2">
        <f t="shared" si="544"/>
        <v>0</v>
      </c>
      <c r="BD111" s="2">
        <f t="shared" si="545"/>
        <v>0</v>
      </c>
      <c r="BE111" s="17"/>
      <c r="BF111" s="17"/>
      <c r="BG111" s="17"/>
      <c r="BH111" s="17"/>
      <c r="BI111" s="2">
        <f t="shared" si="559"/>
        <v>0</v>
      </c>
    </row>
    <row r="112" spans="1:61" ht="20.100000000000001" customHeight="1" outlineLevel="1" x14ac:dyDescent="0.25">
      <c r="A112" s="21"/>
      <c r="B112" s="11" t="s">
        <v>44</v>
      </c>
      <c r="C112" s="13">
        <f t="shared" si="648"/>
        <v>0</v>
      </c>
      <c r="D112" s="13">
        <f t="shared" si="642"/>
        <v>0</v>
      </c>
      <c r="E112" s="13">
        <f t="shared" si="643"/>
        <v>0</v>
      </c>
      <c r="F112" s="13">
        <f t="shared" si="644"/>
        <v>0</v>
      </c>
      <c r="G112" s="13">
        <f t="shared" si="645"/>
        <v>0</v>
      </c>
      <c r="H112" s="13">
        <f t="shared" si="646"/>
        <v>0</v>
      </c>
      <c r="I112" s="13">
        <f t="shared" si="647"/>
        <v>0</v>
      </c>
      <c r="J112" s="2">
        <f t="shared" si="511"/>
        <v>0</v>
      </c>
      <c r="K112" s="2">
        <f t="shared" si="512"/>
        <v>0</v>
      </c>
      <c r="L112" s="2"/>
      <c r="M112" s="2"/>
      <c r="N112" s="2"/>
      <c r="O112" s="2"/>
      <c r="P112" s="2">
        <f t="shared" si="556"/>
        <v>0</v>
      </c>
      <c r="Q112" s="3"/>
      <c r="R112" s="1"/>
      <c r="S112" s="1"/>
      <c r="T112" s="13">
        <f t="shared" si="561"/>
        <v>0</v>
      </c>
      <c r="U112" s="1"/>
      <c r="V112" s="1"/>
      <c r="W112" s="1"/>
      <c r="X112" s="1"/>
      <c r="Y112" s="2">
        <f t="shared" si="522"/>
        <v>0</v>
      </c>
      <c r="Z112" s="2">
        <f t="shared" si="523"/>
        <v>0</v>
      </c>
      <c r="AA112" s="17"/>
      <c r="AB112" s="17"/>
      <c r="AC112" s="17"/>
      <c r="AD112" s="17"/>
      <c r="AE112" s="2">
        <f t="shared" si="557"/>
        <v>0</v>
      </c>
      <c r="AF112" s="3"/>
      <c r="AG112" s="1"/>
      <c r="AH112" s="1"/>
      <c r="AI112" s="13">
        <f t="shared" si="562"/>
        <v>0</v>
      </c>
      <c r="AJ112" s="1"/>
      <c r="AK112" s="1"/>
      <c r="AL112" s="1"/>
      <c r="AM112" s="1"/>
      <c r="AN112" s="2">
        <f t="shared" si="533"/>
        <v>0</v>
      </c>
      <c r="AO112" s="2">
        <f t="shared" si="534"/>
        <v>0</v>
      </c>
      <c r="AP112" s="17"/>
      <c r="AQ112" s="17"/>
      <c r="AR112" s="17"/>
      <c r="AS112" s="17"/>
      <c r="AT112" s="2">
        <f t="shared" si="558"/>
        <v>0</v>
      </c>
      <c r="AU112" s="3"/>
      <c r="AV112" s="1"/>
      <c r="AW112" s="1"/>
      <c r="AX112" s="13">
        <f t="shared" si="563"/>
        <v>0</v>
      </c>
      <c r="AY112" s="1"/>
      <c r="AZ112" s="1"/>
      <c r="BA112" s="1"/>
      <c r="BB112" s="1"/>
      <c r="BC112" s="2">
        <f t="shared" si="544"/>
        <v>0</v>
      </c>
      <c r="BD112" s="2">
        <f t="shared" si="545"/>
        <v>0</v>
      </c>
      <c r="BE112" s="17"/>
      <c r="BF112" s="17"/>
      <c r="BG112" s="17"/>
      <c r="BH112" s="17"/>
      <c r="BI112" s="2">
        <f t="shared" si="559"/>
        <v>0</v>
      </c>
    </row>
    <row r="113" spans="1:61" ht="20.100000000000001" customHeight="1" outlineLevel="1" x14ac:dyDescent="0.25">
      <c r="A113" s="22"/>
      <c r="B113" s="11" t="s">
        <v>45</v>
      </c>
      <c r="C113" s="13">
        <f t="shared" si="648"/>
        <v>0</v>
      </c>
      <c r="D113" s="13">
        <f t="shared" si="642"/>
        <v>0</v>
      </c>
      <c r="E113" s="13">
        <f t="shared" si="643"/>
        <v>0</v>
      </c>
      <c r="F113" s="13">
        <f t="shared" si="644"/>
        <v>0</v>
      </c>
      <c r="G113" s="13">
        <f t="shared" si="645"/>
        <v>0</v>
      </c>
      <c r="H113" s="13">
        <f t="shared" si="646"/>
        <v>0</v>
      </c>
      <c r="I113" s="13">
        <f t="shared" si="647"/>
        <v>0</v>
      </c>
      <c r="J113" s="2">
        <f t="shared" si="511"/>
        <v>0</v>
      </c>
      <c r="K113" s="2">
        <f t="shared" si="512"/>
        <v>0</v>
      </c>
      <c r="L113" s="2"/>
      <c r="M113" s="2"/>
      <c r="N113" s="2"/>
      <c r="O113" s="2"/>
      <c r="P113" s="2">
        <f t="shared" si="556"/>
        <v>0</v>
      </c>
      <c r="Q113" s="3"/>
      <c r="R113" s="1"/>
      <c r="S113" s="1"/>
      <c r="T113" s="13">
        <f t="shared" si="561"/>
        <v>0</v>
      </c>
      <c r="U113" s="1"/>
      <c r="V113" s="1"/>
      <c r="W113" s="1"/>
      <c r="X113" s="1"/>
      <c r="Y113" s="2">
        <f t="shared" si="522"/>
        <v>0</v>
      </c>
      <c r="Z113" s="2">
        <f t="shared" si="523"/>
        <v>0</v>
      </c>
      <c r="AA113" s="17"/>
      <c r="AB113" s="17"/>
      <c r="AC113" s="17"/>
      <c r="AD113" s="17"/>
      <c r="AE113" s="2">
        <f t="shared" si="557"/>
        <v>0</v>
      </c>
      <c r="AF113" s="3"/>
      <c r="AG113" s="1"/>
      <c r="AH113" s="1"/>
      <c r="AI113" s="13">
        <f t="shared" si="562"/>
        <v>0</v>
      </c>
      <c r="AJ113" s="1"/>
      <c r="AK113" s="1"/>
      <c r="AL113" s="1"/>
      <c r="AM113" s="1"/>
      <c r="AN113" s="2">
        <f t="shared" si="533"/>
        <v>0</v>
      </c>
      <c r="AO113" s="2">
        <f t="shared" si="534"/>
        <v>0</v>
      </c>
      <c r="AP113" s="17"/>
      <c r="AQ113" s="17"/>
      <c r="AR113" s="17"/>
      <c r="AS113" s="17"/>
      <c r="AT113" s="2">
        <f t="shared" si="558"/>
        <v>0</v>
      </c>
      <c r="AU113" s="3"/>
      <c r="AV113" s="1"/>
      <c r="AW113" s="1"/>
      <c r="AX113" s="13">
        <f t="shared" si="563"/>
        <v>0</v>
      </c>
      <c r="AY113" s="1"/>
      <c r="AZ113" s="1"/>
      <c r="BA113" s="1"/>
      <c r="BB113" s="1"/>
      <c r="BC113" s="2">
        <f t="shared" si="544"/>
        <v>0</v>
      </c>
      <c r="BD113" s="2">
        <f t="shared" si="545"/>
        <v>0</v>
      </c>
      <c r="BE113" s="17"/>
      <c r="BF113" s="17"/>
      <c r="BG113" s="17"/>
      <c r="BH113" s="17"/>
      <c r="BI113" s="2">
        <f t="shared" si="559"/>
        <v>0</v>
      </c>
    </row>
    <row r="114" spans="1:61" ht="20.100000000000001" customHeight="1" x14ac:dyDescent="0.25">
      <c r="A114" s="20" t="s">
        <v>4</v>
      </c>
      <c r="B114" s="14" t="s">
        <v>41</v>
      </c>
      <c r="C114" s="2">
        <f>C115+C116+C117+C118</f>
        <v>0</v>
      </c>
      <c r="D114" s="2">
        <f t="shared" ref="D114" si="649">D115+D116+D117+D118</f>
        <v>0</v>
      </c>
      <c r="E114" s="2">
        <f t="shared" ref="E114" si="650">E115+E116+E117+E118</f>
        <v>0</v>
      </c>
      <c r="F114" s="2">
        <f t="shared" ref="F114" si="651">F115+F116+F117+F118</f>
        <v>0</v>
      </c>
      <c r="G114" s="2">
        <f t="shared" ref="G114" si="652">G115+G116+G117+G118</f>
        <v>0</v>
      </c>
      <c r="H114" s="2">
        <f t="shared" ref="H114" si="653">H115+H116+H117+H118</f>
        <v>0</v>
      </c>
      <c r="I114" s="2">
        <f t="shared" ref="I114" si="654">I115+I116+I117+I118</f>
        <v>0</v>
      </c>
      <c r="J114" s="2">
        <f t="shared" si="511"/>
        <v>0</v>
      </c>
      <c r="K114" s="2">
        <f t="shared" si="512"/>
        <v>0</v>
      </c>
      <c r="L114" s="2">
        <f t="shared" ref="L114" si="655">L115+L116+L117+L118</f>
        <v>0</v>
      </c>
      <c r="M114" s="2">
        <f t="shared" ref="M114" si="656">M115+M116+M117+M118</f>
        <v>0</v>
      </c>
      <c r="N114" s="2">
        <f t="shared" ref="N114" si="657">N115+N116+N117+N118</f>
        <v>0</v>
      </c>
      <c r="O114" s="2">
        <f t="shared" ref="O114" si="658">O115+O116+O117+O118</f>
        <v>0</v>
      </c>
      <c r="P114" s="2">
        <f t="shared" si="556"/>
        <v>0</v>
      </c>
      <c r="Q114" s="15"/>
      <c r="R114" s="2">
        <f>R115+R116+R117+R118</f>
        <v>0</v>
      </c>
      <c r="S114" s="2">
        <f t="shared" ref="S114:T114" si="659">S115+S116+S117+S118</f>
        <v>0</v>
      </c>
      <c r="T114" s="2">
        <f t="shared" si="659"/>
        <v>0</v>
      </c>
      <c r="U114" s="2">
        <f t="shared" ref="U114" si="660">U115+U116+U117+U118</f>
        <v>0</v>
      </c>
      <c r="V114" s="2">
        <f t="shared" ref="V114" si="661">V115+V116+V117+V118</f>
        <v>0</v>
      </c>
      <c r="W114" s="2">
        <f t="shared" ref="W114" si="662">W115+W116+W117+W118</f>
        <v>0</v>
      </c>
      <c r="X114" s="2">
        <f t="shared" ref="X114" si="663">X115+X116+X117+X118</f>
        <v>0</v>
      </c>
      <c r="Y114" s="2">
        <f t="shared" si="522"/>
        <v>0</v>
      </c>
      <c r="Z114" s="2">
        <f t="shared" si="523"/>
        <v>0</v>
      </c>
      <c r="AA114" s="2">
        <f t="shared" ref="AA114" si="664">AA115+AA116+AA117+AA118</f>
        <v>0</v>
      </c>
      <c r="AB114" s="2">
        <f t="shared" ref="AB114" si="665">AB115+AB116+AB117+AB118</f>
        <v>0</v>
      </c>
      <c r="AC114" s="2">
        <f t="shared" ref="AC114" si="666">AC115+AC116+AC117+AC118</f>
        <v>0</v>
      </c>
      <c r="AD114" s="2">
        <f t="shared" ref="AD114" si="667">AD115+AD116+AD117+AD118</f>
        <v>0</v>
      </c>
      <c r="AE114" s="2">
        <f t="shared" si="557"/>
        <v>0</v>
      </c>
      <c r="AF114" s="15"/>
      <c r="AG114" s="2">
        <f>AG115+AG116+AG117+AG118</f>
        <v>0</v>
      </c>
      <c r="AH114" s="2">
        <f t="shared" ref="AH114:AI114" si="668">AH115+AH116+AH117+AH118</f>
        <v>0</v>
      </c>
      <c r="AI114" s="2">
        <f t="shared" si="668"/>
        <v>0</v>
      </c>
      <c r="AJ114" s="2">
        <f t="shared" ref="AJ114" si="669">AJ115+AJ116+AJ117+AJ118</f>
        <v>0</v>
      </c>
      <c r="AK114" s="2">
        <f t="shared" ref="AK114" si="670">AK115+AK116+AK117+AK118</f>
        <v>0</v>
      </c>
      <c r="AL114" s="2">
        <f t="shared" ref="AL114" si="671">AL115+AL116+AL117+AL118</f>
        <v>0</v>
      </c>
      <c r="AM114" s="2">
        <f t="shared" ref="AM114" si="672">AM115+AM116+AM117+AM118</f>
        <v>0</v>
      </c>
      <c r="AN114" s="2">
        <f t="shared" si="533"/>
        <v>0</v>
      </c>
      <c r="AO114" s="2">
        <f t="shared" si="534"/>
        <v>0</v>
      </c>
      <c r="AP114" s="2">
        <f t="shared" ref="AP114" si="673">AP115+AP116+AP117+AP118</f>
        <v>0</v>
      </c>
      <c r="AQ114" s="2">
        <f t="shared" ref="AQ114" si="674">AQ115+AQ116+AQ117+AQ118</f>
        <v>0</v>
      </c>
      <c r="AR114" s="2">
        <f t="shared" ref="AR114" si="675">AR115+AR116+AR117+AR118</f>
        <v>0</v>
      </c>
      <c r="AS114" s="2">
        <f t="shared" ref="AS114" si="676">AS115+AS116+AS117+AS118</f>
        <v>0</v>
      </c>
      <c r="AT114" s="2">
        <f t="shared" si="558"/>
        <v>0</v>
      </c>
      <c r="AU114" s="15"/>
      <c r="AV114" s="2">
        <f>AV115+AV116+AV117+AV118</f>
        <v>0</v>
      </c>
      <c r="AW114" s="2">
        <f t="shared" ref="AW114" si="677">AW115+AW116+AW117+AW118</f>
        <v>0</v>
      </c>
      <c r="AX114" s="2">
        <f t="shared" ref="AX114" si="678">AX115+AX116+AX117+AX118</f>
        <v>0</v>
      </c>
      <c r="AY114" s="2">
        <f t="shared" ref="AY114" si="679">AY115+AY116+AY117+AY118</f>
        <v>0</v>
      </c>
      <c r="AZ114" s="2">
        <f t="shared" ref="AZ114" si="680">AZ115+AZ116+AZ117+AZ118</f>
        <v>0</v>
      </c>
      <c r="BA114" s="2">
        <f t="shared" ref="BA114" si="681">BA115+BA116+BA117+BA118</f>
        <v>0</v>
      </c>
      <c r="BB114" s="2">
        <f t="shared" ref="BB114" si="682">BB115+BB116+BB117+BB118</f>
        <v>0</v>
      </c>
      <c r="BC114" s="2">
        <f t="shared" si="544"/>
        <v>0</v>
      </c>
      <c r="BD114" s="2">
        <f t="shared" si="545"/>
        <v>0</v>
      </c>
      <c r="BE114" s="2">
        <f t="shared" ref="BE114" si="683">BE115+BE116+BE117+BE118</f>
        <v>0</v>
      </c>
      <c r="BF114" s="2">
        <f t="shared" ref="BF114" si="684">BF115+BF116+BF117+BF118</f>
        <v>0</v>
      </c>
      <c r="BG114" s="2">
        <f t="shared" ref="BG114" si="685">BG115+BG116+BG117+BG118</f>
        <v>0</v>
      </c>
      <c r="BH114" s="2">
        <f t="shared" ref="BH114" si="686">BH115+BH116+BH117+BH118</f>
        <v>0</v>
      </c>
      <c r="BI114" s="2">
        <f t="shared" si="559"/>
        <v>0</v>
      </c>
    </row>
    <row r="115" spans="1:61" ht="20.100000000000001" customHeight="1" outlineLevel="1" x14ac:dyDescent="0.25">
      <c r="A115" s="21"/>
      <c r="B115" s="11" t="s">
        <v>42</v>
      </c>
      <c r="C115" s="13">
        <f>R115+AG115+AV115</f>
        <v>0</v>
      </c>
      <c r="D115" s="13">
        <f t="shared" ref="D115:D118" si="687">S115+AH115+AW115</f>
        <v>0</v>
      </c>
      <c r="E115" s="13">
        <f t="shared" ref="E115:E118" si="688">T115+AI115+AX115</f>
        <v>0</v>
      </c>
      <c r="F115" s="13">
        <f t="shared" ref="F115:F118" si="689">U115+AJ115+AY115</f>
        <v>0</v>
      </c>
      <c r="G115" s="13">
        <f t="shared" ref="G115:G118" si="690">V115+AK115+AZ115</f>
        <v>0</v>
      </c>
      <c r="H115" s="13">
        <f t="shared" ref="H115:H118" si="691">W115+AL115+BA115</f>
        <v>0</v>
      </c>
      <c r="I115" s="13">
        <f t="shared" ref="I115:I118" si="692">X115+AM115+BB115</f>
        <v>0</v>
      </c>
      <c r="J115" s="2">
        <f t="shared" si="511"/>
        <v>0</v>
      </c>
      <c r="K115" s="2">
        <f t="shared" si="512"/>
        <v>0</v>
      </c>
      <c r="L115" s="2"/>
      <c r="M115" s="2"/>
      <c r="N115" s="2"/>
      <c r="O115" s="2"/>
      <c r="P115" s="2">
        <f t="shared" si="556"/>
        <v>0</v>
      </c>
      <c r="Q115" s="3"/>
      <c r="R115" s="1"/>
      <c r="S115" s="1"/>
      <c r="T115" s="13">
        <f t="shared" si="561"/>
        <v>0</v>
      </c>
      <c r="U115" s="1"/>
      <c r="V115" s="1"/>
      <c r="W115" s="1"/>
      <c r="X115" s="1"/>
      <c r="Y115" s="2">
        <f t="shared" si="522"/>
        <v>0</v>
      </c>
      <c r="Z115" s="2">
        <f t="shared" si="523"/>
        <v>0</v>
      </c>
      <c r="AA115" s="17"/>
      <c r="AB115" s="17"/>
      <c r="AC115" s="17"/>
      <c r="AD115" s="17"/>
      <c r="AE115" s="2">
        <f t="shared" si="557"/>
        <v>0</v>
      </c>
      <c r="AF115" s="3"/>
      <c r="AG115" s="1"/>
      <c r="AH115" s="1"/>
      <c r="AI115" s="13">
        <f t="shared" si="562"/>
        <v>0</v>
      </c>
      <c r="AJ115" s="1"/>
      <c r="AK115" s="1"/>
      <c r="AL115" s="1"/>
      <c r="AM115" s="1"/>
      <c r="AN115" s="2">
        <f t="shared" si="533"/>
        <v>0</v>
      </c>
      <c r="AO115" s="2">
        <f t="shared" si="534"/>
        <v>0</v>
      </c>
      <c r="AP115" s="17"/>
      <c r="AQ115" s="17"/>
      <c r="AR115" s="17"/>
      <c r="AS115" s="17"/>
      <c r="AT115" s="2">
        <f t="shared" si="558"/>
        <v>0</v>
      </c>
      <c r="AU115" s="3"/>
      <c r="AV115" s="1"/>
      <c r="AW115" s="1"/>
      <c r="AX115" s="13">
        <f t="shared" si="563"/>
        <v>0</v>
      </c>
      <c r="AY115" s="1"/>
      <c r="AZ115" s="1"/>
      <c r="BA115" s="1"/>
      <c r="BB115" s="1"/>
      <c r="BC115" s="2">
        <f t="shared" si="544"/>
        <v>0</v>
      </c>
      <c r="BD115" s="2">
        <f t="shared" si="545"/>
        <v>0</v>
      </c>
      <c r="BE115" s="17"/>
      <c r="BF115" s="17"/>
      <c r="BG115" s="17"/>
      <c r="BH115" s="17"/>
      <c r="BI115" s="2">
        <f t="shared" si="559"/>
        <v>0</v>
      </c>
    </row>
    <row r="116" spans="1:61" ht="20.100000000000001" customHeight="1" outlineLevel="1" x14ac:dyDescent="0.25">
      <c r="A116" s="21"/>
      <c r="B116" s="11" t="s">
        <v>43</v>
      </c>
      <c r="C116" s="13">
        <f t="shared" ref="C116:C118" si="693">R116+AG116+AV116</f>
        <v>0</v>
      </c>
      <c r="D116" s="13">
        <f t="shared" si="687"/>
        <v>0</v>
      </c>
      <c r="E116" s="13">
        <f t="shared" si="688"/>
        <v>0</v>
      </c>
      <c r="F116" s="13">
        <f t="shared" si="689"/>
        <v>0</v>
      </c>
      <c r="G116" s="13">
        <f t="shared" si="690"/>
        <v>0</v>
      </c>
      <c r="H116" s="13">
        <f t="shared" si="691"/>
        <v>0</v>
      </c>
      <c r="I116" s="13">
        <f t="shared" si="692"/>
        <v>0</v>
      </c>
      <c r="J116" s="2">
        <f t="shared" si="511"/>
        <v>0</v>
      </c>
      <c r="K116" s="2">
        <f t="shared" si="512"/>
        <v>0</v>
      </c>
      <c r="L116" s="2"/>
      <c r="M116" s="2"/>
      <c r="N116" s="2"/>
      <c r="O116" s="2"/>
      <c r="P116" s="2">
        <f t="shared" si="556"/>
        <v>0</v>
      </c>
      <c r="Q116" s="3"/>
      <c r="R116" s="1"/>
      <c r="S116" s="1"/>
      <c r="T116" s="13">
        <f t="shared" si="561"/>
        <v>0</v>
      </c>
      <c r="U116" s="1"/>
      <c r="V116" s="1"/>
      <c r="W116" s="1"/>
      <c r="X116" s="1"/>
      <c r="Y116" s="2">
        <f t="shared" si="522"/>
        <v>0</v>
      </c>
      <c r="Z116" s="2">
        <f t="shared" si="523"/>
        <v>0</v>
      </c>
      <c r="AA116" s="17"/>
      <c r="AB116" s="17"/>
      <c r="AC116" s="17"/>
      <c r="AD116" s="17"/>
      <c r="AE116" s="2">
        <f t="shared" si="557"/>
        <v>0</v>
      </c>
      <c r="AF116" s="3"/>
      <c r="AG116" s="1"/>
      <c r="AH116" s="1"/>
      <c r="AI116" s="13">
        <f t="shared" si="562"/>
        <v>0</v>
      </c>
      <c r="AJ116" s="1"/>
      <c r="AK116" s="1"/>
      <c r="AL116" s="1"/>
      <c r="AM116" s="1"/>
      <c r="AN116" s="2">
        <f t="shared" si="533"/>
        <v>0</v>
      </c>
      <c r="AO116" s="2">
        <f t="shared" si="534"/>
        <v>0</v>
      </c>
      <c r="AP116" s="17"/>
      <c r="AQ116" s="17"/>
      <c r="AR116" s="17"/>
      <c r="AS116" s="17"/>
      <c r="AT116" s="2">
        <f t="shared" si="558"/>
        <v>0</v>
      </c>
      <c r="AU116" s="3"/>
      <c r="AV116" s="1"/>
      <c r="AW116" s="1"/>
      <c r="AX116" s="13">
        <f t="shared" si="563"/>
        <v>0</v>
      </c>
      <c r="AY116" s="1"/>
      <c r="AZ116" s="1"/>
      <c r="BA116" s="1"/>
      <c r="BB116" s="1"/>
      <c r="BC116" s="2">
        <f t="shared" si="544"/>
        <v>0</v>
      </c>
      <c r="BD116" s="2">
        <f t="shared" si="545"/>
        <v>0</v>
      </c>
      <c r="BE116" s="17"/>
      <c r="BF116" s="17"/>
      <c r="BG116" s="17"/>
      <c r="BH116" s="17"/>
      <c r="BI116" s="2">
        <f t="shared" si="559"/>
        <v>0</v>
      </c>
    </row>
    <row r="117" spans="1:61" ht="20.100000000000001" customHeight="1" outlineLevel="1" x14ac:dyDescent="0.25">
      <c r="A117" s="21"/>
      <c r="B117" s="11" t="s">
        <v>44</v>
      </c>
      <c r="C117" s="13">
        <f t="shared" si="693"/>
        <v>0</v>
      </c>
      <c r="D117" s="13">
        <f t="shared" si="687"/>
        <v>0</v>
      </c>
      <c r="E117" s="13">
        <f t="shared" si="688"/>
        <v>0</v>
      </c>
      <c r="F117" s="13">
        <f t="shared" si="689"/>
        <v>0</v>
      </c>
      <c r="G117" s="13">
        <f t="shared" si="690"/>
        <v>0</v>
      </c>
      <c r="H117" s="13">
        <f t="shared" si="691"/>
        <v>0</v>
      </c>
      <c r="I117" s="13">
        <f t="shared" si="692"/>
        <v>0</v>
      </c>
      <c r="J117" s="2">
        <f t="shared" si="511"/>
        <v>0</v>
      </c>
      <c r="K117" s="2">
        <f t="shared" si="512"/>
        <v>0</v>
      </c>
      <c r="L117" s="2"/>
      <c r="M117" s="2"/>
      <c r="N117" s="2"/>
      <c r="O117" s="2"/>
      <c r="P117" s="2">
        <f t="shared" si="556"/>
        <v>0</v>
      </c>
      <c r="Q117" s="3"/>
      <c r="R117" s="1"/>
      <c r="S117" s="1"/>
      <c r="T117" s="13">
        <f t="shared" si="561"/>
        <v>0</v>
      </c>
      <c r="U117" s="1"/>
      <c r="V117" s="1"/>
      <c r="W117" s="1"/>
      <c r="X117" s="1"/>
      <c r="Y117" s="2">
        <f t="shared" si="522"/>
        <v>0</v>
      </c>
      <c r="Z117" s="2">
        <f t="shared" si="523"/>
        <v>0</v>
      </c>
      <c r="AA117" s="17"/>
      <c r="AB117" s="17"/>
      <c r="AC117" s="17"/>
      <c r="AD117" s="17"/>
      <c r="AE117" s="2">
        <f t="shared" si="557"/>
        <v>0</v>
      </c>
      <c r="AF117" s="3"/>
      <c r="AG117" s="1"/>
      <c r="AH117" s="1"/>
      <c r="AI117" s="13">
        <f t="shared" si="562"/>
        <v>0</v>
      </c>
      <c r="AJ117" s="1"/>
      <c r="AK117" s="1"/>
      <c r="AL117" s="1"/>
      <c r="AM117" s="1"/>
      <c r="AN117" s="2">
        <f t="shared" si="533"/>
        <v>0</v>
      </c>
      <c r="AO117" s="2">
        <f t="shared" si="534"/>
        <v>0</v>
      </c>
      <c r="AP117" s="17"/>
      <c r="AQ117" s="17"/>
      <c r="AR117" s="17"/>
      <c r="AS117" s="17"/>
      <c r="AT117" s="2">
        <f t="shared" si="558"/>
        <v>0</v>
      </c>
      <c r="AU117" s="3"/>
      <c r="AV117" s="1"/>
      <c r="AW117" s="1"/>
      <c r="AX117" s="13">
        <f t="shared" si="563"/>
        <v>0</v>
      </c>
      <c r="AY117" s="1"/>
      <c r="AZ117" s="1"/>
      <c r="BA117" s="1"/>
      <c r="BB117" s="1"/>
      <c r="BC117" s="2">
        <f t="shared" si="544"/>
        <v>0</v>
      </c>
      <c r="BD117" s="2">
        <f t="shared" si="545"/>
        <v>0</v>
      </c>
      <c r="BE117" s="17"/>
      <c r="BF117" s="17"/>
      <c r="BG117" s="17"/>
      <c r="BH117" s="17"/>
      <c r="BI117" s="2">
        <f t="shared" si="559"/>
        <v>0</v>
      </c>
    </row>
    <row r="118" spans="1:61" ht="20.100000000000001" customHeight="1" outlineLevel="1" x14ac:dyDescent="0.25">
      <c r="A118" s="22"/>
      <c r="B118" s="11" t="s">
        <v>45</v>
      </c>
      <c r="C118" s="13">
        <f t="shared" si="693"/>
        <v>0</v>
      </c>
      <c r="D118" s="13">
        <f t="shared" si="687"/>
        <v>0</v>
      </c>
      <c r="E118" s="13">
        <f t="shared" si="688"/>
        <v>0</v>
      </c>
      <c r="F118" s="13">
        <f t="shared" si="689"/>
        <v>0</v>
      </c>
      <c r="G118" s="13">
        <f t="shared" si="690"/>
        <v>0</v>
      </c>
      <c r="H118" s="13">
        <f t="shared" si="691"/>
        <v>0</v>
      </c>
      <c r="I118" s="13">
        <f t="shared" si="692"/>
        <v>0</v>
      </c>
      <c r="J118" s="2">
        <f t="shared" si="511"/>
        <v>0</v>
      </c>
      <c r="K118" s="2">
        <f t="shared" si="512"/>
        <v>0</v>
      </c>
      <c r="L118" s="2"/>
      <c r="M118" s="2"/>
      <c r="N118" s="2"/>
      <c r="O118" s="2"/>
      <c r="P118" s="2">
        <f t="shared" si="556"/>
        <v>0</v>
      </c>
      <c r="Q118" s="3"/>
      <c r="R118" s="1"/>
      <c r="S118" s="1"/>
      <c r="T118" s="13">
        <f t="shared" si="561"/>
        <v>0</v>
      </c>
      <c r="U118" s="1"/>
      <c r="V118" s="1"/>
      <c r="W118" s="1"/>
      <c r="X118" s="1"/>
      <c r="Y118" s="2">
        <f t="shared" si="522"/>
        <v>0</v>
      </c>
      <c r="Z118" s="2">
        <f t="shared" si="523"/>
        <v>0</v>
      </c>
      <c r="AA118" s="17"/>
      <c r="AB118" s="17"/>
      <c r="AC118" s="17"/>
      <c r="AD118" s="17"/>
      <c r="AE118" s="2">
        <f t="shared" si="557"/>
        <v>0</v>
      </c>
      <c r="AF118" s="3"/>
      <c r="AG118" s="1"/>
      <c r="AH118" s="1"/>
      <c r="AI118" s="13">
        <f t="shared" si="562"/>
        <v>0</v>
      </c>
      <c r="AJ118" s="1"/>
      <c r="AK118" s="1"/>
      <c r="AL118" s="1"/>
      <c r="AM118" s="1"/>
      <c r="AN118" s="2">
        <f t="shared" si="533"/>
        <v>0</v>
      </c>
      <c r="AO118" s="2">
        <f t="shared" si="534"/>
        <v>0</v>
      </c>
      <c r="AP118" s="17"/>
      <c r="AQ118" s="17"/>
      <c r="AR118" s="17"/>
      <c r="AS118" s="17"/>
      <c r="AT118" s="2">
        <f t="shared" si="558"/>
        <v>0</v>
      </c>
      <c r="AU118" s="3"/>
      <c r="AV118" s="1"/>
      <c r="AW118" s="1"/>
      <c r="AX118" s="13">
        <f t="shared" si="563"/>
        <v>0</v>
      </c>
      <c r="AY118" s="1"/>
      <c r="AZ118" s="1"/>
      <c r="BA118" s="1"/>
      <c r="BB118" s="1"/>
      <c r="BC118" s="2">
        <f t="shared" si="544"/>
        <v>0</v>
      </c>
      <c r="BD118" s="2">
        <f t="shared" si="545"/>
        <v>0</v>
      </c>
      <c r="BE118" s="17"/>
      <c r="BF118" s="17"/>
      <c r="BG118" s="17"/>
      <c r="BH118" s="17"/>
      <c r="BI118" s="2">
        <f t="shared" si="559"/>
        <v>0</v>
      </c>
    </row>
    <row r="119" spans="1:61" ht="20.100000000000001" customHeight="1" x14ac:dyDescent="0.25">
      <c r="A119" s="20" t="s">
        <v>5</v>
      </c>
      <c r="B119" s="14" t="s">
        <v>41</v>
      </c>
      <c r="C119" s="2">
        <f>C120+C121+C122+C123</f>
        <v>0</v>
      </c>
      <c r="D119" s="2">
        <f t="shared" ref="D119" si="694">D120+D121+D122+D123</f>
        <v>0</v>
      </c>
      <c r="E119" s="2">
        <f t="shared" ref="E119" si="695">E120+E121+E122+E123</f>
        <v>0</v>
      </c>
      <c r="F119" s="2">
        <f t="shared" ref="F119" si="696">F120+F121+F122+F123</f>
        <v>25.879999999999995</v>
      </c>
      <c r="G119" s="2">
        <f t="shared" ref="G119" si="697">G120+G121+G122+G123</f>
        <v>0</v>
      </c>
      <c r="H119" s="2">
        <f t="shared" ref="H119" si="698">H120+H121+H122+H123</f>
        <v>3.9749999999999996</v>
      </c>
      <c r="I119" s="2">
        <f t="shared" ref="I119" si="699">I120+I121+I122+I123</f>
        <v>0</v>
      </c>
      <c r="J119" s="2">
        <f t="shared" si="511"/>
        <v>-29.854999999999997</v>
      </c>
      <c r="K119" s="2">
        <f t="shared" si="512"/>
        <v>0</v>
      </c>
      <c r="L119" s="2">
        <f t="shared" ref="L119" si="700">L120+L121+L122+L123</f>
        <v>0</v>
      </c>
      <c r="M119" s="2">
        <f t="shared" ref="M119" si="701">M120+M121+M122+M123</f>
        <v>0</v>
      </c>
      <c r="N119" s="2">
        <f t="shared" ref="N119" si="702">N120+N121+N122+N123</f>
        <v>0</v>
      </c>
      <c r="O119" s="2">
        <f t="shared" ref="O119" si="703">O120+O121+O122+O123</f>
        <v>0</v>
      </c>
      <c r="P119" s="2">
        <f t="shared" si="556"/>
        <v>-29.854999999999997</v>
      </c>
      <c r="Q119" s="15"/>
      <c r="R119" s="2">
        <f>R120+R121+R122+R123</f>
        <v>0</v>
      </c>
      <c r="S119" s="2">
        <f t="shared" ref="S119:T119" si="704">S120+S121+S122+S123</f>
        <v>0</v>
      </c>
      <c r="T119" s="2">
        <f t="shared" si="704"/>
        <v>0</v>
      </c>
      <c r="U119" s="2">
        <f t="shared" ref="U119" si="705">U120+U121+U122+U123</f>
        <v>8.6259999999999994</v>
      </c>
      <c r="V119" s="2">
        <f t="shared" ref="V119" si="706">V120+V121+V122+V123</f>
        <v>0</v>
      </c>
      <c r="W119" s="2">
        <f t="shared" ref="W119" si="707">W120+W121+W122+W123</f>
        <v>1.325</v>
      </c>
      <c r="X119" s="2">
        <f t="shared" ref="X119" si="708">X120+X121+X122+X123</f>
        <v>0</v>
      </c>
      <c r="Y119" s="2">
        <f t="shared" si="522"/>
        <v>-9.9509999999999987</v>
      </c>
      <c r="Z119" s="2">
        <f t="shared" si="523"/>
        <v>0</v>
      </c>
      <c r="AA119" s="2">
        <f t="shared" ref="AA119" si="709">AA120+AA121+AA122+AA123</f>
        <v>0</v>
      </c>
      <c r="AB119" s="2">
        <f t="shared" ref="AB119" si="710">AB120+AB121+AB122+AB123</f>
        <v>0</v>
      </c>
      <c r="AC119" s="2">
        <f t="shared" ref="AC119" si="711">AC120+AC121+AC122+AC123</f>
        <v>0</v>
      </c>
      <c r="AD119" s="2">
        <f t="shared" ref="AD119" si="712">AD120+AD121+AD122+AD123</f>
        <v>0</v>
      </c>
      <c r="AE119" s="2">
        <f t="shared" si="557"/>
        <v>-9.9509999999999987</v>
      </c>
      <c r="AF119" s="15"/>
      <c r="AG119" s="2">
        <f>AG120+AG121+AG122+AG123</f>
        <v>0</v>
      </c>
      <c r="AH119" s="2">
        <f t="shared" ref="AH119:AI119" si="713">AH120+AH121+AH122+AH123</f>
        <v>0</v>
      </c>
      <c r="AI119" s="2">
        <f t="shared" si="713"/>
        <v>0</v>
      </c>
      <c r="AJ119" s="2">
        <f t="shared" ref="AJ119" si="714">AJ120+AJ121+AJ122+AJ123</f>
        <v>8.6270000000000007</v>
      </c>
      <c r="AK119" s="2">
        <f t="shared" ref="AK119" si="715">AK120+AK121+AK122+AK123</f>
        <v>0</v>
      </c>
      <c r="AL119" s="2">
        <f t="shared" ref="AL119" si="716">AL120+AL121+AL122+AL123</f>
        <v>1.325</v>
      </c>
      <c r="AM119" s="2">
        <f t="shared" ref="AM119" si="717">AM120+AM121+AM122+AM123</f>
        <v>0</v>
      </c>
      <c r="AN119" s="2">
        <f t="shared" si="533"/>
        <v>-9.952</v>
      </c>
      <c r="AO119" s="2">
        <f t="shared" si="534"/>
        <v>0</v>
      </c>
      <c r="AP119" s="2">
        <f t="shared" ref="AP119" si="718">AP120+AP121+AP122+AP123</f>
        <v>0</v>
      </c>
      <c r="AQ119" s="2">
        <f t="shared" ref="AQ119" si="719">AQ120+AQ121+AQ122+AQ123</f>
        <v>0</v>
      </c>
      <c r="AR119" s="2">
        <f t="shared" ref="AR119" si="720">AR120+AR121+AR122+AR123</f>
        <v>0</v>
      </c>
      <c r="AS119" s="2">
        <f t="shared" ref="AS119" si="721">AS120+AS121+AS122+AS123</f>
        <v>0</v>
      </c>
      <c r="AT119" s="2">
        <f t="shared" si="558"/>
        <v>-9.952</v>
      </c>
      <c r="AU119" s="15"/>
      <c r="AV119" s="2">
        <f>AV120+AV121+AV122+AV123</f>
        <v>0</v>
      </c>
      <c r="AW119" s="2">
        <f t="shared" ref="AW119:AX119" si="722">AW120+AW121+AW122+AW123</f>
        <v>0</v>
      </c>
      <c r="AX119" s="2">
        <f t="shared" si="722"/>
        <v>0</v>
      </c>
      <c r="AY119" s="2">
        <f t="shared" ref="AY119" si="723">AY120+AY121+AY122+AY123</f>
        <v>8.6270000000000007</v>
      </c>
      <c r="AZ119" s="2">
        <f t="shared" ref="AZ119" si="724">AZ120+AZ121+AZ122+AZ123</f>
        <v>0</v>
      </c>
      <c r="BA119" s="2">
        <f t="shared" ref="BA119" si="725">BA120+BA121+BA122+BA123</f>
        <v>1.325</v>
      </c>
      <c r="BB119" s="2">
        <f t="shared" ref="BB119" si="726">BB120+BB121+BB122+BB123</f>
        <v>0</v>
      </c>
      <c r="BC119" s="2">
        <f t="shared" si="544"/>
        <v>-9.952</v>
      </c>
      <c r="BD119" s="2">
        <f t="shared" si="545"/>
        <v>0</v>
      </c>
      <c r="BE119" s="2">
        <f t="shared" ref="BE119" si="727">BE120+BE121+BE122+BE123</f>
        <v>0</v>
      </c>
      <c r="BF119" s="2">
        <f t="shared" ref="BF119" si="728">BF120+BF121+BF122+BF123</f>
        <v>0</v>
      </c>
      <c r="BG119" s="2">
        <f t="shared" ref="BG119" si="729">BG120+BG121+BG122+BG123</f>
        <v>0</v>
      </c>
      <c r="BH119" s="2">
        <f t="shared" ref="BH119" si="730">BH120+BH121+BH122+BH123</f>
        <v>0</v>
      </c>
      <c r="BI119" s="2">
        <f t="shared" si="559"/>
        <v>-9.952</v>
      </c>
    </row>
    <row r="120" spans="1:61" ht="20.100000000000001" customHeight="1" outlineLevel="1" x14ac:dyDescent="0.25">
      <c r="A120" s="21"/>
      <c r="B120" s="11" t="s">
        <v>42</v>
      </c>
      <c r="C120" s="13">
        <f>R120+AG120+AV120</f>
        <v>0</v>
      </c>
      <c r="D120" s="13">
        <f t="shared" ref="D120:D123" si="731">S120+AH120+AW120</f>
        <v>0</v>
      </c>
      <c r="E120" s="13">
        <f t="shared" ref="E120:E123" si="732">T120+AI120+AX120</f>
        <v>0</v>
      </c>
      <c r="F120" s="13">
        <f t="shared" ref="F120:F123" si="733">U120+AJ120+AY120</f>
        <v>18.430999999999997</v>
      </c>
      <c r="G120" s="13">
        <f t="shared" ref="G120:G123" si="734">V120+AK120+AZ120</f>
        <v>0</v>
      </c>
      <c r="H120" s="13">
        <f t="shared" ref="H120:H123" si="735">W120+AL120+BA120</f>
        <v>3.9749999999999996</v>
      </c>
      <c r="I120" s="13">
        <f t="shared" ref="I120:I123" si="736">X120+AM120+BB120</f>
        <v>0</v>
      </c>
      <c r="J120" s="2">
        <f t="shared" si="511"/>
        <v>-22.405999999999999</v>
      </c>
      <c r="K120" s="2">
        <f t="shared" si="512"/>
        <v>0</v>
      </c>
      <c r="L120" s="2"/>
      <c r="M120" s="2"/>
      <c r="N120" s="2"/>
      <c r="O120" s="2"/>
      <c r="P120" s="2">
        <f t="shared" si="556"/>
        <v>-22.405999999999999</v>
      </c>
      <c r="Q120" s="3"/>
      <c r="R120" s="1"/>
      <c r="S120" s="1"/>
      <c r="T120" s="13">
        <f t="shared" si="561"/>
        <v>0</v>
      </c>
      <c r="U120" s="1">
        <v>6.1429999999999998</v>
      </c>
      <c r="V120" s="1"/>
      <c r="W120" s="1">
        <v>1.325</v>
      </c>
      <c r="X120" s="1"/>
      <c r="Y120" s="2">
        <f t="shared" si="522"/>
        <v>-7.468</v>
      </c>
      <c r="Z120" s="2">
        <f t="shared" si="523"/>
        <v>0</v>
      </c>
      <c r="AA120" s="17"/>
      <c r="AB120" s="17"/>
      <c r="AC120" s="17"/>
      <c r="AD120" s="17"/>
      <c r="AE120" s="2">
        <f t="shared" si="557"/>
        <v>-7.468</v>
      </c>
      <c r="AF120" s="3"/>
      <c r="AG120" s="1"/>
      <c r="AH120" s="1"/>
      <c r="AI120" s="13">
        <f t="shared" si="562"/>
        <v>0</v>
      </c>
      <c r="AJ120" s="1">
        <v>6.1440000000000001</v>
      </c>
      <c r="AK120" s="1"/>
      <c r="AL120" s="1">
        <v>1.325</v>
      </c>
      <c r="AM120" s="1"/>
      <c r="AN120" s="2">
        <f t="shared" si="533"/>
        <v>-7.4690000000000003</v>
      </c>
      <c r="AO120" s="2">
        <f t="shared" si="534"/>
        <v>0</v>
      </c>
      <c r="AP120" s="17"/>
      <c r="AQ120" s="17"/>
      <c r="AR120" s="17"/>
      <c r="AS120" s="17"/>
      <c r="AT120" s="2">
        <f t="shared" si="558"/>
        <v>-7.4690000000000003</v>
      </c>
      <c r="AU120" s="3"/>
      <c r="AV120" s="1"/>
      <c r="AW120" s="1"/>
      <c r="AX120" s="13">
        <f t="shared" si="563"/>
        <v>0</v>
      </c>
      <c r="AY120" s="1">
        <v>6.1440000000000001</v>
      </c>
      <c r="AZ120" s="1"/>
      <c r="BA120" s="1">
        <v>1.325</v>
      </c>
      <c r="BB120" s="1"/>
      <c r="BC120" s="2">
        <f t="shared" si="544"/>
        <v>-7.4690000000000003</v>
      </c>
      <c r="BD120" s="2">
        <f t="shared" si="545"/>
        <v>0</v>
      </c>
      <c r="BE120" s="17"/>
      <c r="BF120" s="17"/>
      <c r="BG120" s="17"/>
      <c r="BH120" s="17"/>
      <c r="BI120" s="2">
        <f t="shared" si="559"/>
        <v>-7.4690000000000003</v>
      </c>
    </row>
    <row r="121" spans="1:61" ht="20.100000000000001" customHeight="1" outlineLevel="1" x14ac:dyDescent="0.25">
      <c r="A121" s="21"/>
      <c r="B121" s="11" t="s">
        <v>43</v>
      </c>
      <c r="C121" s="13">
        <f t="shared" ref="C121:C123" si="737">R121+AG121+AV121</f>
        <v>0</v>
      </c>
      <c r="D121" s="13">
        <f t="shared" si="731"/>
        <v>0</v>
      </c>
      <c r="E121" s="13">
        <f t="shared" si="732"/>
        <v>0</v>
      </c>
      <c r="F121" s="13">
        <f t="shared" si="733"/>
        <v>0</v>
      </c>
      <c r="G121" s="13">
        <f t="shared" si="734"/>
        <v>0</v>
      </c>
      <c r="H121" s="13">
        <f t="shared" si="735"/>
        <v>0</v>
      </c>
      <c r="I121" s="13">
        <f t="shared" si="736"/>
        <v>0</v>
      </c>
      <c r="J121" s="2">
        <f t="shared" si="511"/>
        <v>0</v>
      </c>
      <c r="K121" s="2">
        <f t="shared" si="512"/>
        <v>0</v>
      </c>
      <c r="L121" s="2"/>
      <c r="M121" s="2"/>
      <c r="N121" s="2"/>
      <c r="O121" s="2"/>
      <c r="P121" s="2">
        <f t="shared" si="556"/>
        <v>0</v>
      </c>
      <c r="Q121" s="3"/>
      <c r="R121" s="1"/>
      <c r="S121" s="1"/>
      <c r="T121" s="13">
        <f t="shared" si="561"/>
        <v>0</v>
      </c>
      <c r="U121" s="1"/>
      <c r="V121" s="1"/>
      <c r="W121" s="1"/>
      <c r="X121" s="1"/>
      <c r="Y121" s="2">
        <f t="shared" si="522"/>
        <v>0</v>
      </c>
      <c r="Z121" s="2">
        <f t="shared" si="523"/>
        <v>0</v>
      </c>
      <c r="AA121" s="17"/>
      <c r="AB121" s="17"/>
      <c r="AC121" s="17"/>
      <c r="AD121" s="17"/>
      <c r="AE121" s="2">
        <f t="shared" si="557"/>
        <v>0</v>
      </c>
      <c r="AF121" s="3"/>
      <c r="AG121" s="1"/>
      <c r="AH121" s="1"/>
      <c r="AI121" s="13">
        <f t="shared" si="562"/>
        <v>0</v>
      </c>
      <c r="AJ121" s="1"/>
      <c r="AK121" s="1"/>
      <c r="AL121" s="1"/>
      <c r="AM121" s="1"/>
      <c r="AN121" s="2">
        <f t="shared" si="533"/>
        <v>0</v>
      </c>
      <c r="AO121" s="2">
        <f t="shared" si="534"/>
        <v>0</v>
      </c>
      <c r="AP121" s="17"/>
      <c r="AQ121" s="17"/>
      <c r="AR121" s="17"/>
      <c r="AS121" s="17"/>
      <c r="AT121" s="2">
        <f t="shared" si="558"/>
        <v>0</v>
      </c>
      <c r="AU121" s="3"/>
      <c r="AV121" s="1"/>
      <c r="AW121" s="1"/>
      <c r="AX121" s="13">
        <f t="shared" si="563"/>
        <v>0</v>
      </c>
      <c r="AY121" s="1"/>
      <c r="AZ121" s="1"/>
      <c r="BA121" s="1"/>
      <c r="BB121" s="1"/>
      <c r="BC121" s="2">
        <f t="shared" si="544"/>
        <v>0</v>
      </c>
      <c r="BD121" s="2">
        <f t="shared" si="545"/>
        <v>0</v>
      </c>
      <c r="BE121" s="17"/>
      <c r="BF121" s="17"/>
      <c r="BG121" s="17"/>
      <c r="BH121" s="17"/>
      <c r="BI121" s="2">
        <f t="shared" si="559"/>
        <v>0</v>
      </c>
    </row>
    <row r="122" spans="1:61" ht="20.100000000000001" customHeight="1" outlineLevel="1" x14ac:dyDescent="0.25">
      <c r="A122" s="21"/>
      <c r="B122" s="11" t="s">
        <v>44</v>
      </c>
      <c r="C122" s="13">
        <f t="shared" si="737"/>
        <v>0</v>
      </c>
      <c r="D122" s="13">
        <f t="shared" si="731"/>
        <v>0</v>
      </c>
      <c r="E122" s="13">
        <f t="shared" si="732"/>
        <v>0</v>
      </c>
      <c r="F122" s="13">
        <f t="shared" si="733"/>
        <v>7.4489999999999998</v>
      </c>
      <c r="G122" s="13">
        <f t="shared" si="734"/>
        <v>0</v>
      </c>
      <c r="H122" s="13">
        <f t="shared" si="735"/>
        <v>0</v>
      </c>
      <c r="I122" s="13">
        <f t="shared" si="736"/>
        <v>0</v>
      </c>
      <c r="J122" s="2">
        <f t="shared" si="511"/>
        <v>-7.4489999999999998</v>
      </c>
      <c r="K122" s="2">
        <f t="shared" si="512"/>
        <v>0</v>
      </c>
      <c r="L122" s="2"/>
      <c r="M122" s="2"/>
      <c r="N122" s="2"/>
      <c r="O122" s="2"/>
      <c r="P122" s="2">
        <f t="shared" si="556"/>
        <v>-7.4489999999999998</v>
      </c>
      <c r="Q122" s="3"/>
      <c r="R122" s="1"/>
      <c r="S122" s="1"/>
      <c r="T122" s="13">
        <f t="shared" si="561"/>
        <v>0</v>
      </c>
      <c r="U122" s="1">
        <v>2.4830000000000001</v>
      </c>
      <c r="V122" s="1"/>
      <c r="W122" s="1"/>
      <c r="X122" s="1"/>
      <c r="Y122" s="2">
        <f t="shared" si="522"/>
        <v>-2.4830000000000001</v>
      </c>
      <c r="Z122" s="2">
        <f t="shared" si="523"/>
        <v>0</v>
      </c>
      <c r="AA122" s="17"/>
      <c r="AB122" s="17"/>
      <c r="AC122" s="17"/>
      <c r="AD122" s="17"/>
      <c r="AE122" s="2">
        <f t="shared" si="557"/>
        <v>-2.4830000000000001</v>
      </c>
      <c r="AF122" s="3"/>
      <c r="AG122" s="1"/>
      <c r="AH122" s="1"/>
      <c r="AI122" s="13">
        <f t="shared" si="562"/>
        <v>0</v>
      </c>
      <c r="AJ122" s="1">
        <v>2.4830000000000001</v>
      </c>
      <c r="AK122" s="1"/>
      <c r="AL122" s="1"/>
      <c r="AM122" s="1"/>
      <c r="AN122" s="2">
        <f t="shared" si="533"/>
        <v>-2.4830000000000001</v>
      </c>
      <c r="AO122" s="2">
        <f t="shared" si="534"/>
        <v>0</v>
      </c>
      <c r="AP122" s="17"/>
      <c r="AQ122" s="17"/>
      <c r="AR122" s="17"/>
      <c r="AS122" s="17"/>
      <c r="AT122" s="2">
        <f t="shared" si="558"/>
        <v>-2.4830000000000001</v>
      </c>
      <c r="AU122" s="3"/>
      <c r="AV122" s="1"/>
      <c r="AW122" s="1"/>
      <c r="AX122" s="13">
        <f t="shared" si="563"/>
        <v>0</v>
      </c>
      <c r="AY122" s="1">
        <v>2.4830000000000001</v>
      </c>
      <c r="AZ122" s="1"/>
      <c r="BA122" s="1"/>
      <c r="BB122" s="1"/>
      <c r="BC122" s="2">
        <f t="shared" si="544"/>
        <v>-2.4830000000000001</v>
      </c>
      <c r="BD122" s="2">
        <f t="shared" si="545"/>
        <v>0</v>
      </c>
      <c r="BE122" s="17"/>
      <c r="BF122" s="17"/>
      <c r="BG122" s="17"/>
      <c r="BH122" s="17"/>
      <c r="BI122" s="2">
        <f t="shared" si="559"/>
        <v>-2.4830000000000001</v>
      </c>
    </row>
    <row r="123" spans="1:61" ht="20.100000000000001" customHeight="1" outlineLevel="1" x14ac:dyDescent="0.25">
      <c r="A123" s="22"/>
      <c r="B123" s="11" t="s">
        <v>45</v>
      </c>
      <c r="C123" s="13">
        <f t="shared" si="737"/>
        <v>0</v>
      </c>
      <c r="D123" s="13">
        <f t="shared" si="731"/>
        <v>0</v>
      </c>
      <c r="E123" s="13">
        <f t="shared" si="732"/>
        <v>0</v>
      </c>
      <c r="F123" s="13">
        <f t="shared" si="733"/>
        <v>0</v>
      </c>
      <c r="G123" s="13">
        <f t="shared" si="734"/>
        <v>0</v>
      </c>
      <c r="H123" s="13">
        <f t="shared" si="735"/>
        <v>0</v>
      </c>
      <c r="I123" s="13">
        <f t="shared" si="736"/>
        <v>0</v>
      </c>
      <c r="J123" s="2">
        <f t="shared" si="511"/>
        <v>0</v>
      </c>
      <c r="K123" s="2">
        <f t="shared" si="512"/>
        <v>0</v>
      </c>
      <c r="L123" s="2"/>
      <c r="M123" s="2"/>
      <c r="N123" s="2"/>
      <c r="O123" s="2"/>
      <c r="P123" s="2">
        <f t="shared" si="556"/>
        <v>0</v>
      </c>
      <c r="Q123" s="3"/>
      <c r="R123" s="1"/>
      <c r="S123" s="1"/>
      <c r="T123" s="13">
        <f t="shared" si="561"/>
        <v>0</v>
      </c>
      <c r="U123" s="1"/>
      <c r="V123" s="1"/>
      <c r="W123" s="1"/>
      <c r="X123" s="1"/>
      <c r="Y123" s="2">
        <f t="shared" si="522"/>
        <v>0</v>
      </c>
      <c r="Z123" s="2">
        <f t="shared" si="523"/>
        <v>0</v>
      </c>
      <c r="AA123" s="17"/>
      <c r="AB123" s="17"/>
      <c r="AC123" s="17"/>
      <c r="AD123" s="17"/>
      <c r="AE123" s="2">
        <f t="shared" si="557"/>
        <v>0</v>
      </c>
      <c r="AF123" s="3"/>
      <c r="AG123" s="1"/>
      <c r="AH123" s="1"/>
      <c r="AI123" s="13">
        <f t="shared" si="562"/>
        <v>0</v>
      </c>
      <c r="AJ123" s="1"/>
      <c r="AK123" s="1"/>
      <c r="AL123" s="1"/>
      <c r="AM123" s="1"/>
      <c r="AN123" s="2">
        <f t="shared" si="533"/>
        <v>0</v>
      </c>
      <c r="AO123" s="2">
        <f t="shared" si="534"/>
        <v>0</v>
      </c>
      <c r="AP123" s="17"/>
      <c r="AQ123" s="17"/>
      <c r="AR123" s="17"/>
      <c r="AS123" s="17"/>
      <c r="AT123" s="2">
        <f t="shared" si="558"/>
        <v>0</v>
      </c>
      <c r="AU123" s="3"/>
      <c r="AV123" s="1"/>
      <c r="AW123" s="1"/>
      <c r="AX123" s="13">
        <f t="shared" si="563"/>
        <v>0</v>
      </c>
      <c r="AY123" s="1"/>
      <c r="AZ123" s="1"/>
      <c r="BA123" s="1"/>
      <c r="BB123" s="1"/>
      <c r="BC123" s="2">
        <f t="shared" si="544"/>
        <v>0</v>
      </c>
      <c r="BD123" s="2">
        <f t="shared" si="545"/>
        <v>0</v>
      </c>
      <c r="BE123" s="17"/>
      <c r="BF123" s="17"/>
      <c r="BG123" s="17"/>
      <c r="BH123" s="17"/>
      <c r="BI123" s="2">
        <f t="shared" si="559"/>
        <v>0</v>
      </c>
    </row>
    <row r="124" spans="1:61" ht="20.100000000000001" customHeight="1" x14ac:dyDescent="0.25">
      <c r="A124" s="20" t="s">
        <v>6</v>
      </c>
      <c r="B124" s="14" t="s">
        <v>41</v>
      </c>
      <c r="C124" s="2">
        <f>C125+C126+C127+C128</f>
        <v>0</v>
      </c>
      <c r="D124" s="2">
        <f t="shared" ref="D124" si="738">D125+D126+D127+D128</f>
        <v>0</v>
      </c>
      <c r="E124" s="2">
        <f t="shared" ref="E124" si="739">E125+E126+E127+E128</f>
        <v>0</v>
      </c>
      <c r="F124" s="2">
        <f t="shared" ref="F124" si="740">F125+F126+F127+F128</f>
        <v>0.53100000000000003</v>
      </c>
      <c r="G124" s="2">
        <f t="shared" ref="G124" si="741">G125+G126+G127+G128</f>
        <v>0</v>
      </c>
      <c r="H124" s="2">
        <f t="shared" ref="H124" si="742">H125+H126+H127+H128</f>
        <v>8.1000000000000003E-2</v>
      </c>
      <c r="I124" s="2">
        <f t="shared" ref="I124" si="743">I125+I126+I127+I128</f>
        <v>0</v>
      </c>
      <c r="J124" s="2">
        <f t="shared" si="511"/>
        <v>-0.61199999999999999</v>
      </c>
      <c r="K124" s="2">
        <f t="shared" si="512"/>
        <v>0</v>
      </c>
      <c r="L124" s="2">
        <f t="shared" ref="L124" si="744">L125+L126+L127+L128</f>
        <v>0</v>
      </c>
      <c r="M124" s="2">
        <f t="shared" ref="M124" si="745">M125+M126+M127+M128</f>
        <v>0</v>
      </c>
      <c r="N124" s="2">
        <f t="shared" ref="N124" si="746">N125+N126+N127+N128</f>
        <v>0</v>
      </c>
      <c r="O124" s="2">
        <f t="shared" ref="O124" si="747">O125+O126+O127+O128</f>
        <v>0</v>
      </c>
      <c r="P124" s="2">
        <f t="shared" si="556"/>
        <v>-0.61199999999999999</v>
      </c>
      <c r="Q124" s="15"/>
      <c r="R124" s="2">
        <f>R125+R126+R127+R128</f>
        <v>0</v>
      </c>
      <c r="S124" s="2">
        <f t="shared" ref="S124:T124" si="748">S125+S126+S127+S128</f>
        <v>0</v>
      </c>
      <c r="T124" s="2">
        <f t="shared" si="748"/>
        <v>0</v>
      </c>
      <c r="U124" s="2">
        <f t="shared" ref="U124" si="749">U125+U126+U127+U128</f>
        <v>0.17699999999999999</v>
      </c>
      <c r="V124" s="2">
        <f t="shared" ref="V124" si="750">V125+V126+V127+V128</f>
        <v>0</v>
      </c>
      <c r="W124" s="2">
        <f t="shared" ref="W124" si="751">W125+W126+W127+W128</f>
        <v>2.7E-2</v>
      </c>
      <c r="X124" s="2">
        <f t="shared" ref="X124" si="752">X125+X126+X127+X128</f>
        <v>0</v>
      </c>
      <c r="Y124" s="2">
        <f t="shared" si="522"/>
        <v>-0.20399999999999999</v>
      </c>
      <c r="Z124" s="2">
        <f t="shared" si="523"/>
        <v>0</v>
      </c>
      <c r="AA124" s="2">
        <f t="shared" ref="AA124" si="753">AA125+AA126+AA127+AA128</f>
        <v>0</v>
      </c>
      <c r="AB124" s="2">
        <f t="shared" ref="AB124" si="754">AB125+AB126+AB127+AB128</f>
        <v>0</v>
      </c>
      <c r="AC124" s="2">
        <f t="shared" ref="AC124" si="755">AC125+AC126+AC127+AC128</f>
        <v>0</v>
      </c>
      <c r="AD124" s="2">
        <f t="shared" ref="AD124" si="756">AD125+AD126+AD127+AD128</f>
        <v>0</v>
      </c>
      <c r="AE124" s="2">
        <f t="shared" si="557"/>
        <v>-0.20399999999999999</v>
      </c>
      <c r="AF124" s="15"/>
      <c r="AG124" s="2">
        <f>AG125+AG126+AG127+AG128</f>
        <v>0</v>
      </c>
      <c r="AH124" s="2">
        <f t="shared" ref="AH124:AI124" si="757">AH125+AH126+AH127+AH128</f>
        <v>0</v>
      </c>
      <c r="AI124" s="2">
        <f t="shared" si="757"/>
        <v>0</v>
      </c>
      <c r="AJ124" s="2">
        <f t="shared" ref="AJ124" si="758">AJ125+AJ126+AJ127+AJ128</f>
        <v>0.17699999999999999</v>
      </c>
      <c r="AK124" s="2">
        <f t="shared" ref="AK124" si="759">AK125+AK126+AK127+AK128</f>
        <v>0</v>
      </c>
      <c r="AL124" s="2">
        <f t="shared" ref="AL124" si="760">AL125+AL126+AL127+AL128</f>
        <v>2.7E-2</v>
      </c>
      <c r="AM124" s="2">
        <f t="shared" ref="AM124" si="761">AM125+AM126+AM127+AM128</f>
        <v>0</v>
      </c>
      <c r="AN124" s="2">
        <f t="shared" si="533"/>
        <v>-0.20399999999999999</v>
      </c>
      <c r="AO124" s="2">
        <f t="shared" si="534"/>
        <v>0</v>
      </c>
      <c r="AP124" s="2">
        <f t="shared" ref="AP124" si="762">AP125+AP126+AP127+AP128</f>
        <v>0</v>
      </c>
      <c r="AQ124" s="2">
        <f t="shared" ref="AQ124" si="763">AQ125+AQ126+AQ127+AQ128</f>
        <v>0</v>
      </c>
      <c r="AR124" s="2">
        <f t="shared" ref="AR124" si="764">AR125+AR126+AR127+AR128</f>
        <v>0</v>
      </c>
      <c r="AS124" s="2">
        <f t="shared" ref="AS124" si="765">AS125+AS126+AS127+AS128</f>
        <v>0</v>
      </c>
      <c r="AT124" s="2">
        <f t="shared" si="558"/>
        <v>-0.20399999999999999</v>
      </c>
      <c r="AU124" s="15"/>
      <c r="AV124" s="2">
        <f>AV125+AV126+AV127+AV128</f>
        <v>0</v>
      </c>
      <c r="AW124" s="2">
        <f t="shared" ref="AW124:AX124" si="766">AW125+AW126+AW127+AW128</f>
        <v>0</v>
      </c>
      <c r="AX124" s="2">
        <f t="shared" si="766"/>
        <v>0</v>
      </c>
      <c r="AY124" s="2">
        <f t="shared" ref="AY124" si="767">AY125+AY126+AY127+AY128</f>
        <v>0.17699999999999999</v>
      </c>
      <c r="AZ124" s="2">
        <f t="shared" ref="AZ124" si="768">AZ125+AZ126+AZ127+AZ128</f>
        <v>0</v>
      </c>
      <c r="BA124" s="2">
        <f t="shared" ref="BA124" si="769">BA125+BA126+BA127+BA128</f>
        <v>2.7E-2</v>
      </c>
      <c r="BB124" s="2">
        <f t="shared" ref="BB124" si="770">BB125+BB126+BB127+BB128</f>
        <v>0</v>
      </c>
      <c r="BC124" s="2">
        <f t="shared" si="544"/>
        <v>-0.20399999999999999</v>
      </c>
      <c r="BD124" s="2">
        <f t="shared" si="545"/>
        <v>0</v>
      </c>
      <c r="BE124" s="2">
        <f t="shared" ref="BE124" si="771">BE125+BE126+BE127+BE128</f>
        <v>0</v>
      </c>
      <c r="BF124" s="2">
        <f t="shared" ref="BF124" si="772">BF125+BF126+BF127+BF128</f>
        <v>0</v>
      </c>
      <c r="BG124" s="2">
        <f t="shared" ref="BG124" si="773">BG125+BG126+BG127+BG128</f>
        <v>0</v>
      </c>
      <c r="BH124" s="2">
        <f t="shared" ref="BH124" si="774">BH125+BH126+BH127+BH128</f>
        <v>0</v>
      </c>
      <c r="BI124" s="2">
        <f t="shared" si="559"/>
        <v>-0.20399999999999999</v>
      </c>
    </row>
    <row r="125" spans="1:61" ht="20.100000000000001" customHeight="1" outlineLevel="1" x14ac:dyDescent="0.25">
      <c r="A125" s="21"/>
      <c r="B125" s="11" t="s">
        <v>42</v>
      </c>
      <c r="C125" s="13">
        <f>R125+AG125+AV125</f>
        <v>0</v>
      </c>
      <c r="D125" s="13">
        <f t="shared" ref="D125:D128" si="775">S125+AH125+AW125</f>
        <v>0</v>
      </c>
      <c r="E125" s="13">
        <f t="shared" ref="E125:E128" si="776">T125+AI125+AX125</f>
        <v>0</v>
      </c>
      <c r="F125" s="13">
        <f t="shared" ref="F125:F128" si="777">U125+AJ125+AY125</f>
        <v>0.378</v>
      </c>
      <c r="G125" s="13">
        <f t="shared" ref="G125:G128" si="778">V125+AK125+AZ125</f>
        <v>0</v>
      </c>
      <c r="H125" s="13">
        <f t="shared" ref="H125:H128" si="779">W125+AL125+BA125</f>
        <v>8.1000000000000003E-2</v>
      </c>
      <c r="I125" s="13">
        <f t="shared" ref="I125:I128" si="780">X125+AM125+BB125</f>
        <v>0</v>
      </c>
      <c r="J125" s="2">
        <f t="shared" si="511"/>
        <v>-0.45900000000000002</v>
      </c>
      <c r="K125" s="2">
        <f t="shared" si="512"/>
        <v>0</v>
      </c>
      <c r="L125" s="2"/>
      <c r="M125" s="2"/>
      <c r="N125" s="2"/>
      <c r="O125" s="2"/>
      <c r="P125" s="2">
        <f t="shared" si="556"/>
        <v>-0.45900000000000002</v>
      </c>
      <c r="Q125" s="3"/>
      <c r="R125" s="1"/>
      <c r="S125" s="1"/>
      <c r="T125" s="13">
        <f t="shared" si="561"/>
        <v>0</v>
      </c>
      <c r="U125" s="1">
        <v>0.126</v>
      </c>
      <c r="V125" s="1"/>
      <c r="W125" s="1">
        <v>2.7E-2</v>
      </c>
      <c r="X125" s="1"/>
      <c r="Y125" s="2">
        <f t="shared" si="522"/>
        <v>-0.153</v>
      </c>
      <c r="Z125" s="2">
        <f t="shared" si="523"/>
        <v>0</v>
      </c>
      <c r="AA125" s="17"/>
      <c r="AB125" s="17"/>
      <c r="AC125" s="17"/>
      <c r="AD125" s="17"/>
      <c r="AE125" s="2">
        <f t="shared" si="557"/>
        <v>-0.153</v>
      </c>
      <c r="AF125" s="3"/>
      <c r="AG125" s="1"/>
      <c r="AH125" s="1"/>
      <c r="AI125" s="13">
        <f t="shared" si="562"/>
        <v>0</v>
      </c>
      <c r="AJ125" s="1">
        <v>0.126</v>
      </c>
      <c r="AK125" s="1"/>
      <c r="AL125" s="1">
        <v>2.7E-2</v>
      </c>
      <c r="AM125" s="1"/>
      <c r="AN125" s="2">
        <f t="shared" si="533"/>
        <v>-0.153</v>
      </c>
      <c r="AO125" s="2">
        <f t="shared" si="534"/>
        <v>0</v>
      </c>
      <c r="AP125" s="17"/>
      <c r="AQ125" s="17"/>
      <c r="AR125" s="17"/>
      <c r="AS125" s="17"/>
      <c r="AT125" s="2">
        <f t="shared" si="558"/>
        <v>-0.153</v>
      </c>
      <c r="AU125" s="3"/>
      <c r="AV125" s="1"/>
      <c r="AW125" s="1"/>
      <c r="AX125" s="13">
        <f t="shared" si="563"/>
        <v>0</v>
      </c>
      <c r="AY125" s="1">
        <v>0.126</v>
      </c>
      <c r="AZ125" s="1"/>
      <c r="BA125" s="1">
        <v>2.7E-2</v>
      </c>
      <c r="BB125" s="1"/>
      <c r="BC125" s="2">
        <f t="shared" si="544"/>
        <v>-0.153</v>
      </c>
      <c r="BD125" s="2">
        <f t="shared" si="545"/>
        <v>0</v>
      </c>
      <c r="BE125" s="17"/>
      <c r="BF125" s="17"/>
      <c r="BG125" s="17"/>
      <c r="BH125" s="17"/>
      <c r="BI125" s="2">
        <f t="shared" si="559"/>
        <v>-0.153</v>
      </c>
    </row>
    <row r="126" spans="1:61" ht="20.100000000000001" customHeight="1" outlineLevel="1" x14ac:dyDescent="0.25">
      <c r="A126" s="21"/>
      <c r="B126" s="11" t="s">
        <v>43</v>
      </c>
      <c r="C126" s="13">
        <f t="shared" ref="C126:C128" si="781">R126+AG126+AV126</f>
        <v>0</v>
      </c>
      <c r="D126" s="13">
        <f t="shared" si="775"/>
        <v>0</v>
      </c>
      <c r="E126" s="13">
        <f t="shared" si="776"/>
        <v>0</v>
      </c>
      <c r="F126" s="13">
        <f t="shared" si="777"/>
        <v>0</v>
      </c>
      <c r="G126" s="13">
        <f t="shared" si="778"/>
        <v>0</v>
      </c>
      <c r="H126" s="13">
        <f t="shared" si="779"/>
        <v>0</v>
      </c>
      <c r="I126" s="13">
        <f t="shared" si="780"/>
        <v>0</v>
      </c>
      <c r="J126" s="2">
        <f t="shared" si="511"/>
        <v>0</v>
      </c>
      <c r="K126" s="2">
        <f t="shared" si="512"/>
        <v>0</v>
      </c>
      <c r="L126" s="2"/>
      <c r="M126" s="2"/>
      <c r="N126" s="2"/>
      <c r="O126" s="2"/>
      <c r="P126" s="2">
        <f t="shared" si="556"/>
        <v>0</v>
      </c>
      <c r="Q126" s="3"/>
      <c r="R126" s="1"/>
      <c r="S126" s="1"/>
      <c r="T126" s="13">
        <f t="shared" si="561"/>
        <v>0</v>
      </c>
      <c r="U126" s="1"/>
      <c r="V126" s="1"/>
      <c r="W126" s="1"/>
      <c r="X126" s="1"/>
      <c r="Y126" s="2">
        <f t="shared" si="522"/>
        <v>0</v>
      </c>
      <c r="Z126" s="2">
        <f t="shared" si="523"/>
        <v>0</v>
      </c>
      <c r="AA126" s="17"/>
      <c r="AB126" s="17"/>
      <c r="AC126" s="17"/>
      <c r="AD126" s="17"/>
      <c r="AE126" s="2">
        <f t="shared" si="557"/>
        <v>0</v>
      </c>
      <c r="AF126" s="3"/>
      <c r="AG126" s="1"/>
      <c r="AH126" s="1"/>
      <c r="AI126" s="13">
        <f t="shared" si="562"/>
        <v>0</v>
      </c>
      <c r="AJ126" s="1"/>
      <c r="AK126" s="1"/>
      <c r="AL126" s="1"/>
      <c r="AM126" s="1"/>
      <c r="AN126" s="2">
        <f t="shared" si="533"/>
        <v>0</v>
      </c>
      <c r="AO126" s="2">
        <f t="shared" si="534"/>
        <v>0</v>
      </c>
      <c r="AP126" s="17"/>
      <c r="AQ126" s="17"/>
      <c r="AR126" s="17"/>
      <c r="AS126" s="17"/>
      <c r="AT126" s="2">
        <f t="shared" si="558"/>
        <v>0</v>
      </c>
      <c r="AU126" s="3"/>
      <c r="AV126" s="1"/>
      <c r="AW126" s="1"/>
      <c r="AX126" s="13">
        <f t="shared" si="563"/>
        <v>0</v>
      </c>
      <c r="AY126" s="1"/>
      <c r="AZ126" s="1"/>
      <c r="BA126" s="1"/>
      <c r="BB126" s="1"/>
      <c r="BC126" s="2">
        <f t="shared" si="544"/>
        <v>0</v>
      </c>
      <c r="BD126" s="2">
        <f t="shared" si="545"/>
        <v>0</v>
      </c>
      <c r="BE126" s="17"/>
      <c r="BF126" s="17"/>
      <c r="BG126" s="17"/>
      <c r="BH126" s="17"/>
      <c r="BI126" s="2">
        <f t="shared" si="559"/>
        <v>0</v>
      </c>
    </row>
    <row r="127" spans="1:61" ht="20.100000000000001" customHeight="1" outlineLevel="1" x14ac:dyDescent="0.25">
      <c r="A127" s="21"/>
      <c r="B127" s="11" t="s">
        <v>44</v>
      </c>
      <c r="C127" s="13">
        <f t="shared" si="781"/>
        <v>0</v>
      </c>
      <c r="D127" s="13">
        <f t="shared" si="775"/>
        <v>0</v>
      </c>
      <c r="E127" s="13">
        <f t="shared" si="776"/>
        <v>0</v>
      </c>
      <c r="F127" s="13">
        <f t="shared" si="777"/>
        <v>0.153</v>
      </c>
      <c r="G127" s="13">
        <f t="shared" si="778"/>
        <v>0</v>
      </c>
      <c r="H127" s="13">
        <f t="shared" si="779"/>
        <v>0</v>
      </c>
      <c r="I127" s="13">
        <f t="shared" si="780"/>
        <v>0</v>
      </c>
      <c r="J127" s="2">
        <f t="shared" si="511"/>
        <v>-0.153</v>
      </c>
      <c r="K127" s="2">
        <f t="shared" si="512"/>
        <v>0</v>
      </c>
      <c r="L127" s="2"/>
      <c r="M127" s="2"/>
      <c r="N127" s="2"/>
      <c r="O127" s="2"/>
      <c r="P127" s="2">
        <f t="shared" si="556"/>
        <v>-0.153</v>
      </c>
      <c r="Q127" s="3"/>
      <c r="R127" s="1"/>
      <c r="S127" s="1"/>
      <c r="T127" s="13">
        <f t="shared" si="561"/>
        <v>0</v>
      </c>
      <c r="U127" s="1">
        <v>5.0999999999999997E-2</v>
      </c>
      <c r="V127" s="1"/>
      <c r="W127" s="1"/>
      <c r="X127" s="1"/>
      <c r="Y127" s="2">
        <f t="shared" si="522"/>
        <v>-5.0999999999999997E-2</v>
      </c>
      <c r="Z127" s="2">
        <f t="shared" si="523"/>
        <v>0</v>
      </c>
      <c r="AA127" s="17"/>
      <c r="AB127" s="17"/>
      <c r="AC127" s="17"/>
      <c r="AD127" s="17"/>
      <c r="AE127" s="2">
        <f t="shared" si="557"/>
        <v>-5.0999999999999997E-2</v>
      </c>
      <c r="AF127" s="3"/>
      <c r="AG127" s="1"/>
      <c r="AH127" s="1"/>
      <c r="AI127" s="13">
        <f t="shared" si="562"/>
        <v>0</v>
      </c>
      <c r="AJ127" s="1">
        <v>5.0999999999999997E-2</v>
      </c>
      <c r="AK127" s="1"/>
      <c r="AL127" s="1"/>
      <c r="AM127" s="1"/>
      <c r="AN127" s="2">
        <f t="shared" si="533"/>
        <v>-5.0999999999999997E-2</v>
      </c>
      <c r="AO127" s="2">
        <f t="shared" si="534"/>
        <v>0</v>
      </c>
      <c r="AP127" s="17"/>
      <c r="AQ127" s="17"/>
      <c r="AR127" s="17"/>
      <c r="AS127" s="17"/>
      <c r="AT127" s="2">
        <f t="shared" si="558"/>
        <v>-5.0999999999999997E-2</v>
      </c>
      <c r="AU127" s="3"/>
      <c r="AV127" s="1"/>
      <c r="AW127" s="1"/>
      <c r="AX127" s="13">
        <f t="shared" si="563"/>
        <v>0</v>
      </c>
      <c r="AY127" s="1">
        <v>5.0999999999999997E-2</v>
      </c>
      <c r="AZ127" s="1"/>
      <c r="BA127" s="1"/>
      <c r="BB127" s="1"/>
      <c r="BC127" s="2">
        <f t="shared" si="544"/>
        <v>-5.0999999999999997E-2</v>
      </c>
      <c r="BD127" s="2">
        <f t="shared" si="545"/>
        <v>0</v>
      </c>
      <c r="BE127" s="17"/>
      <c r="BF127" s="17"/>
      <c r="BG127" s="17"/>
      <c r="BH127" s="17"/>
      <c r="BI127" s="2">
        <f t="shared" si="559"/>
        <v>-5.0999999999999997E-2</v>
      </c>
    </row>
    <row r="128" spans="1:61" ht="20.100000000000001" customHeight="1" outlineLevel="1" x14ac:dyDescent="0.25">
      <c r="A128" s="22"/>
      <c r="B128" s="11" t="s">
        <v>45</v>
      </c>
      <c r="C128" s="13">
        <f t="shared" si="781"/>
        <v>0</v>
      </c>
      <c r="D128" s="13">
        <f t="shared" si="775"/>
        <v>0</v>
      </c>
      <c r="E128" s="13">
        <f t="shared" si="776"/>
        <v>0</v>
      </c>
      <c r="F128" s="13">
        <f t="shared" si="777"/>
        <v>0</v>
      </c>
      <c r="G128" s="13">
        <f t="shared" si="778"/>
        <v>0</v>
      </c>
      <c r="H128" s="13">
        <f t="shared" si="779"/>
        <v>0</v>
      </c>
      <c r="I128" s="13">
        <f t="shared" si="780"/>
        <v>0</v>
      </c>
      <c r="J128" s="2">
        <f t="shared" si="511"/>
        <v>0</v>
      </c>
      <c r="K128" s="2">
        <f t="shared" si="512"/>
        <v>0</v>
      </c>
      <c r="L128" s="2"/>
      <c r="M128" s="2"/>
      <c r="N128" s="2"/>
      <c r="O128" s="2"/>
      <c r="P128" s="2">
        <f t="shared" si="556"/>
        <v>0</v>
      </c>
      <c r="Q128" s="3"/>
      <c r="R128" s="1"/>
      <c r="S128" s="1"/>
      <c r="T128" s="13">
        <f t="shared" si="561"/>
        <v>0</v>
      </c>
      <c r="U128" s="1"/>
      <c r="V128" s="1"/>
      <c r="W128" s="1"/>
      <c r="X128" s="1"/>
      <c r="Y128" s="2">
        <f t="shared" si="522"/>
        <v>0</v>
      </c>
      <c r="Z128" s="2">
        <f t="shared" si="523"/>
        <v>0</v>
      </c>
      <c r="AA128" s="17"/>
      <c r="AB128" s="17"/>
      <c r="AC128" s="17"/>
      <c r="AD128" s="17"/>
      <c r="AE128" s="2">
        <f t="shared" si="557"/>
        <v>0</v>
      </c>
      <c r="AF128" s="3"/>
      <c r="AG128" s="1"/>
      <c r="AH128" s="1"/>
      <c r="AI128" s="13">
        <f t="shared" si="562"/>
        <v>0</v>
      </c>
      <c r="AJ128" s="1"/>
      <c r="AK128" s="1"/>
      <c r="AL128" s="1"/>
      <c r="AM128" s="1"/>
      <c r="AN128" s="2">
        <f t="shared" si="533"/>
        <v>0</v>
      </c>
      <c r="AO128" s="2">
        <f t="shared" si="534"/>
        <v>0</v>
      </c>
      <c r="AP128" s="17"/>
      <c r="AQ128" s="17"/>
      <c r="AR128" s="17"/>
      <c r="AS128" s="17"/>
      <c r="AT128" s="2">
        <f t="shared" si="558"/>
        <v>0</v>
      </c>
      <c r="AU128" s="3"/>
      <c r="AV128" s="1"/>
      <c r="AW128" s="1"/>
      <c r="AX128" s="13">
        <f t="shared" si="563"/>
        <v>0</v>
      </c>
      <c r="AY128" s="1"/>
      <c r="AZ128" s="1"/>
      <c r="BA128" s="1"/>
      <c r="BB128" s="1"/>
      <c r="BC128" s="2">
        <f t="shared" si="544"/>
        <v>0</v>
      </c>
      <c r="BD128" s="2">
        <f t="shared" si="545"/>
        <v>0</v>
      </c>
      <c r="BE128" s="17"/>
      <c r="BF128" s="17"/>
      <c r="BG128" s="17"/>
      <c r="BH128" s="17"/>
      <c r="BI128" s="2">
        <f t="shared" si="559"/>
        <v>0</v>
      </c>
    </row>
    <row r="129" spans="1:61" ht="20.100000000000001" customHeight="1" x14ac:dyDescent="0.25">
      <c r="A129" s="20" t="s">
        <v>7</v>
      </c>
      <c r="B129" s="14" t="s">
        <v>41</v>
      </c>
      <c r="C129" s="2">
        <f>C130+C131+C132+C133</f>
        <v>0</v>
      </c>
      <c r="D129" s="2">
        <f t="shared" ref="D129" si="782">D130+D131+D132+D133</f>
        <v>0</v>
      </c>
      <c r="E129" s="2">
        <f t="shared" ref="E129" si="783">E130+E131+E132+E133</f>
        <v>0</v>
      </c>
      <c r="F129" s="2">
        <f t="shared" ref="F129" si="784">F130+F131+F132+F133</f>
        <v>0</v>
      </c>
      <c r="G129" s="2">
        <f t="shared" ref="G129" si="785">G130+G131+G132+G133</f>
        <v>0</v>
      </c>
      <c r="H129" s="2">
        <f t="shared" ref="H129" si="786">H130+H131+H132+H133</f>
        <v>0</v>
      </c>
      <c r="I129" s="2">
        <f t="shared" ref="I129" si="787">I130+I131+I132+I133</f>
        <v>0</v>
      </c>
      <c r="J129" s="2">
        <f t="shared" si="511"/>
        <v>0</v>
      </c>
      <c r="K129" s="2">
        <f t="shared" si="512"/>
        <v>0</v>
      </c>
      <c r="L129" s="2">
        <f t="shared" ref="L129" si="788">L130+L131+L132+L133</f>
        <v>0</v>
      </c>
      <c r="M129" s="2">
        <f t="shared" ref="M129" si="789">M130+M131+M132+M133</f>
        <v>0</v>
      </c>
      <c r="N129" s="2">
        <f t="shared" ref="N129" si="790">N130+N131+N132+N133</f>
        <v>0</v>
      </c>
      <c r="O129" s="2">
        <f t="shared" ref="O129" si="791">O130+O131+O132+O133</f>
        <v>0</v>
      </c>
      <c r="P129" s="2">
        <f t="shared" si="556"/>
        <v>0</v>
      </c>
      <c r="Q129" s="15"/>
      <c r="R129" s="2">
        <f>R130+R131+R132+R133</f>
        <v>0</v>
      </c>
      <c r="S129" s="2">
        <f t="shared" ref="S129:T129" si="792">S130+S131+S132+S133</f>
        <v>0</v>
      </c>
      <c r="T129" s="2">
        <f t="shared" si="792"/>
        <v>0</v>
      </c>
      <c r="U129" s="2">
        <f t="shared" ref="U129" si="793">U130+U131+U132+U133</f>
        <v>0</v>
      </c>
      <c r="V129" s="2">
        <f t="shared" ref="V129" si="794">V130+V131+V132+V133</f>
        <v>0</v>
      </c>
      <c r="W129" s="2">
        <f t="shared" ref="W129" si="795">W130+W131+W132+W133</f>
        <v>0</v>
      </c>
      <c r="X129" s="2">
        <f t="shared" ref="X129" si="796">X130+X131+X132+X133</f>
        <v>0</v>
      </c>
      <c r="Y129" s="2">
        <f t="shared" si="522"/>
        <v>0</v>
      </c>
      <c r="Z129" s="2">
        <f t="shared" si="523"/>
        <v>0</v>
      </c>
      <c r="AA129" s="2">
        <f t="shared" ref="AA129" si="797">AA130+AA131+AA132+AA133</f>
        <v>0</v>
      </c>
      <c r="AB129" s="2">
        <f t="shared" ref="AB129" si="798">AB130+AB131+AB132+AB133</f>
        <v>0</v>
      </c>
      <c r="AC129" s="2">
        <f t="shared" ref="AC129" si="799">AC130+AC131+AC132+AC133</f>
        <v>0</v>
      </c>
      <c r="AD129" s="2">
        <f t="shared" ref="AD129" si="800">AD130+AD131+AD132+AD133</f>
        <v>0</v>
      </c>
      <c r="AE129" s="2">
        <f t="shared" si="557"/>
        <v>0</v>
      </c>
      <c r="AF129" s="15"/>
      <c r="AG129" s="2">
        <f>AG130+AG131+AG132+AG133</f>
        <v>0</v>
      </c>
      <c r="AH129" s="2">
        <f t="shared" ref="AH129:AI129" si="801">AH130+AH131+AH132+AH133</f>
        <v>0</v>
      </c>
      <c r="AI129" s="2">
        <f t="shared" si="801"/>
        <v>0</v>
      </c>
      <c r="AJ129" s="2">
        <f t="shared" ref="AJ129" si="802">AJ130+AJ131+AJ132+AJ133</f>
        <v>0</v>
      </c>
      <c r="AK129" s="2">
        <f t="shared" ref="AK129" si="803">AK130+AK131+AK132+AK133</f>
        <v>0</v>
      </c>
      <c r="AL129" s="2">
        <f t="shared" ref="AL129" si="804">AL130+AL131+AL132+AL133</f>
        <v>0</v>
      </c>
      <c r="AM129" s="2">
        <f t="shared" ref="AM129" si="805">AM130+AM131+AM132+AM133</f>
        <v>0</v>
      </c>
      <c r="AN129" s="2">
        <f t="shared" si="533"/>
        <v>0</v>
      </c>
      <c r="AO129" s="2">
        <f t="shared" si="534"/>
        <v>0</v>
      </c>
      <c r="AP129" s="2">
        <f t="shared" ref="AP129" si="806">AP130+AP131+AP132+AP133</f>
        <v>0</v>
      </c>
      <c r="AQ129" s="2">
        <f t="shared" ref="AQ129" si="807">AQ130+AQ131+AQ132+AQ133</f>
        <v>0</v>
      </c>
      <c r="AR129" s="2">
        <f t="shared" ref="AR129" si="808">AR130+AR131+AR132+AR133</f>
        <v>0</v>
      </c>
      <c r="AS129" s="2">
        <f t="shared" ref="AS129" si="809">AS130+AS131+AS132+AS133</f>
        <v>0</v>
      </c>
      <c r="AT129" s="2">
        <f t="shared" si="558"/>
        <v>0</v>
      </c>
      <c r="AU129" s="15"/>
      <c r="AV129" s="2">
        <f>AV130+AV131+AV132+AV133</f>
        <v>0</v>
      </c>
      <c r="AW129" s="2">
        <f t="shared" ref="AW129:AX129" si="810">AW130+AW131+AW132+AW133</f>
        <v>0</v>
      </c>
      <c r="AX129" s="2">
        <f t="shared" si="810"/>
        <v>0</v>
      </c>
      <c r="AY129" s="2">
        <f t="shared" ref="AY129" si="811">AY130+AY131+AY132+AY133</f>
        <v>0</v>
      </c>
      <c r="AZ129" s="2">
        <f t="shared" ref="AZ129" si="812">AZ130+AZ131+AZ132+AZ133</f>
        <v>0</v>
      </c>
      <c r="BA129" s="2">
        <f t="shared" ref="BA129" si="813">BA130+BA131+BA132+BA133</f>
        <v>0</v>
      </c>
      <c r="BB129" s="2">
        <f t="shared" ref="BB129" si="814">BB130+BB131+BB132+BB133</f>
        <v>0</v>
      </c>
      <c r="BC129" s="2">
        <f t="shared" si="544"/>
        <v>0</v>
      </c>
      <c r="BD129" s="2">
        <f t="shared" si="545"/>
        <v>0</v>
      </c>
      <c r="BE129" s="2">
        <f t="shared" ref="BE129" si="815">BE130+BE131+BE132+BE133</f>
        <v>0</v>
      </c>
      <c r="BF129" s="2">
        <f t="shared" ref="BF129" si="816">BF130+BF131+BF132+BF133</f>
        <v>0</v>
      </c>
      <c r="BG129" s="2">
        <f t="shared" ref="BG129" si="817">BG130+BG131+BG132+BG133</f>
        <v>0</v>
      </c>
      <c r="BH129" s="2">
        <f t="shared" ref="BH129" si="818">BH130+BH131+BH132+BH133</f>
        <v>0</v>
      </c>
      <c r="BI129" s="2">
        <f t="shared" si="559"/>
        <v>0</v>
      </c>
    </row>
    <row r="130" spans="1:61" ht="20.100000000000001" customHeight="1" outlineLevel="1" x14ac:dyDescent="0.25">
      <c r="A130" s="21"/>
      <c r="B130" s="11" t="s">
        <v>42</v>
      </c>
      <c r="C130" s="13">
        <f>R130+AG130+AV130</f>
        <v>0</v>
      </c>
      <c r="D130" s="13">
        <f t="shared" ref="D130:D133" si="819">S130+AH130+AW130</f>
        <v>0</v>
      </c>
      <c r="E130" s="13">
        <f t="shared" ref="E130:E133" si="820">T130+AI130+AX130</f>
        <v>0</v>
      </c>
      <c r="F130" s="13">
        <f t="shared" ref="F130:F133" si="821">U130+AJ130+AY130</f>
        <v>0</v>
      </c>
      <c r="G130" s="13">
        <f t="shared" ref="G130:G133" si="822">V130+AK130+AZ130</f>
        <v>0</v>
      </c>
      <c r="H130" s="13">
        <f t="shared" ref="H130:H133" si="823">W130+AL130+BA130</f>
        <v>0</v>
      </c>
      <c r="I130" s="13">
        <f t="shared" ref="I130:I133" si="824">X130+AM130+BB130</f>
        <v>0</v>
      </c>
      <c r="J130" s="2">
        <f t="shared" si="511"/>
        <v>0</v>
      </c>
      <c r="K130" s="2">
        <f t="shared" si="512"/>
        <v>0</v>
      </c>
      <c r="L130" s="2"/>
      <c r="M130" s="2"/>
      <c r="N130" s="2"/>
      <c r="O130" s="2"/>
      <c r="P130" s="2">
        <f t="shared" si="556"/>
        <v>0</v>
      </c>
      <c r="Q130" s="3"/>
      <c r="R130" s="1"/>
      <c r="S130" s="1"/>
      <c r="T130" s="13">
        <f t="shared" si="561"/>
        <v>0</v>
      </c>
      <c r="U130" s="1"/>
      <c r="V130" s="1"/>
      <c r="W130" s="1"/>
      <c r="X130" s="1"/>
      <c r="Y130" s="2">
        <f t="shared" si="522"/>
        <v>0</v>
      </c>
      <c r="Z130" s="2">
        <f t="shared" si="523"/>
        <v>0</v>
      </c>
      <c r="AA130" s="17"/>
      <c r="AB130" s="17"/>
      <c r="AC130" s="17"/>
      <c r="AD130" s="17"/>
      <c r="AE130" s="2">
        <f t="shared" si="557"/>
        <v>0</v>
      </c>
      <c r="AF130" s="3"/>
      <c r="AG130" s="1"/>
      <c r="AH130" s="1"/>
      <c r="AI130" s="13">
        <f t="shared" si="562"/>
        <v>0</v>
      </c>
      <c r="AJ130" s="1"/>
      <c r="AK130" s="1"/>
      <c r="AL130" s="1"/>
      <c r="AM130" s="1"/>
      <c r="AN130" s="2">
        <f t="shared" si="533"/>
        <v>0</v>
      </c>
      <c r="AO130" s="2">
        <f t="shared" si="534"/>
        <v>0</v>
      </c>
      <c r="AP130" s="17"/>
      <c r="AQ130" s="17"/>
      <c r="AR130" s="17"/>
      <c r="AS130" s="17"/>
      <c r="AT130" s="2">
        <f t="shared" si="558"/>
        <v>0</v>
      </c>
      <c r="AU130" s="3"/>
      <c r="AV130" s="1"/>
      <c r="AW130" s="1"/>
      <c r="AX130" s="13">
        <f t="shared" si="563"/>
        <v>0</v>
      </c>
      <c r="AY130" s="1"/>
      <c r="AZ130" s="1"/>
      <c r="BA130" s="1"/>
      <c r="BB130" s="1"/>
      <c r="BC130" s="2">
        <f t="shared" si="544"/>
        <v>0</v>
      </c>
      <c r="BD130" s="2">
        <f t="shared" si="545"/>
        <v>0</v>
      </c>
      <c r="BE130" s="17"/>
      <c r="BF130" s="17"/>
      <c r="BG130" s="17"/>
      <c r="BH130" s="17"/>
      <c r="BI130" s="2">
        <f t="shared" si="559"/>
        <v>0</v>
      </c>
    </row>
    <row r="131" spans="1:61" ht="20.100000000000001" customHeight="1" outlineLevel="1" x14ac:dyDescent="0.25">
      <c r="A131" s="21"/>
      <c r="B131" s="11" t="s">
        <v>43</v>
      </c>
      <c r="C131" s="13">
        <f t="shared" ref="C131:C133" si="825">R131+AG131+AV131</f>
        <v>0</v>
      </c>
      <c r="D131" s="13">
        <f t="shared" si="819"/>
        <v>0</v>
      </c>
      <c r="E131" s="13">
        <f t="shared" si="820"/>
        <v>0</v>
      </c>
      <c r="F131" s="13">
        <f t="shared" si="821"/>
        <v>0</v>
      </c>
      <c r="G131" s="13">
        <f t="shared" si="822"/>
        <v>0</v>
      </c>
      <c r="H131" s="13">
        <f t="shared" si="823"/>
        <v>0</v>
      </c>
      <c r="I131" s="13">
        <f t="shared" si="824"/>
        <v>0</v>
      </c>
      <c r="J131" s="2">
        <f t="shared" si="511"/>
        <v>0</v>
      </c>
      <c r="K131" s="2">
        <f t="shared" si="512"/>
        <v>0</v>
      </c>
      <c r="L131" s="2"/>
      <c r="M131" s="2"/>
      <c r="N131" s="2"/>
      <c r="O131" s="2"/>
      <c r="P131" s="2">
        <f t="shared" si="556"/>
        <v>0</v>
      </c>
      <c r="Q131" s="3"/>
      <c r="R131" s="1"/>
      <c r="S131" s="1"/>
      <c r="T131" s="13">
        <f t="shared" si="561"/>
        <v>0</v>
      </c>
      <c r="U131" s="1"/>
      <c r="V131" s="1"/>
      <c r="W131" s="1"/>
      <c r="X131" s="1"/>
      <c r="Y131" s="2">
        <f t="shared" si="522"/>
        <v>0</v>
      </c>
      <c r="Z131" s="2">
        <f t="shared" si="523"/>
        <v>0</v>
      </c>
      <c r="AA131" s="17"/>
      <c r="AB131" s="17"/>
      <c r="AC131" s="17"/>
      <c r="AD131" s="17"/>
      <c r="AE131" s="2">
        <f t="shared" si="557"/>
        <v>0</v>
      </c>
      <c r="AF131" s="3"/>
      <c r="AG131" s="1"/>
      <c r="AH131" s="1"/>
      <c r="AI131" s="13">
        <f t="shared" si="562"/>
        <v>0</v>
      </c>
      <c r="AJ131" s="1"/>
      <c r="AK131" s="1"/>
      <c r="AL131" s="1"/>
      <c r="AM131" s="1"/>
      <c r="AN131" s="2">
        <f t="shared" si="533"/>
        <v>0</v>
      </c>
      <c r="AO131" s="2">
        <f t="shared" si="534"/>
        <v>0</v>
      </c>
      <c r="AP131" s="17"/>
      <c r="AQ131" s="17"/>
      <c r="AR131" s="17"/>
      <c r="AS131" s="17"/>
      <c r="AT131" s="2">
        <f t="shared" si="558"/>
        <v>0</v>
      </c>
      <c r="AU131" s="3"/>
      <c r="AV131" s="1"/>
      <c r="AW131" s="1"/>
      <c r="AX131" s="13">
        <f t="shared" si="563"/>
        <v>0</v>
      </c>
      <c r="AY131" s="1"/>
      <c r="AZ131" s="1"/>
      <c r="BA131" s="1"/>
      <c r="BB131" s="1"/>
      <c r="BC131" s="2">
        <f t="shared" si="544"/>
        <v>0</v>
      </c>
      <c r="BD131" s="2">
        <f t="shared" si="545"/>
        <v>0</v>
      </c>
      <c r="BE131" s="17"/>
      <c r="BF131" s="17"/>
      <c r="BG131" s="17"/>
      <c r="BH131" s="17"/>
      <c r="BI131" s="2">
        <f t="shared" si="559"/>
        <v>0</v>
      </c>
    </row>
    <row r="132" spans="1:61" ht="20.100000000000001" customHeight="1" outlineLevel="1" x14ac:dyDescent="0.25">
      <c r="A132" s="21"/>
      <c r="B132" s="11" t="s">
        <v>44</v>
      </c>
      <c r="C132" s="13">
        <f t="shared" si="825"/>
        <v>0</v>
      </c>
      <c r="D132" s="13">
        <f t="shared" si="819"/>
        <v>0</v>
      </c>
      <c r="E132" s="13">
        <f t="shared" si="820"/>
        <v>0</v>
      </c>
      <c r="F132" s="13">
        <f t="shared" si="821"/>
        <v>0</v>
      </c>
      <c r="G132" s="13">
        <f t="shared" si="822"/>
        <v>0</v>
      </c>
      <c r="H132" s="13">
        <f t="shared" si="823"/>
        <v>0</v>
      </c>
      <c r="I132" s="13">
        <f t="shared" si="824"/>
        <v>0</v>
      </c>
      <c r="J132" s="2">
        <f t="shared" si="511"/>
        <v>0</v>
      </c>
      <c r="K132" s="2">
        <f t="shared" si="512"/>
        <v>0</v>
      </c>
      <c r="L132" s="2"/>
      <c r="M132" s="2"/>
      <c r="N132" s="2"/>
      <c r="O132" s="2"/>
      <c r="P132" s="2">
        <f t="shared" si="556"/>
        <v>0</v>
      </c>
      <c r="Q132" s="3"/>
      <c r="R132" s="1"/>
      <c r="S132" s="1"/>
      <c r="T132" s="13">
        <f t="shared" si="561"/>
        <v>0</v>
      </c>
      <c r="U132" s="1"/>
      <c r="V132" s="1"/>
      <c r="W132" s="1"/>
      <c r="X132" s="1"/>
      <c r="Y132" s="2">
        <f t="shared" si="522"/>
        <v>0</v>
      </c>
      <c r="Z132" s="2">
        <f t="shared" si="523"/>
        <v>0</v>
      </c>
      <c r="AA132" s="17"/>
      <c r="AB132" s="17"/>
      <c r="AC132" s="17"/>
      <c r="AD132" s="17"/>
      <c r="AE132" s="2">
        <f t="shared" si="557"/>
        <v>0</v>
      </c>
      <c r="AF132" s="3"/>
      <c r="AG132" s="1"/>
      <c r="AH132" s="1"/>
      <c r="AI132" s="13">
        <f t="shared" si="562"/>
        <v>0</v>
      </c>
      <c r="AJ132" s="1"/>
      <c r="AK132" s="1"/>
      <c r="AL132" s="1"/>
      <c r="AM132" s="1"/>
      <c r="AN132" s="2">
        <f t="shared" si="533"/>
        <v>0</v>
      </c>
      <c r="AO132" s="2">
        <f t="shared" si="534"/>
        <v>0</v>
      </c>
      <c r="AP132" s="17"/>
      <c r="AQ132" s="17"/>
      <c r="AR132" s="17"/>
      <c r="AS132" s="17"/>
      <c r="AT132" s="2">
        <f t="shared" si="558"/>
        <v>0</v>
      </c>
      <c r="AU132" s="3"/>
      <c r="AV132" s="1"/>
      <c r="AW132" s="1"/>
      <c r="AX132" s="13">
        <f t="shared" si="563"/>
        <v>0</v>
      </c>
      <c r="AY132" s="1"/>
      <c r="AZ132" s="1"/>
      <c r="BA132" s="1"/>
      <c r="BB132" s="1"/>
      <c r="BC132" s="2">
        <f t="shared" si="544"/>
        <v>0</v>
      </c>
      <c r="BD132" s="2">
        <f t="shared" si="545"/>
        <v>0</v>
      </c>
      <c r="BE132" s="17"/>
      <c r="BF132" s="17"/>
      <c r="BG132" s="17"/>
      <c r="BH132" s="17"/>
      <c r="BI132" s="2">
        <f t="shared" si="559"/>
        <v>0</v>
      </c>
    </row>
    <row r="133" spans="1:61" ht="20.100000000000001" customHeight="1" outlineLevel="1" x14ac:dyDescent="0.25">
      <c r="A133" s="22"/>
      <c r="B133" s="11" t="s">
        <v>45</v>
      </c>
      <c r="C133" s="13">
        <f t="shared" si="825"/>
        <v>0</v>
      </c>
      <c r="D133" s="13">
        <f t="shared" si="819"/>
        <v>0</v>
      </c>
      <c r="E133" s="13">
        <f t="shared" si="820"/>
        <v>0</v>
      </c>
      <c r="F133" s="13">
        <f t="shared" si="821"/>
        <v>0</v>
      </c>
      <c r="G133" s="13">
        <f t="shared" si="822"/>
        <v>0</v>
      </c>
      <c r="H133" s="13">
        <f t="shared" si="823"/>
        <v>0</v>
      </c>
      <c r="I133" s="13">
        <f t="shared" si="824"/>
        <v>0</v>
      </c>
      <c r="J133" s="2">
        <f t="shared" si="511"/>
        <v>0</v>
      </c>
      <c r="K133" s="2">
        <f t="shared" si="512"/>
        <v>0</v>
      </c>
      <c r="L133" s="2"/>
      <c r="M133" s="2"/>
      <c r="N133" s="2"/>
      <c r="O133" s="2"/>
      <c r="P133" s="2">
        <f t="shared" si="556"/>
        <v>0</v>
      </c>
      <c r="Q133" s="3"/>
      <c r="R133" s="1"/>
      <c r="S133" s="1"/>
      <c r="T133" s="13">
        <f t="shared" si="561"/>
        <v>0</v>
      </c>
      <c r="U133" s="1"/>
      <c r="V133" s="1"/>
      <c r="W133" s="1"/>
      <c r="X133" s="1"/>
      <c r="Y133" s="2">
        <f t="shared" si="522"/>
        <v>0</v>
      </c>
      <c r="Z133" s="2">
        <f t="shared" si="523"/>
        <v>0</v>
      </c>
      <c r="AA133" s="17"/>
      <c r="AB133" s="17"/>
      <c r="AC133" s="17"/>
      <c r="AD133" s="17"/>
      <c r="AE133" s="2">
        <f t="shared" si="557"/>
        <v>0</v>
      </c>
      <c r="AF133" s="3"/>
      <c r="AG133" s="1"/>
      <c r="AH133" s="1"/>
      <c r="AI133" s="13">
        <f t="shared" si="562"/>
        <v>0</v>
      </c>
      <c r="AJ133" s="1"/>
      <c r="AK133" s="1"/>
      <c r="AL133" s="1"/>
      <c r="AM133" s="1"/>
      <c r="AN133" s="2">
        <f t="shared" si="533"/>
        <v>0</v>
      </c>
      <c r="AO133" s="2">
        <f t="shared" si="534"/>
        <v>0</v>
      </c>
      <c r="AP133" s="17"/>
      <c r="AQ133" s="17"/>
      <c r="AR133" s="17"/>
      <c r="AS133" s="17"/>
      <c r="AT133" s="2">
        <f t="shared" si="558"/>
        <v>0</v>
      </c>
      <c r="AU133" s="3"/>
      <c r="AV133" s="1"/>
      <c r="AW133" s="1"/>
      <c r="AX133" s="13">
        <f t="shared" si="563"/>
        <v>0</v>
      </c>
      <c r="AY133" s="1"/>
      <c r="AZ133" s="1"/>
      <c r="BA133" s="1"/>
      <c r="BB133" s="1"/>
      <c r="BC133" s="2">
        <f t="shared" si="544"/>
        <v>0</v>
      </c>
      <c r="BD133" s="2">
        <f t="shared" si="545"/>
        <v>0</v>
      </c>
      <c r="BE133" s="17"/>
      <c r="BF133" s="17"/>
      <c r="BG133" s="17"/>
      <c r="BH133" s="17"/>
      <c r="BI133" s="2">
        <f t="shared" si="559"/>
        <v>0</v>
      </c>
    </row>
    <row r="134" spans="1:61" ht="20.100000000000001" customHeight="1" x14ac:dyDescent="0.25">
      <c r="A134" s="20" t="s">
        <v>8</v>
      </c>
      <c r="B134" s="14" t="s">
        <v>41</v>
      </c>
      <c r="C134" s="2">
        <f>C135+C136+C137+C138</f>
        <v>0</v>
      </c>
      <c r="D134" s="2">
        <f t="shared" ref="D134" si="826">D135+D136+D137+D138</f>
        <v>0</v>
      </c>
      <c r="E134" s="2">
        <f t="shared" ref="E134" si="827">E135+E136+E137+E138</f>
        <v>0</v>
      </c>
      <c r="F134" s="2">
        <f t="shared" ref="F134" si="828">F135+F136+F137+F138</f>
        <v>7.923</v>
      </c>
      <c r="G134" s="2">
        <f t="shared" ref="G134" si="829">G135+G136+G137+G138</f>
        <v>0</v>
      </c>
      <c r="H134" s="2">
        <f t="shared" ref="H134" si="830">H135+H136+H137+H138</f>
        <v>1.218</v>
      </c>
      <c r="I134" s="2">
        <f t="shared" ref="I134" si="831">I135+I136+I137+I138</f>
        <v>0</v>
      </c>
      <c r="J134" s="2">
        <f t="shared" si="511"/>
        <v>-9.141</v>
      </c>
      <c r="K134" s="2">
        <f t="shared" si="512"/>
        <v>0</v>
      </c>
      <c r="L134" s="2">
        <f t="shared" ref="L134" si="832">L135+L136+L137+L138</f>
        <v>0</v>
      </c>
      <c r="M134" s="2">
        <f t="shared" ref="M134" si="833">M135+M136+M137+M138</f>
        <v>0</v>
      </c>
      <c r="N134" s="2">
        <f t="shared" ref="N134" si="834">N135+N136+N137+N138</f>
        <v>0</v>
      </c>
      <c r="O134" s="2">
        <f t="shared" ref="O134" si="835">O135+O136+O137+O138</f>
        <v>0</v>
      </c>
      <c r="P134" s="2">
        <f t="shared" si="556"/>
        <v>-9.141</v>
      </c>
      <c r="Q134" s="15"/>
      <c r="R134" s="2">
        <f>R135+R136+R137+R138</f>
        <v>0</v>
      </c>
      <c r="S134" s="2">
        <f t="shared" ref="S134:T134" si="836">S135+S136+S137+S138</f>
        <v>0</v>
      </c>
      <c r="T134" s="2">
        <f t="shared" si="836"/>
        <v>0</v>
      </c>
      <c r="U134" s="2">
        <f t="shared" ref="U134" si="837">U135+U136+U137+U138</f>
        <v>2.641</v>
      </c>
      <c r="V134" s="2">
        <f t="shared" ref="V134" si="838">V135+V136+V137+V138</f>
        <v>0</v>
      </c>
      <c r="W134" s="2">
        <f t="shared" ref="W134" si="839">W135+W136+W137+W138</f>
        <v>0.40600000000000003</v>
      </c>
      <c r="X134" s="2">
        <f t="shared" ref="X134" si="840">X135+X136+X137+X138</f>
        <v>0</v>
      </c>
      <c r="Y134" s="2">
        <f t="shared" si="522"/>
        <v>-3.0470000000000002</v>
      </c>
      <c r="Z134" s="2">
        <f t="shared" si="523"/>
        <v>0</v>
      </c>
      <c r="AA134" s="2">
        <f t="shared" ref="AA134" si="841">AA135+AA136+AA137+AA138</f>
        <v>0</v>
      </c>
      <c r="AB134" s="2">
        <f t="shared" ref="AB134" si="842">AB135+AB136+AB137+AB138</f>
        <v>0</v>
      </c>
      <c r="AC134" s="2">
        <f t="shared" ref="AC134" si="843">AC135+AC136+AC137+AC138</f>
        <v>0</v>
      </c>
      <c r="AD134" s="2">
        <f t="shared" ref="AD134" si="844">AD135+AD136+AD137+AD138</f>
        <v>0</v>
      </c>
      <c r="AE134" s="2">
        <f t="shared" si="557"/>
        <v>-3.0470000000000002</v>
      </c>
      <c r="AF134" s="15"/>
      <c r="AG134" s="2">
        <f>AG135+AG136+AG137+AG138</f>
        <v>0</v>
      </c>
      <c r="AH134" s="2">
        <f t="shared" ref="AH134:AI134" si="845">AH135+AH136+AH137+AH138</f>
        <v>0</v>
      </c>
      <c r="AI134" s="2">
        <f t="shared" si="845"/>
        <v>0</v>
      </c>
      <c r="AJ134" s="2">
        <f t="shared" ref="AJ134" si="846">AJ135+AJ136+AJ137+AJ138</f>
        <v>2.641</v>
      </c>
      <c r="AK134" s="2">
        <f t="shared" ref="AK134" si="847">AK135+AK136+AK137+AK138</f>
        <v>0</v>
      </c>
      <c r="AL134" s="2">
        <f t="shared" ref="AL134" si="848">AL135+AL136+AL137+AL138</f>
        <v>0.40600000000000003</v>
      </c>
      <c r="AM134" s="2">
        <f t="shared" ref="AM134" si="849">AM135+AM136+AM137+AM138</f>
        <v>0</v>
      </c>
      <c r="AN134" s="2">
        <f t="shared" si="533"/>
        <v>-3.0470000000000002</v>
      </c>
      <c r="AO134" s="2">
        <f t="shared" si="534"/>
        <v>0</v>
      </c>
      <c r="AP134" s="2">
        <f t="shared" ref="AP134" si="850">AP135+AP136+AP137+AP138</f>
        <v>0</v>
      </c>
      <c r="AQ134" s="2">
        <f t="shared" ref="AQ134" si="851">AQ135+AQ136+AQ137+AQ138</f>
        <v>0</v>
      </c>
      <c r="AR134" s="2">
        <f t="shared" ref="AR134" si="852">AR135+AR136+AR137+AR138</f>
        <v>0</v>
      </c>
      <c r="AS134" s="2">
        <f t="shared" ref="AS134" si="853">AS135+AS136+AS137+AS138</f>
        <v>0</v>
      </c>
      <c r="AT134" s="2">
        <f t="shared" si="558"/>
        <v>-3.0470000000000002</v>
      </c>
      <c r="AU134" s="15"/>
      <c r="AV134" s="2">
        <f>AV135+AV136+AV137+AV138</f>
        <v>0</v>
      </c>
      <c r="AW134" s="2">
        <f t="shared" ref="AW134:AX134" si="854">AW135+AW136+AW137+AW138</f>
        <v>0</v>
      </c>
      <c r="AX134" s="2">
        <f t="shared" si="854"/>
        <v>0</v>
      </c>
      <c r="AY134" s="2">
        <f t="shared" ref="AY134" si="855">AY135+AY136+AY137+AY138</f>
        <v>2.641</v>
      </c>
      <c r="AZ134" s="2">
        <f t="shared" ref="AZ134" si="856">AZ135+AZ136+AZ137+AZ138</f>
        <v>0</v>
      </c>
      <c r="BA134" s="2">
        <f t="shared" ref="BA134" si="857">BA135+BA136+BA137+BA138</f>
        <v>0.40600000000000003</v>
      </c>
      <c r="BB134" s="2">
        <f t="shared" ref="BB134" si="858">BB135+BB136+BB137+BB138</f>
        <v>0</v>
      </c>
      <c r="BC134" s="2">
        <f t="shared" si="544"/>
        <v>-3.0470000000000002</v>
      </c>
      <c r="BD134" s="2">
        <f t="shared" si="545"/>
        <v>0</v>
      </c>
      <c r="BE134" s="2">
        <f t="shared" ref="BE134" si="859">BE135+BE136+BE137+BE138</f>
        <v>0</v>
      </c>
      <c r="BF134" s="2">
        <f t="shared" ref="BF134" si="860">BF135+BF136+BF137+BF138</f>
        <v>0</v>
      </c>
      <c r="BG134" s="2">
        <f t="shared" ref="BG134" si="861">BG135+BG136+BG137+BG138</f>
        <v>0</v>
      </c>
      <c r="BH134" s="2">
        <f t="shared" ref="BH134" si="862">BH135+BH136+BH137+BH138</f>
        <v>0</v>
      </c>
      <c r="BI134" s="2">
        <f t="shared" si="559"/>
        <v>-3.0470000000000002</v>
      </c>
    </row>
    <row r="135" spans="1:61" ht="20.100000000000001" customHeight="1" outlineLevel="1" x14ac:dyDescent="0.25">
      <c r="A135" s="21"/>
      <c r="B135" s="11" t="s">
        <v>42</v>
      </c>
      <c r="C135" s="13">
        <f>R135+AG135+AV135</f>
        <v>0</v>
      </c>
      <c r="D135" s="13">
        <f t="shared" ref="D135:D138" si="863">S135+AH135+AW135</f>
        <v>0</v>
      </c>
      <c r="E135" s="13">
        <f t="shared" ref="E135:E138" si="864">T135+AI135+AX135</f>
        <v>0</v>
      </c>
      <c r="F135" s="13">
        <f t="shared" ref="F135:F138" si="865">U135+AJ135+AY135</f>
        <v>5.6429999999999998</v>
      </c>
      <c r="G135" s="13">
        <f t="shared" ref="G135:G138" si="866">V135+AK135+AZ135</f>
        <v>0</v>
      </c>
      <c r="H135" s="13">
        <f t="shared" ref="H135:H138" si="867">W135+AL135+BA135</f>
        <v>1.218</v>
      </c>
      <c r="I135" s="13">
        <f t="shared" ref="I135:I138" si="868">X135+AM135+BB135</f>
        <v>0</v>
      </c>
      <c r="J135" s="2">
        <f t="shared" si="511"/>
        <v>-6.8609999999999998</v>
      </c>
      <c r="K135" s="2">
        <f t="shared" si="512"/>
        <v>0</v>
      </c>
      <c r="L135" s="2"/>
      <c r="M135" s="2"/>
      <c r="N135" s="2"/>
      <c r="O135" s="2"/>
      <c r="P135" s="2">
        <f t="shared" si="556"/>
        <v>-6.8609999999999998</v>
      </c>
      <c r="Q135" s="3"/>
      <c r="R135" s="1"/>
      <c r="S135" s="1"/>
      <c r="T135" s="13">
        <f t="shared" si="561"/>
        <v>0</v>
      </c>
      <c r="U135" s="1">
        <v>1.881</v>
      </c>
      <c r="V135" s="1"/>
      <c r="W135" s="1">
        <v>0.40600000000000003</v>
      </c>
      <c r="X135" s="1"/>
      <c r="Y135" s="2">
        <f t="shared" si="522"/>
        <v>-2.2869999999999999</v>
      </c>
      <c r="Z135" s="2">
        <f t="shared" si="523"/>
        <v>0</v>
      </c>
      <c r="AA135" s="17"/>
      <c r="AB135" s="17"/>
      <c r="AC135" s="17"/>
      <c r="AD135" s="17"/>
      <c r="AE135" s="2">
        <f t="shared" si="557"/>
        <v>-2.2869999999999999</v>
      </c>
      <c r="AF135" s="3"/>
      <c r="AG135" s="1"/>
      <c r="AH135" s="1"/>
      <c r="AI135" s="13">
        <f t="shared" si="562"/>
        <v>0</v>
      </c>
      <c r="AJ135" s="1">
        <v>1.881</v>
      </c>
      <c r="AK135" s="1"/>
      <c r="AL135" s="1">
        <v>0.40600000000000003</v>
      </c>
      <c r="AM135" s="1"/>
      <c r="AN135" s="2">
        <f t="shared" si="533"/>
        <v>-2.2869999999999999</v>
      </c>
      <c r="AO135" s="2">
        <f t="shared" si="534"/>
        <v>0</v>
      </c>
      <c r="AP135" s="17"/>
      <c r="AQ135" s="17"/>
      <c r="AR135" s="17"/>
      <c r="AS135" s="17"/>
      <c r="AT135" s="2">
        <f t="shared" si="558"/>
        <v>-2.2869999999999999</v>
      </c>
      <c r="AU135" s="3"/>
      <c r="AV135" s="1"/>
      <c r="AW135" s="1"/>
      <c r="AX135" s="13">
        <f t="shared" si="563"/>
        <v>0</v>
      </c>
      <c r="AY135" s="1">
        <v>1.881</v>
      </c>
      <c r="AZ135" s="1"/>
      <c r="BA135" s="1">
        <v>0.40600000000000003</v>
      </c>
      <c r="BB135" s="1"/>
      <c r="BC135" s="2">
        <f t="shared" si="544"/>
        <v>-2.2869999999999999</v>
      </c>
      <c r="BD135" s="2">
        <f t="shared" si="545"/>
        <v>0</v>
      </c>
      <c r="BE135" s="17"/>
      <c r="BF135" s="17"/>
      <c r="BG135" s="17"/>
      <c r="BH135" s="17"/>
      <c r="BI135" s="2">
        <f t="shared" si="559"/>
        <v>-2.2869999999999999</v>
      </c>
    </row>
    <row r="136" spans="1:61" ht="20.100000000000001" customHeight="1" outlineLevel="1" x14ac:dyDescent="0.25">
      <c r="A136" s="21"/>
      <c r="B136" s="11" t="s">
        <v>43</v>
      </c>
      <c r="C136" s="13">
        <f t="shared" ref="C136:C138" si="869">R136+AG136+AV136</f>
        <v>0</v>
      </c>
      <c r="D136" s="13">
        <f t="shared" si="863"/>
        <v>0</v>
      </c>
      <c r="E136" s="13">
        <f t="shared" si="864"/>
        <v>0</v>
      </c>
      <c r="F136" s="13">
        <f t="shared" si="865"/>
        <v>0</v>
      </c>
      <c r="G136" s="13">
        <f t="shared" si="866"/>
        <v>0</v>
      </c>
      <c r="H136" s="13">
        <f t="shared" si="867"/>
        <v>0</v>
      </c>
      <c r="I136" s="13">
        <f t="shared" si="868"/>
        <v>0</v>
      </c>
      <c r="J136" s="2">
        <f t="shared" si="511"/>
        <v>0</v>
      </c>
      <c r="K136" s="2">
        <f t="shared" si="512"/>
        <v>0</v>
      </c>
      <c r="L136" s="2"/>
      <c r="M136" s="2"/>
      <c r="N136" s="2"/>
      <c r="O136" s="2"/>
      <c r="P136" s="2">
        <f t="shared" si="556"/>
        <v>0</v>
      </c>
      <c r="Q136" s="3"/>
      <c r="R136" s="1"/>
      <c r="S136" s="1"/>
      <c r="T136" s="13">
        <f t="shared" si="561"/>
        <v>0</v>
      </c>
      <c r="U136" s="1"/>
      <c r="V136" s="1"/>
      <c r="W136" s="1"/>
      <c r="X136" s="1"/>
      <c r="Y136" s="2">
        <f t="shared" si="522"/>
        <v>0</v>
      </c>
      <c r="Z136" s="2">
        <f t="shared" si="523"/>
        <v>0</v>
      </c>
      <c r="AA136" s="17"/>
      <c r="AB136" s="17"/>
      <c r="AC136" s="17"/>
      <c r="AD136" s="17"/>
      <c r="AE136" s="2">
        <f t="shared" si="557"/>
        <v>0</v>
      </c>
      <c r="AF136" s="3"/>
      <c r="AG136" s="1"/>
      <c r="AH136" s="1"/>
      <c r="AI136" s="13">
        <f t="shared" si="562"/>
        <v>0</v>
      </c>
      <c r="AJ136" s="1"/>
      <c r="AK136" s="1"/>
      <c r="AL136" s="1"/>
      <c r="AM136" s="1"/>
      <c r="AN136" s="2">
        <f t="shared" si="533"/>
        <v>0</v>
      </c>
      <c r="AO136" s="2">
        <f t="shared" si="534"/>
        <v>0</v>
      </c>
      <c r="AP136" s="17"/>
      <c r="AQ136" s="17"/>
      <c r="AR136" s="17"/>
      <c r="AS136" s="17"/>
      <c r="AT136" s="2">
        <f t="shared" si="558"/>
        <v>0</v>
      </c>
      <c r="AU136" s="3"/>
      <c r="AV136" s="1"/>
      <c r="AW136" s="1"/>
      <c r="AX136" s="13">
        <f t="shared" si="563"/>
        <v>0</v>
      </c>
      <c r="AY136" s="1"/>
      <c r="AZ136" s="1"/>
      <c r="BA136" s="1"/>
      <c r="BB136" s="1"/>
      <c r="BC136" s="2">
        <f t="shared" si="544"/>
        <v>0</v>
      </c>
      <c r="BD136" s="2">
        <f t="shared" si="545"/>
        <v>0</v>
      </c>
      <c r="BE136" s="17"/>
      <c r="BF136" s="17"/>
      <c r="BG136" s="17"/>
      <c r="BH136" s="17"/>
      <c r="BI136" s="2">
        <f t="shared" si="559"/>
        <v>0</v>
      </c>
    </row>
    <row r="137" spans="1:61" ht="20.100000000000001" customHeight="1" outlineLevel="1" x14ac:dyDescent="0.25">
      <c r="A137" s="21"/>
      <c r="B137" s="11" t="s">
        <v>44</v>
      </c>
      <c r="C137" s="13">
        <f t="shared" si="869"/>
        <v>0</v>
      </c>
      <c r="D137" s="13">
        <f t="shared" si="863"/>
        <v>0</v>
      </c>
      <c r="E137" s="13">
        <f t="shared" si="864"/>
        <v>0</v>
      </c>
      <c r="F137" s="13">
        <f t="shared" si="865"/>
        <v>2.2800000000000002</v>
      </c>
      <c r="G137" s="13">
        <f t="shared" si="866"/>
        <v>0</v>
      </c>
      <c r="H137" s="13">
        <f t="shared" si="867"/>
        <v>0</v>
      </c>
      <c r="I137" s="13">
        <f t="shared" si="868"/>
        <v>0</v>
      </c>
      <c r="J137" s="2">
        <f t="shared" si="511"/>
        <v>-2.2800000000000002</v>
      </c>
      <c r="K137" s="2">
        <f t="shared" si="512"/>
        <v>0</v>
      </c>
      <c r="L137" s="2"/>
      <c r="M137" s="2"/>
      <c r="N137" s="2"/>
      <c r="O137" s="2"/>
      <c r="P137" s="2">
        <f t="shared" si="556"/>
        <v>-2.2800000000000002</v>
      </c>
      <c r="Q137" s="3"/>
      <c r="R137" s="1"/>
      <c r="S137" s="1"/>
      <c r="T137" s="13">
        <f t="shared" si="561"/>
        <v>0</v>
      </c>
      <c r="U137" s="1">
        <v>0.76</v>
      </c>
      <c r="V137" s="1"/>
      <c r="W137" s="1"/>
      <c r="X137" s="1"/>
      <c r="Y137" s="2">
        <f t="shared" si="522"/>
        <v>-0.76</v>
      </c>
      <c r="Z137" s="2">
        <f t="shared" si="523"/>
        <v>0</v>
      </c>
      <c r="AA137" s="17"/>
      <c r="AB137" s="17"/>
      <c r="AC137" s="17"/>
      <c r="AD137" s="17"/>
      <c r="AE137" s="2">
        <f t="shared" si="557"/>
        <v>-0.76</v>
      </c>
      <c r="AF137" s="3"/>
      <c r="AG137" s="1"/>
      <c r="AH137" s="1"/>
      <c r="AI137" s="13">
        <f t="shared" si="562"/>
        <v>0</v>
      </c>
      <c r="AJ137" s="1">
        <v>0.76</v>
      </c>
      <c r="AK137" s="1"/>
      <c r="AL137" s="1"/>
      <c r="AM137" s="1"/>
      <c r="AN137" s="2">
        <f t="shared" si="533"/>
        <v>-0.76</v>
      </c>
      <c r="AO137" s="2">
        <f t="shared" si="534"/>
        <v>0</v>
      </c>
      <c r="AP137" s="17"/>
      <c r="AQ137" s="17"/>
      <c r="AR137" s="17"/>
      <c r="AS137" s="17"/>
      <c r="AT137" s="2">
        <f t="shared" si="558"/>
        <v>-0.76</v>
      </c>
      <c r="AU137" s="3"/>
      <c r="AV137" s="1"/>
      <c r="AW137" s="1"/>
      <c r="AX137" s="13">
        <f t="shared" si="563"/>
        <v>0</v>
      </c>
      <c r="AY137" s="1">
        <v>0.76</v>
      </c>
      <c r="AZ137" s="1"/>
      <c r="BA137" s="1"/>
      <c r="BB137" s="1"/>
      <c r="BC137" s="2">
        <f t="shared" si="544"/>
        <v>-0.76</v>
      </c>
      <c r="BD137" s="2">
        <f t="shared" si="545"/>
        <v>0</v>
      </c>
      <c r="BE137" s="17"/>
      <c r="BF137" s="17"/>
      <c r="BG137" s="17"/>
      <c r="BH137" s="17"/>
      <c r="BI137" s="2">
        <f t="shared" si="559"/>
        <v>-0.76</v>
      </c>
    </row>
    <row r="138" spans="1:61" ht="20.100000000000001" customHeight="1" outlineLevel="1" x14ac:dyDescent="0.25">
      <c r="A138" s="22"/>
      <c r="B138" s="11" t="s">
        <v>45</v>
      </c>
      <c r="C138" s="13">
        <f t="shared" si="869"/>
        <v>0</v>
      </c>
      <c r="D138" s="13">
        <f t="shared" si="863"/>
        <v>0</v>
      </c>
      <c r="E138" s="13">
        <f t="shared" si="864"/>
        <v>0</v>
      </c>
      <c r="F138" s="13">
        <f t="shared" si="865"/>
        <v>0</v>
      </c>
      <c r="G138" s="13">
        <f t="shared" si="866"/>
        <v>0</v>
      </c>
      <c r="H138" s="13">
        <f t="shared" si="867"/>
        <v>0</v>
      </c>
      <c r="I138" s="13">
        <f t="shared" si="868"/>
        <v>0</v>
      </c>
      <c r="J138" s="2">
        <f t="shared" si="511"/>
        <v>0</v>
      </c>
      <c r="K138" s="2">
        <f t="shared" si="512"/>
        <v>0</v>
      </c>
      <c r="L138" s="2"/>
      <c r="M138" s="2"/>
      <c r="N138" s="2"/>
      <c r="O138" s="2"/>
      <c r="P138" s="2">
        <f t="shared" si="556"/>
        <v>0</v>
      </c>
      <c r="Q138" s="3"/>
      <c r="R138" s="1"/>
      <c r="S138" s="1"/>
      <c r="T138" s="13">
        <f t="shared" si="561"/>
        <v>0</v>
      </c>
      <c r="U138" s="1"/>
      <c r="V138" s="1"/>
      <c r="W138" s="1"/>
      <c r="X138" s="1"/>
      <c r="Y138" s="2">
        <f t="shared" si="522"/>
        <v>0</v>
      </c>
      <c r="Z138" s="2">
        <f t="shared" si="523"/>
        <v>0</v>
      </c>
      <c r="AA138" s="17"/>
      <c r="AB138" s="17"/>
      <c r="AC138" s="17"/>
      <c r="AD138" s="17"/>
      <c r="AE138" s="2">
        <f t="shared" si="557"/>
        <v>0</v>
      </c>
      <c r="AF138" s="3"/>
      <c r="AG138" s="1"/>
      <c r="AH138" s="1"/>
      <c r="AI138" s="13">
        <f t="shared" si="562"/>
        <v>0</v>
      </c>
      <c r="AJ138" s="1"/>
      <c r="AK138" s="1"/>
      <c r="AL138" s="1"/>
      <c r="AM138" s="1"/>
      <c r="AN138" s="2">
        <f t="shared" si="533"/>
        <v>0</v>
      </c>
      <c r="AO138" s="2">
        <f t="shared" si="534"/>
        <v>0</v>
      </c>
      <c r="AP138" s="17"/>
      <c r="AQ138" s="17"/>
      <c r="AR138" s="17"/>
      <c r="AS138" s="17"/>
      <c r="AT138" s="2">
        <f t="shared" si="558"/>
        <v>0</v>
      </c>
      <c r="AU138" s="3"/>
      <c r="AV138" s="1"/>
      <c r="AW138" s="1"/>
      <c r="AX138" s="13">
        <f t="shared" si="563"/>
        <v>0</v>
      </c>
      <c r="AY138" s="1"/>
      <c r="AZ138" s="1"/>
      <c r="BA138" s="1"/>
      <c r="BB138" s="1"/>
      <c r="BC138" s="2">
        <f t="shared" si="544"/>
        <v>0</v>
      </c>
      <c r="BD138" s="2">
        <f t="shared" si="545"/>
        <v>0</v>
      </c>
      <c r="BE138" s="17"/>
      <c r="BF138" s="17"/>
      <c r="BG138" s="17"/>
      <c r="BH138" s="17"/>
      <c r="BI138" s="2">
        <f t="shared" si="559"/>
        <v>0</v>
      </c>
    </row>
    <row r="139" spans="1:61" ht="20.100000000000001" customHeight="1" x14ac:dyDescent="0.25">
      <c r="A139" s="20" t="s">
        <v>9</v>
      </c>
      <c r="B139" s="14" t="s">
        <v>41</v>
      </c>
      <c r="C139" s="2">
        <f>C140+C141+C142+C143</f>
        <v>0</v>
      </c>
      <c r="D139" s="2">
        <f t="shared" ref="D139" si="870">D140+D141+D142+D143</f>
        <v>0</v>
      </c>
      <c r="E139" s="2">
        <f t="shared" ref="E139" si="871">E140+E141+E142+E143</f>
        <v>0</v>
      </c>
      <c r="F139" s="2">
        <f t="shared" ref="F139" si="872">F140+F141+F142+F143</f>
        <v>5.8469999999999995</v>
      </c>
      <c r="G139" s="2">
        <f t="shared" ref="G139" si="873">G140+G141+G142+G143</f>
        <v>0</v>
      </c>
      <c r="H139" s="2">
        <f t="shared" ref="H139" si="874">H140+H141+H142+H143</f>
        <v>0.89700000000000002</v>
      </c>
      <c r="I139" s="2">
        <f t="shared" ref="I139" si="875">I140+I141+I142+I143</f>
        <v>0</v>
      </c>
      <c r="J139" s="2">
        <f t="shared" si="511"/>
        <v>-6.7439999999999998</v>
      </c>
      <c r="K139" s="2">
        <f t="shared" si="512"/>
        <v>0</v>
      </c>
      <c r="L139" s="2">
        <f t="shared" ref="L139" si="876">L140+L141+L142+L143</f>
        <v>0</v>
      </c>
      <c r="M139" s="2">
        <f t="shared" ref="M139" si="877">M140+M141+M142+M143</f>
        <v>0</v>
      </c>
      <c r="N139" s="2">
        <f t="shared" ref="N139" si="878">N140+N141+N142+N143</f>
        <v>0</v>
      </c>
      <c r="O139" s="2">
        <f t="shared" ref="O139" si="879">O140+O141+O142+O143</f>
        <v>0</v>
      </c>
      <c r="P139" s="2">
        <f t="shared" si="556"/>
        <v>-6.7439999999999998</v>
      </c>
      <c r="Q139" s="15"/>
      <c r="R139" s="2">
        <f>R140+R141+R142+R143</f>
        <v>0</v>
      </c>
      <c r="S139" s="2">
        <f t="shared" ref="S139:T139" si="880">S140+S141+S142+S143</f>
        <v>0</v>
      </c>
      <c r="T139" s="2">
        <f t="shared" si="880"/>
        <v>0</v>
      </c>
      <c r="U139" s="2">
        <f t="shared" ref="U139" si="881">U140+U141+U142+U143</f>
        <v>1.9489999999999998</v>
      </c>
      <c r="V139" s="2">
        <f t="shared" ref="V139" si="882">V140+V141+V142+V143</f>
        <v>0</v>
      </c>
      <c r="W139" s="2">
        <f t="shared" ref="W139" si="883">W140+W141+W142+W143</f>
        <v>0.29899999999999999</v>
      </c>
      <c r="X139" s="2">
        <f t="shared" ref="X139" si="884">X140+X141+X142+X143</f>
        <v>0</v>
      </c>
      <c r="Y139" s="2">
        <f t="shared" si="522"/>
        <v>-2.2479999999999998</v>
      </c>
      <c r="Z139" s="2">
        <f t="shared" si="523"/>
        <v>0</v>
      </c>
      <c r="AA139" s="2">
        <f t="shared" ref="AA139" si="885">AA140+AA141+AA142+AA143</f>
        <v>0</v>
      </c>
      <c r="AB139" s="2">
        <f t="shared" ref="AB139" si="886">AB140+AB141+AB142+AB143</f>
        <v>0</v>
      </c>
      <c r="AC139" s="2">
        <f t="shared" ref="AC139" si="887">AC140+AC141+AC142+AC143</f>
        <v>0</v>
      </c>
      <c r="AD139" s="2">
        <f t="shared" ref="AD139" si="888">AD140+AD141+AD142+AD143</f>
        <v>0</v>
      </c>
      <c r="AE139" s="2">
        <f t="shared" si="557"/>
        <v>-2.2479999999999998</v>
      </c>
      <c r="AF139" s="15"/>
      <c r="AG139" s="2">
        <f>AG140+AG141+AG142+AG143</f>
        <v>0</v>
      </c>
      <c r="AH139" s="2">
        <f t="shared" ref="AH139:AI139" si="889">AH140+AH141+AH142+AH143</f>
        <v>0</v>
      </c>
      <c r="AI139" s="2">
        <f t="shared" si="889"/>
        <v>0</v>
      </c>
      <c r="AJ139" s="2">
        <f t="shared" ref="AJ139" si="890">AJ140+AJ141+AJ142+AJ143</f>
        <v>1.9489999999999998</v>
      </c>
      <c r="AK139" s="2">
        <f t="shared" ref="AK139" si="891">AK140+AK141+AK142+AK143</f>
        <v>0</v>
      </c>
      <c r="AL139" s="2">
        <f t="shared" ref="AL139" si="892">AL140+AL141+AL142+AL143</f>
        <v>0.29899999999999999</v>
      </c>
      <c r="AM139" s="2">
        <f t="shared" ref="AM139" si="893">AM140+AM141+AM142+AM143</f>
        <v>0</v>
      </c>
      <c r="AN139" s="2">
        <f t="shared" si="533"/>
        <v>-2.2479999999999998</v>
      </c>
      <c r="AO139" s="2">
        <f t="shared" si="534"/>
        <v>0</v>
      </c>
      <c r="AP139" s="2">
        <f t="shared" ref="AP139" si="894">AP140+AP141+AP142+AP143</f>
        <v>0</v>
      </c>
      <c r="AQ139" s="2">
        <f t="shared" ref="AQ139" si="895">AQ140+AQ141+AQ142+AQ143</f>
        <v>0</v>
      </c>
      <c r="AR139" s="2">
        <f t="shared" ref="AR139" si="896">AR140+AR141+AR142+AR143</f>
        <v>0</v>
      </c>
      <c r="AS139" s="2">
        <f t="shared" ref="AS139" si="897">AS140+AS141+AS142+AS143</f>
        <v>0</v>
      </c>
      <c r="AT139" s="2">
        <f t="shared" si="558"/>
        <v>-2.2479999999999998</v>
      </c>
      <c r="AU139" s="15"/>
      <c r="AV139" s="2">
        <f>AV140+AV141+AV142+AV143</f>
        <v>0</v>
      </c>
      <c r="AW139" s="2">
        <f t="shared" ref="AW139:AX139" si="898">AW140+AW141+AW142+AW143</f>
        <v>0</v>
      </c>
      <c r="AX139" s="2">
        <f t="shared" si="898"/>
        <v>0</v>
      </c>
      <c r="AY139" s="2">
        <f t="shared" ref="AY139" si="899">AY140+AY141+AY142+AY143</f>
        <v>1.9489999999999998</v>
      </c>
      <c r="AZ139" s="2">
        <f t="shared" ref="AZ139" si="900">AZ140+AZ141+AZ142+AZ143</f>
        <v>0</v>
      </c>
      <c r="BA139" s="2">
        <f t="shared" ref="BA139" si="901">BA140+BA141+BA142+BA143</f>
        <v>0.29899999999999999</v>
      </c>
      <c r="BB139" s="2">
        <f t="shared" ref="BB139" si="902">BB140+BB141+BB142+BB143</f>
        <v>0</v>
      </c>
      <c r="BC139" s="2">
        <f t="shared" si="544"/>
        <v>-2.2479999999999998</v>
      </c>
      <c r="BD139" s="2">
        <f t="shared" si="545"/>
        <v>0</v>
      </c>
      <c r="BE139" s="2">
        <f t="shared" ref="BE139" si="903">BE140+BE141+BE142+BE143</f>
        <v>0</v>
      </c>
      <c r="BF139" s="2">
        <f t="shared" ref="BF139" si="904">BF140+BF141+BF142+BF143</f>
        <v>0</v>
      </c>
      <c r="BG139" s="2">
        <f t="shared" ref="BG139" si="905">BG140+BG141+BG142+BG143</f>
        <v>0</v>
      </c>
      <c r="BH139" s="2">
        <f t="shared" ref="BH139" si="906">BH140+BH141+BH142+BH143</f>
        <v>0</v>
      </c>
      <c r="BI139" s="2">
        <f t="shared" si="559"/>
        <v>-2.2479999999999998</v>
      </c>
    </row>
    <row r="140" spans="1:61" ht="20.100000000000001" customHeight="1" outlineLevel="1" x14ac:dyDescent="0.25">
      <c r="A140" s="21"/>
      <c r="B140" s="11" t="s">
        <v>42</v>
      </c>
      <c r="C140" s="13">
        <f>R140+AG140+AV140</f>
        <v>0</v>
      </c>
      <c r="D140" s="13">
        <f t="shared" ref="D140:D143" si="907">S140+AH140+AW140</f>
        <v>0</v>
      </c>
      <c r="E140" s="13">
        <f t="shared" ref="E140:E143" si="908">T140+AI140+AX140</f>
        <v>0</v>
      </c>
      <c r="F140" s="13">
        <f t="shared" ref="F140:F143" si="909">U140+AJ140+AY140</f>
        <v>4.1639999999999997</v>
      </c>
      <c r="G140" s="13">
        <f t="shared" ref="G140:G143" si="910">V140+AK140+AZ140</f>
        <v>0</v>
      </c>
      <c r="H140" s="13">
        <f t="shared" ref="H140:H143" si="911">W140+AL140+BA140</f>
        <v>0.89700000000000002</v>
      </c>
      <c r="I140" s="13">
        <f t="shared" ref="I140:I143" si="912">X140+AM140+BB140</f>
        <v>0</v>
      </c>
      <c r="J140" s="2">
        <f t="shared" si="511"/>
        <v>-5.0609999999999999</v>
      </c>
      <c r="K140" s="2">
        <f t="shared" si="512"/>
        <v>0</v>
      </c>
      <c r="L140" s="2"/>
      <c r="M140" s="2"/>
      <c r="N140" s="2"/>
      <c r="O140" s="2"/>
      <c r="P140" s="2">
        <f t="shared" si="556"/>
        <v>-5.0609999999999999</v>
      </c>
      <c r="Q140" s="3"/>
      <c r="R140" s="1"/>
      <c r="S140" s="1"/>
      <c r="T140" s="13">
        <f t="shared" si="561"/>
        <v>0</v>
      </c>
      <c r="U140" s="1">
        <v>1.3879999999999999</v>
      </c>
      <c r="V140" s="1"/>
      <c r="W140" s="1">
        <v>0.29899999999999999</v>
      </c>
      <c r="X140" s="1"/>
      <c r="Y140" s="2">
        <f t="shared" si="522"/>
        <v>-1.6869999999999998</v>
      </c>
      <c r="Z140" s="2">
        <f t="shared" si="523"/>
        <v>0</v>
      </c>
      <c r="AA140" s="17"/>
      <c r="AB140" s="17"/>
      <c r="AC140" s="17"/>
      <c r="AD140" s="17"/>
      <c r="AE140" s="2">
        <f t="shared" si="557"/>
        <v>-1.6869999999999998</v>
      </c>
      <c r="AF140" s="3"/>
      <c r="AG140" s="1"/>
      <c r="AH140" s="1"/>
      <c r="AI140" s="13">
        <f t="shared" si="562"/>
        <v>0</v>
      </c>
      <c r="AJ140" s="1">
        <v>1.3879999999999999</v>
      </c>
      <c r="AK140" s="1"/>
      <c r="AL140" s="1">
        <v>0.29899999999999999</v>
      </c>
      <c r="AM140" s="1"/>
      <c r="AN140" s="2">
        <f t="shared" si="533"/>
        <v>-1.6869999999999998</v>
      </c>
      <c r="AO140" s="2">
        <f t="shared" si="534"/>
        <v>0</v>
      </c>
      <c r="AP140" s="17"/>
      <c r="AQ140" s="17"/>
      <c r="AR140" s="17"/>
      <c r="AS140" s="17"/>
      <c r="AT140" s="2">
        <f t="shared" si="558"/>
        <v>-1.6869999999999998</v>
      </c>
      <c r="AU140" s="3"/>
      <c r="AV140" s="1"/>
      <c r="AW140" s="1"/>
      <c r="AX140" s="13">
        <f t="shared" si="563"/>
        <v>0</v>
      </c>
      <c r="AY140" s="1">
        <v>1.3879999999999999</v>
      </c>
      <c r="AZ140" s="1"/>
      <c r="BA140" s="1">
        <v>0.29899999999999999</v>
      </c>
      <c r="BB140" s="1"/>
      <c r="BC140" s="2">
        <f t="shared" si="544"/>
        <v>-1.6869999999999998</v>
      </c>
      <c r="BD140" s="2">
        <f t="shared" si="545"/>
        <v>0</v>
      </c>
      <c r="BE140" s="17"/>
      <c r="BF140" s="17"/>
      <c r="BG140" s="17"/>
      <c r="BH140" s="17"/>
      <c r="BI140" s="2">
        <f t="shared" si="559"/>
        <v>-1.6869999999999998</v>
      </c>
    </row>
    <row r="141" spans="1:61" ht="20.100000000000001" customHeight="1" outlineLevel="1" x14ac:dyDescent="0.25">
      <c r="A141" s="21"/>
      <c r="B141" s="11" t="s">
        <v>43</v>
      </c>
      <c r="C141" s="13">
        <f t="shared" ref="C141:C143" si="913">R141+AG141+AV141</f>
        <v>0</v>
      </c>
      <c r="D141" s="13">
        <f t="shared" si="907"/>
        <v>0</v>
      </c>
      <c r="E141" s="13">
        <f t="shared" si="908"/>
        <v>0</v>
      </c>
      <c r="F141" s="13">
        <f t="shared" si="909"/>
        <v>0</v>
      </c>
      <c r="G141" s="13">
        <f t="shared" si="910"/>
        <v>0</v>
      </c>
      <c r="H141" s="13">
        <f t="shared" si="911"/>
        <v>0</v>
      </c>
      <c r="I141" s="13">
        <f t="shared" si="912"/>
        <v>0</v>
      </c>
      <c r="J141" s="2">
        <f t="shared" si="511"/>
        <v>0</v>
      </c>
      <c r="K141" s="2">
        <f t="shared" si="512"/>
        <v>0</v>
      </c>
      <c r="L141" s="2"/>
      <c r="M141" s="2"/>
      <c r="N141" s="2"/>
      <c r="O141" s="2"/>
      <c r="P141" s="2">
        <f t="shared" si="556"/>
        <v>0</v>
      </c>
      <c r="Q141" s="3"/>
      <c r="R141" s="1"/>
      <c r="S141" s="1"/>
      <c r="T141" s="13">
        <f t="shared" si="561"/>
        <v>0</v>
      </c>
      <c r="U141" s="1"/>
      <c r="V141" s="1"/>
      <c r="W141" s="1"/>
      <c r="X141" s="1"/>
      <c r="Y141" s="2">
        <f t="shared" si="522"/>
        <v>0</v>
      </c>
      <c r="Z141" s="2">
        <f t="shared" si="523"/>
        <v>0</v>
      </c>
      <c r="AA141" s="17"/>
      <c r="AB141" s="17"/>
      <c r="AC141" s="17"/>
      <c r="AD141" s="17"/>
      <c r="AE141" s="2">
        <f t="shared" si="557"/>
        <v>0</v>
      </c>
      <c r="AF141" s="3"/>
      <c r="AG141" s="1"/>
      <c r="AH141" s="1"/>
      <c r="AI141" s="13">
        <f t="shared" si="562"/>
        <v>0</v>
      </c>
      <c r="AJ141" s="1"/>
      <c r="AK141" s="1"/>
      <c r="AL141" s="1"/>
      <c r="AM141" s="1"/>
      <c r="AN141" s="2">
        <f t="shared" si="533"/>
        <v>0</v>
      </c>
      <c r="AO141" s="2">
        <f t="shared" si="534"/>
        <v>0</v>
      </c>
      <c r="AP141" s="17"/>
      <c r="AQ141" s="17"/>
      <c r="AR141" s="17"/>
      <c r="AS141" s="17"/>
      <c r="AT141" s="2">
        <f t="shared" si="558"/>
        <v>0</v>
      </c>
      <c r="AU141" s="3"/>
      <c r="AV141" s="1"/>
      <c r="AW141" s="1"/>
      <c r="AX141" s="13">
        <f t="shared" si="563"/>
        <v>0</v>
      </c>
      <c r="AY141" s="1"/>
      <c r="AZ141" s="1"/>
      <c r="BA141" s="1"/>
      <c r="BB141" s="1"/>
      <c r="BC141" s="2">
        <f t="shared" si="544"/>
        <v>0</v>
      </c>
      <c r="BD141" s="2">
        <f t="shared" si="545"/>
        <v>0</v>
      </c>
      <c r="BE141" s="17"/>
      <c r="BF141" s="17"/>
      <c r="BG141" s="17"/>
      <c r="BH141" s="17"/>
      <c r="BI141" s="2">
        <f t="shared" si="559"/>
        <v>0</v>
      </c>
    </row>
    <row r="142" spans="1:61" ht="20.100000000000001" customHeight="1" outlineLevel="1" x14ac:dyDescent="0.25">
      <c r="A142" s="21"/>
      <c r="B142" s="11" t="s">
        <v>44</v>
      </c>
      <c r="C142" s="13">
        <f t="shared" si="913"/>
        <v>0</v>
      </c>
      <c r="D142" s="13">
        <f t="shared" si="907"/>
        <v>0</v>
      </c>
      <c r="E142" s="13">
        <f t="shared" si="908"/>
        <v>0</v>
      </c>
      <c r="F142" s="13">
        <f t="shared" si="909"/>
        <v>1.6830000000000003</v>
      </c>
      <c r="G142" s="13">
        <f t="shared" si="910"/>
        <v>0</v>
      </c>
      <c r="H142" s="13">
        <f t="shared" si="911"/>
        <v>0</v>
      </c>
      <c r="I142" s="13">
        <f t="shared" si="912"/>
        <v>0</v>
      </c>
      <c r="J142" s="2">
        <f t="shared" si="511"/>
        <v>-1.6830000000000003</v>
      </c>
      <c r="K142" s="2">
        <f t="shared" si="512"/>
        <v>0</v>
      </c>
      <c r="L142" s="2"/>
      <c r="M142" s="2"/>
      <c r="N142" s="2"/>
      <c r="O142" s="2"/>
      <c r="P142" s="2">
        <f t="shared" si="556"/>
        <v>-1.6830000000000003</v>
      </c>
      <c r="Q142" s="3"/>
      <c r="R142" s="1"/>
      <c r="S142" s="1"/>
      <c r="T142" s="13">
        <f t="shared" si="561"/>
        <v>0</v>
      </c>
      <c r="U142" s="1">
        <v>0.56100000000000005</v>
      </c>
      <c r="V142" s="1"/>
      <c r="W142" s="1"/>
      <c r="X142" s="1"/>
      <c r="Y142" s="2">
        <f t="shared" si="522"/>
        <v>-0.56100000000000005</v>
      </c>
      <c r="Z142" s="2">
        <f t="shared" si="523"/>
        <v>0</v>
      </c>
      <c r="AA142" s="17"/>
      <c r="AB142" s="17"/>
      <c r="AC142" s="17"/>
      <c r="AD142" s="17"/>
      <c r="AE142" s="2">
        <f t="shared" si="557"/>
        <v>-0.56100000000000005</v>
      </c>
      <c r="AF142" s="3"/>
      <c r="AG142" s="1"/>
      <c r="AH142" s="1"/>
      <c r="AI142" s="13">
        <f t="shared" si="562"/>
        <v>0</v>
      </c>
      <c r="AJ142" s="1">
        <v>0.56100000000000005</v>
      </c>
      <c r="AK142" s="1"/>
      <c r="AL142" s="1"/>
      <c r="AM142" s="1"/>
      <c r="AN142" s="2">
        <f t="shared" si="533"/>
        <v>-0.56100000000000005</v>
      </c>
      <c r="AO142" s="2">
        <f t="shared" si="534"/>
        <v>0</v>
      </c>
      <c r="AP142" s="17"/>
      <c r="AQ142" s="17"/>
      <c r="AR142" s="17"/>
      <c r="AS142" s="17"/>
      <c r="AT142" s="2">
        <f t="shared" si="558"/>
        <v>-0.56100000000000005</v>
      </c>
      <c r="AU142" s="3"/>
      <c r="AV142" s="1"/>
      <c r="AW142" s="1"/>
      <c r="AX142" s="13">
        <f t="shared" si="563"/>
        <v>0</v>
      </c>
      <c r="AY142" s="1">
        <v>0.56100000000000005</v>
      </c>
      <c r="AZ142" s="1"/>
      <c r="BA142" s="1"/>
      <c r="BB142" s="1"/>
      <c r="BC142" s="2">
        <f t="shared" si="544"/>
        <v>-0.56100000000000005</v>
      </c>
      <c r="BD142" s="2">
        <f t="shared" si="545"/>
        <v>0</v>
      </c>
      <c r="BE142" s="17"/>
      <c r="BF142" s="17"/>
      <c r="BG142" s="17"/>
      <c r="BH142" s="17"/>
      <c r="BI142" s="2">
        <f t="shared" si="559"/>
        <v>-0.56100000000000005</v>
      </c>
    </row>
    <row r="143" spans="1:61" ht="20.100000000000001" customHeight="1" outlineLevel="1" x14ac:dyDescent="0.25">
      <c r="A143" s="22"/>
      <c r="B143" s="11" t="s">
        <v>45</v>
      </c>
      <c r="C143" s="13">
        <f t="shared" si="913"/>
        <v>0</v>
      </c>
      <c r="D143" s="13">
        <f t="shared" si="907"/>
        <v>0</v>
      </c>
      <c r="E143" s="13">
        <f t="shared" si="908"/>
        <v>0</v>
      </c>
      <c r="F143" s="13">
        <f t="shared" si="909"/>
        <v>0</v>
      </c>
      <c r="G143" s="13">
        <f t="shared" si="910"/>
        <v>0</v>
      </c>
      <c r="H143" s="13">
        <f t="shared" si="911"/>
        <v>0</v>
      </c>
      <c r="I143" s="13">
        <f t="shared" si="912"/>
        <v>0</v>
      </c>
      <c r="J143" s="2">
        <f t="shared" si="511"/>
        <v>0</v>
      </c>
      <c r="K143" s="2">
        <f t="shared" si="512"/>
        <v>0</v>
      </c>
      <c r="L143" s="2"/>
      <c r="M143" s="2"/>
      <c r="N143" s="2"/>
      <c r="O143" s="2"/>
      <c r="P143" s="2">
        <f t="shared" si="556"/>
        <v>0</v>
      </c>
      <c r="Q143" s="3"/>
      <c r="R143" s="1"/>
      <c r="S143" s="1"/>
      <c r="T143" s="13">
        <f t="shared" si="561"/>
        <v>0</v>
      </c>
      <c r="U143" s="1"/>
      <c r="V143" s="1"/>
      <c r="W143" s="1"/>
      <c r="X143" s="1"/>
      <c r="Y143" s="2">
        <f t="shared" si="522"/>
        <v>0</v>
      </c>
      <c r="Z143" s="2">
        <f t="shared" si="523"/>
        <v>0</v>
      </c>
      <c r="AA143" s="17"/>
      <c r="AB143" s="17"/>
      <c r="AC143" s="17"/>
      <c r="AD143" s="17"/>
      <c r="AE143" s="2">
        <f t="shared" si="557"/>
        <v>0</v>
      </c>
      <c r="AF143" s="3"/>
      <c r="AG143" s="1"/>
      <c r="AH143" s="1"/>
      <c r="AI143" s="13">
        <f t="shared" si="562"/>
        <v>0</v>
      </c>
      <c r="AJ143" s="1"/>
      <c r="AK143" s="1"/>
      <c r="AL143" s="1"/>
      <c r="AM143" s="1"/>
      <c r="AN143" s="2">
        <f t="shared" si="533"/>
        <v>0</v>
      </c>
      <c r="AO143" s="2">
        <f t="shared" si="534"/>
        <v>0</v>
      </c>
      <c r="AP143" s="17"/>
      <c r="AQ143" s="17"/>
      <c r="AR143" s="17"/>
      <c r="AS143" s="17"/>
      <c r="AT143" s="2">
        <f t="shared" si="558"/>
        <v>0</v>
      </c>
      <c r="AU143" s="3"/>
      <c r="AV143" s="1"/>
      <c r="AW143" s="1"/>
      <c r="AX143" s="13">
        <f t="shared" si="563"/>
        <v>0</v>
      </c>
      <c r="AY143" s="1"/>
      <c r="AZ143" s="1"/>
      <c r="BA143" s="1"/>
      <c r="BB143" s="1"/>
      <c r="BC143" s="2">
        <f t="shared" si="544"/>
        <v>0</v>
      </c>
      <c r="BD143" s="2">
        <f t="shared" si="545"/>
        <v>0</v>
      </c>
      <c r="BE143" s="17"/>
      <c r="BF143" s="17"/>
      <c r="BG143" s="17"/>
      <c r="BH143" s="17"/>
      <c r="BI143" s="2">
        <f t="shared" si="559"/>
        <v>0</v>
      </c>
    </row>
    <row r="144" spans="1:61" ht="20.100000000000001" customHeight="1" x14ac:dyDescent="0.25">
      <c r="A144" s="20" t="s">
        <v>10</v>
      </c>
      <c r="B144" s="14" t="s">
        <v>41</v>
      </c>
      <c r="C144" s="2">
        <f>C145+C146+C147+C148</f>
        <v>0</v>
      </c>
      <c r="D144" s="2">
        <f t="shared" ref="D144" si="914">D145+D146+D147+D148</f>
        <v>0</v>
      </c>
      <c r="E144" s="2">
        <f t="shared" ref="E144" si="915">E145+E146+E147+E148</f>
        <v>0</v>
      </c>
      <c r="F144" s="2">
        <f t="shared" ref="F144" si="916">F145+F146+F147+F148</f>
        <v>0</v>
      </c>
      <c r="G144" s="2">
        <f t="shared" ref="G144" si="917">G145+G146+G147+G148</f>
        <v>0</v>
      </c>
      <c r="H144" s="2">
        <f t="shared" ref="H144" si="918">H145+H146+H147+H148</f>
        <v>0</v>
      </c>
      <c r="I144" s="2">
        <f t="shared" ref="I144" si="919">I145+I146+I147+I148</f>
        <v>0</v>
      </c>
      <c r="J144" s="2">
        <f t="shared" si="511"/>
        <v>0</v>
      </c>
      <c r="K144" s="2">
        <f t="shared" si="512"/>
        <v>0</v>
      </c>
      <c r="L144" s="2">
        <f t="shared" ref="L144" si="920">L145+L146+L147+L148</f>
        <v>0</v>
      </c>
      <c r="M144" s="2">
        <f t="shared" ref="M144" si="921">M145+M146+M147+M148</f>
        <v>0</v>
      </c>
      <c r="N144" s="2">
        <f t="shared" ref="N144" si="922">N145+N146+N147+N148</f>
        <v>0</v>
      </c>
      <c r="O144" s="2">
        <f t="shared" ref="O144" si="923">O145+O146+O147+O148</f>
        <v>0</v>
      </c>
      <c r="P144" s="2">
        <f t="shared" si="556"/>
        <v>0</v>
      </c>
      <c r="Q144" s="15"/>
      <c r="R144" s="2">
        <f>R145+R146+R147+R148</f>
        <v>0</v>
      </c>
      <c r="S144" s="2">
        <f t="shared" ref="S144:T144" si="924">S145+S146+S147+S148</f>
        <v>0</v>
      </c>
      <c r="T144" s="2">
        <f t="shared" si="924"/>
        <v>0</v>
      </c>
      <c r="U144" s="2">
        <f t="shared" ref="U144" si="925">U145+U146+U147+U148</f>
        <v>0</v>
      </c>
      <c r="V144" s="2">
        <f t="shared" ref="V144" si="926">V145+V146+V147+V148</f>
        <v>0</v>
      </c>
      <c r="W144" s="2">
        <f t="shared" ref="W144" si="927">W145+W146+W147+W148</f>
        <v>0</v>
      </c>
      <c r="X144" s="2">
        <f t="shared" ref="X144" si="928">X145+X146+X147+X148</f>
        <v>0</v>
      </c>
      <c r="Y144" s="2">
        <f t="shared" si="522"/>
        <v>0</v>
      </c>
      <c r="Z144" s="2">
        <f t="shared" si="523"/>
        <v>0</v>
      </c>
      <c r="AA144" s="2">
        <f t="shared" ref="AA144" si="929">AA145+AA146+AA147+AA148</f>
        <v>0</v>
      </c>
      <c r="AB144" s="2">
        <f t="shared" ref="AB144" si="930">AB145+AB146+AB147+AB148</f>
        <v>0</v>
      </c>
      <c r="AC144" s="2">
        <f t="shared" ref="AC144" si="931">AC145+AC146+AC147+AC148</f>
        <v>0</v>
      </c>
      <c r="AD144" s="2">
        <f t="shared" ref="AD144" si="932">AD145+AD146+AD147+AD148</f>
        <v>0</v>
      </c>
      <c r="AE144" s="2">
        <f t="shared" si="557"/>
        <v>0</v>
      </c>
      <c r="AF144" s="15"/>
      <c r="AG144" s="2">
        <f>AG145+AG146+AG147+AG148</f>
        <v>0</v>
      </c>
      <c r="AH144" s="2">
        <f t="shared" ref="AH144:AI144" si="933">AH145+AH146+AH147+AH148</f>
        <v>0</v>
      </c>
      <c r="AI144" s="2">
        <f t="shared" si="933"/>
        <v>0</v>
      </c>
      <c r="AJ144" s="2">
        <f t="shared" ref="AJ144" si="934">AJ145+AJ146+AJ147+AJ148</f>
        <v>0</v>
      </c>
      <c r="AK144" s="2">
        <f t="shared" ref="AK144" si="935">AK145+AK146+AK147+AK148</f>
        <v>0</v>
      </c>
      <c r="AL144" s="2">
        <f t="shared" ref="AL144" si="936">AL145+AL146+AL147+AL148</f>
        <v>0</v>
      </c>
      <c r="AM144" s="2">
        <f t="shared" ref="AM144" si="937">AM145+AM146+AM147+AM148</f>
        <v>0</v>
      </c>
      <c r="AN144" s="2">
        <f t="shared" si="533"/>
        <v>0</v>
      </c>
      <c r="AO144" s="2">
        <f t="shared" si="534"/>
        <v>0</v>
      </c>
      <c r="AP144" s="2">
        <f t="shared" ref="AP144" si="938">AP145+AP146+AP147+AP148</f>
        <v>0</v>
      </c>
      <c r="AQ144" s="2">
        <f t="shared" ref="AQ144" si="939">AQ145+AQ146+AQ147+AQ148</f>
        <v>0</v>
      </c>
      <c r="AR144" s="2">
        <f t="shared" ref="AR144" si="940">AR145+AR146+AR147+AR148</f>
        <v>0</v>
      </c>
      <c r="AS144" s="2">
        <f t="shared" ref="AS144" si="941">AS145+AS146+AS147+AS148</f>
        <v>0</v>
      </c>
      <c r="AT144" s="2">
        <f t="shared" si="558"/>
        <v>0</v>
      </c>
      <c r="AU144" s="15"/>
      <c r="AV144" s="2">
        <f>AV145+AV146+AV147+AV148</f>
        <v>0</v>
      </c>
      <c r="AW144" s="2">
        <f t="shared" ref="AW144:AX144" si="942">AW145+AW146+AW147+AW148</f>
        <v>0</v>
      </c>
      <c r="AX144" s="2">
        <f t="shared" si="942"/>
        <v>0</v>
      </c>
      <c r="AY144" s="2">
        <f t="shared" ref="AY144" si="943">AY145+AY146+AY147+AY148</f>
        <v>0</v>
      </c>
      <c r="AZ144" s="2">
        <f t="shared" ref="AZ144" si="944">AZ145+AZ146+AZ147+AZ148</f>
        <v>0</v>
      </c>
      <c r="BA144" s="2">
        <f t="shared" ref="BA144" si="945">BA145+BA146+BA147+BA148</f>
        <v>0</v>
      </c>
      <c r="BB144" s="2">
        <f t="shared" ref="BB144" si="946">BB145+BB146+BB147+BB148</f>
        <v>0</v>
      </c>
      <c r="BC144" s="2">
        <f t="shared" si="544"/>
        <v>0</v>
      </c>
      <c r="BD144" s="2">
        <f t="shared" si="545"/>
        <v>0</v>
      </c>
      <c r="BE144" s="2">
        <f t="shared" ref="BE144" si="947">BE145+BE146+BE147+BE148</f>
        <v>0</v>
      </c>
      <c r="BF144" s="2">
        <f t="shared" ref="BF144" si="948">BF145+BF146+BF147+BF148</f>
        <v>0</v>
      </c>
      <c r="BG144" s="2">
        <f t="shared" ref="BG144" si="949">BG145+BG146+BG147+BG148</f>
        <v>0</v>
      </c>
      <c r="BH144" s="2">
        <f t="shared" ref="BH144" si="950">BH145+BH146+BH147+BH148</f>
        <v>0</v>
      </c>
      <c r="BI144" s="2">
        <f t="shared" si="559"/>
        <v>0</v>
      </c>
    </row>
    <row r="145" spans="1:61" ht="20.100000000000001" customHeight="1" outlineLevel="1" x14ac:dyDescent="0.25">
      <c r="A145" s="21"/>
      <c r="B145" s="11" t="s">
        <v>42</v>
      </c>
      <c r="C145" s="13">
        <f>R145+AG145+AV145</f>
        <v>0</v>
      </c>
      <c r="D145" s="13">
        <f t="shared" ref="D145:D148" si="951">S145+AH145+AW145</f>
        <v>0</v>
      </c>
      <c r="E145" s="13">
        <f t="shared" ref="E145:E148" si="952">T145+AI145+AX145</f>
        <v>0</v>
      </c>
      <c r="F145" s="13">
        <f t="shared" ref="F145:F148" si="953">U145+AJ145+AY145</f>
        <v>0</v>
      </c>
      <c r="G145" s="13">
        <f t="shared" ref="G145:G148" si="954">V145+AK145+AZ145</f>
        <v>0</v>
      </c>
      <c r="H145" s="13">
        <f t="shared" ref="H145:H148" si="955">W145+AL145+BA145</f>
        <v>0</v>
      </c>
      <c r="I145" s="13">
        <f t="shared" ref="I145:I148" si="956">X145+AM145+BB145</f>
        <v>0</v>
      </c>
      <c r="J145" s="2">
        <f t="shared" si="511"/>
        <v>0</v>
      </c>
      <c r="K145" s="2">
        <f t="shared" si="512"/>
        <v>0</v>
      </c>
      <c r="L145" s="2"/>
      <c r="M145" s="2"/>
      <c r="N145" s="2"/>
      <c r="O145" s="2"/>
      <c r="P145" s="2">
        <f t="shared" si="556"/>
        <v>0</v>
      </c>
      <c r="Q145" s="3"/>
      <c r="R145" s="1"/>
      <c r="S145" s="1"/>
      <c r="T145" s="13">
        <f t="shared" si="561"/>
        <v>0</v>
      </c>
      <c r="U145" s="1"/>
      <c r="V145" s="1"/>
      <c r="W145" s="1"/>
      <c r="X145" s="1"/>
      <c r="Y145" s="2">
        <f t="shared" si="522"/>
        <v>0</v>
      </c>
      <c r="Z145" s="2">
        <f t="shared" si="523"/>
        <v>0</v>
      </c>
      <c r="AA145" s="17"/>
      <c r="AB145" s="17"/>
      <c r="AC145" s="17"/>
      <c r="AD145" s="17"/>
      <c r="AE145" s="2">
        <f t="shared" si="557"/>
        <v>0</v>
      </c>
      <c r="AF145" s="3"/>
      <c r="AG145" s="1"/>
      <c r="AH145" s="1"/>
      <c r="AI145" s="13">
        <f t="shared" si="562"/>
        <v>0</v>
      </c>
      <c r="AJ145" s="1"/>
      <c r="AK145" s="1"/>
      <c r="AL145" s="1"/>
      <c r="AM145" s="1"/>
      <c r="AN145" s="2">
        <f t="shared" si="533"/>
        <v>0</v>
      </c>
      <c r="AO145" s="2">
        <f t="shared" si="534"/>
        <v>0</v>
      </c>
      <c r="AP145" s="17"/>
      <c r="AQ145" s="17"/>
      <c r="AR145" s="17"/>
      <c r="AS145" s="17"/>
      <c r="AT145" s="2">
        <f t="shared" si="558"/>
        <v>0</v>
      </c>
      <c r="AU145" s="3"/>
      <c r="AV145" s="1"/>
      <c r="AW145" s="1"/>
      <c r="AX145" s="13">
        <f t="shared" si="563"/>
        <v>0</v>
      </c>
      <c r="AY145" s="1"/>
      <c r="AZ145" s="1"/>
      <c r="BA145" s="1"/>
      <c r="BB145" s="1"/>
      <c r="BC145" s="2">
        <f t="shared" si="544"/>
        <v>0</v>
      </c>
      <c r="BD145" s="2">
        <f t="shared" si="545"/>
        <v>0</v>
      </c>
      <c r="BE145" s="17"/>
      <c r="BF145" s="17"/>
      <c r="BG145" s="17"/>
      <c r="BH145" s="17"/>
      <c r="BI145" s="2">
        <f t="shared" si="559"/>
        <v>0</v>
      </c>
    </row>
    <row r="146" spans="1:61" ht="20.100000000000001" customHeight="1" outlineLevel="1" x14ac:dyDescent="0.25">
      <c r="A146" s="21"/>
      <c r="B146" s="11" t="s">
        <v>43</v>
      </c>
      <c r="C146" s="13">
        <f t="shared" ref="C146:C148" si="957">R146+AG146+AV146</f>
        <v>0</v>
      </c>
      <c r="D146" s="13">
        <f t="shared" si="951"/>
        <v>0</v>
      </c>
      <c r="E146" s="13">
        <f t="shared" si="952"/>
        <v>0</v>
      </c>
      <c r="F146" s="13">
        <f t="shared" si="953"/>
        <v>0</v>
      </c>
      <c r="G146" s="13">
        <f t="shared" si="954"/>
        <v>0</v>
      </c>
      <c r="H146" s="13">
        <f t="shared" si="955"/>
        <v>0</v>
      </c>
      <c r="I146" s="13">
        <f t="shared" si="956"/>
        <v>0</v>
      </c>
      <c r="J146" s="2">
        <f t="shared" si="511"/>
        <v>0</v>
      </c>
      <c r="K146" s="2">
        <f t="shared" si="512"/>
        <v>0</v>
      </c>
      <c r="L146" s="2"/>
      <c r="M146" s="2"/>
      <c r="N146" s="2"/>
      <c r="O146" s="2"/>
      <c r="P146" s="2">
        <f t="shared" si="556"/>
        <v>0</v>
      </c>
      <c r="Q146" s="3"/>
      <c r="R146" s="1"/>
      <c r="S146" s="1"/>
      <c r="T146" s="13">
        <f t="shared" si="561"/>
        <v>0</v>
      </c>
      <c r="U146" s="1"/>
      <c r="V146" s="1"/>
      <c r="W146" s="1"/>
      <c r="X146" s="1"/>
      <c r="Y146" s="2">
        <f t="shared" si="522"/>
        <v>0</v>
      </c>
      <c r="Z146" s="2">
        <f t="shared" si="523"/>
        <v>0</v>
      </c>
      <c r="AA146" s="17"/>
      <c r="AB146" s="17"/>
      <c r="AC146" s="17"/>
      <c r="AD146" s="17"/>
      <c r="AE146" s="2">
        <f t="shared" si="557"/>
        <v>0</v>
      </c>
      <c r="AF146" s="3"/>
      <c r="AG146" s="1"/>
      <c r="AH146" s="1"/>
      <c r="AI146" s="13">
        <f t="shared" si="562"/>
        <v>0</v>
      </c>
      <c r="AJ146" s="1"/>
      <c r="AK146" s="1"/>
      <c r="AL146" s="1"/>
      <c r="AM146" s="1"/>
      <c r="AN146" s="2">
        <f t="shared" si="533"/>
        <v>0</v>
      </c>
      <c r="AO146" s="2">
        <f t="shared" si="534"/>
        <v>0</v>
      </c>
      <c r="AP146" s="17"/>
      <c r="AQ146" s="17"/>
      <c r="AR146" s="17"/>
      <c r="AS146" s="17"/>
      <c r="AT146" s="2">
        <f t="shared" si="558"/>
        <v>0</v>
      </c>
      <c r="AU146" s="3"/>
      <c r="AV146" s="1"/>
      <c r="AW146" s="1"/>
      <c r="AX146" s="13">
        <f t="shared" si="563"/>
        <v>0</v>
      </c>
      <c r="AY146" s="1"/>
      <c r="AZ146" s="1"/>
      <c r="BA146" s="1"/>
      <c r="BB146" s="1"/>
      <c r="BC146" s="2">
        <f t="shared" si="544"/>
        <v>0</v>
      </c>
      <c r="BD146" s="2">
        <f t="shared" si="545"/>
        <v>0</v>
      </c>
      <c r="BE146" s="17"/>
      <c r="BF146" s="17"/>
      <c r="BG146" s="17"/>
      <c r="BH146" s="17"/>
      <c r="BI146" s="2">
        <f t="shared" si="559"/>
        <v>0</v>
      </c>
    </row>
    <row r="147" spans="1:61" ht="20.100000000000001" customHeight="1" outlineLevel="1" x14ac:dyDescent="0.25">
      <c r="A147" s="21"/>
      <c r="B147" s="11" t="s">
        <v>44</v>
      </c>
      <c r="C147" s="13">
        <f t="shared" si="957"/>
        <v>0</v>
      </c>
      <c r="D147" s="13">
        <f t="shared" si="951"/>
        <v>0</v>
      </c>
      <c r="E147" s="13">
        <f t="shared" si="952"/>
        <v>0</v>
      </c>
      <c r="F147" s="13">
        <f t="shared" si="953"/>
        <v>0</v>
      </c>
      <c r="G147" s="13">
        <f t="shared" si="954"/>
        <v>0</v>
      </c>
      <c r="H147" s="13">
        <f t="shared" si="955"/>
        <v>0</v>
      </c>
      <c r="I147" s="13">
        <f t="shared" si="956"/>
        <v>0</v>
      </c>
      <c r="J147" s="2">
        <f t="shared" si="511"/>
        <v>0</v>
      </c>
      <c r="K147" s="2">
        <f t="shared" si="512"/>
        <v>0</v>
      </c>
      <c r="L147" s="2"/>
      <c r="M147" s="2"/>
      <c r="N147" s="2"/>
      <c r="O147" s="2"/>
      <c r="P147" s="2">
        <f t="shared" si="556"/>
        <v>0</v>
      </c>
      <c r="Q147" s="3"/>
      <c r="R147" s="1"/>
      <c r="S147" s="1"/>
      <c r="T147" s="13">
        <f t="shared" si="561"/>
        <v>0</v>
      </c>
      <c r="U147" s="1"/>
      <c r="V147" s="1"/>
      <c r="W147" s="1"/>
      <c r="X147" s="1"/>
      <c r="Y147" s="2">
        <f t="shared" si="522"/>
        <v>0</v>
      </c>
      <c r="Z147" s="2">
        <f t="shared" si="523"/>
        <v>0</v>
      </c>
      <c r="AA147" s="17"/>
      <c r="AB147" s="17"/>
      <c r="AC147" s="17"/>
      <c r="AD147" s="17"/>
      <c r="AE147" s="2">
        <f t="shared" si="557"/>
        <v>0</v>
      </c>
      <c r="AF147" s="3"/>
      <c r="AG147" s="1"/>
      <c r="AH147" s="1"/>
      <c r="AI147" s="13">
        <f t="shared" si="562"/>
        <v>0</v>
      </c>
      <c r="AJ147" s="1"/>
      <c r="AK147" s="1"/>
      <c r="AL147" s="1"/>
      <c r="AM147" s="1"/>
      <c r="AN147" s="2">
        <f t="shared" si="533"/>
        <v>0</v>
      </c>
      <c r="AO147" s="2">
        <f t="shared" si="534"/>
        <v>0</v>
      </c>
      <c r="AP147" s="17"/>
      <c r="AQ147" s="17"/>
      <c r="AR147" s="17"/>
      <c r="AS147" s="17"/>
      <c r="AT147" s="2">
        <f t="shared" si="558"/>
        <v>0</v>
      </c>
      <c r="AU147" s="3"/>
      <c r="AV147" s="1"/>
      <c r="AW147" s="1"/>
      <c r="AX147" s="13">
        <f t="shared" si="563"/>
        <v>0</v>
      </c>
      <c r="AY147" s="1"/>
      <c r="AZ147" s="1"/>
      <c r="BA147" s="1"/>
      <c r="BB147" s="1"/>
      <c r="BC147" s="2">
        <f t="shared" si="544"/>
        <v>0</v>
      </c>
      <c r="BD147" s="2">
        <f t="shared" si="545"/>
        <v>0</v>
      </c>
      <c r="BE147" s="17"/>
      <c r="BF147" s="17"/>
      <c r="BG147" s="17"/>
      <c r="BH147" s="17"/>
      <c r="BI147" s="2">
        <f t="shared" si="559"/>
        <v>0</v>
      </c>
    </row>
    <row r="148" spans="1:61" ht="20.100000000000001" customHeight="1" outlineLevel="1" x14ac:dyDescent="0.25">
      <c r="A148" s="22"/>
      <c r="B148" s="11" t="s">
        <v>45</v>
      </c>
      <c r="C148" s="13">
        <f t="shared" si="957"/>
        <v>0</v>
      </c>
      <c r="D148" s="13">
        <f t="shared" si="951"/>
        <v>0</v>
      </c>
      <c r="E148" s="13">
        <f t="shared" si="952"/>
        <v>0</v>
      </c>
      <c r="F148" s="13">
        <f t="shared" si="953"/>
        <v>0</v>
      </c>
      <c r="G148" s="13">
        <f t="shared" si="954"/>
        <v>0</v>
      </c>
      <c r="H148" s="13">
        <f t="shared" si="955"/>
        <v>0</v>
      </c>
      <c r="I148" s="13">
        <f t="shared" si="956"/>
        <v>0</v>
      </c>
      <c r="J148" s="2">
        <f t="shared" si="511"/>
        <v>0</v>
      </c>
      <c r="K148" s="2">
        <f t="shared" si="512"/>
        <v>0</v>
      </c>
      <c r="L148" s="2"/>
      <c r="M148" s="2"/>
      <c r="N148" s="2"/>
      <c r="O148" s="2"/>
      <c r="P148" s="2">
        <f t="shared" si="556"/>
        <v>0</v>
      </c>
      <c r="Q148" s="3"/>
      <c r="R148" s="1"/>
      <c r="S148" s="1"/>
      <c r="T148" s="13">
        <f t="shared" si="561"/>
        <v>0</v>
      </c>
      <c r="U148" s="1"/>
      <c r="V148" s="1"/>
      <c r="W148" s="1"/>
      <c r="X148" s="1"/>
      <c r="Y148" s="2">
        <f t="shared" si="522"/>
        <v>0</v>
      </c>
      <c r="Z148" s="2">
        <f t="shared" si="523"/>
        <v>0</v>
      </c>
      <c r="AA148" s="17"/>
      <c r="AB148" s="17"/>
      <c r="AC148" s="17"/>
      <c r="AD148" s="17"/>
      <c r="AE148" s="2">
        <f t="shared" si="557"/>
        <v>0</v>
      </c>
      <c r="AF148" s="3"/>
      <c r="AG148" s="1"/>
      <c r="AH148" s="1"/>
      <c r="AI148" s="13">
        <f t="shared" si="562"/>
        <v>0</v>
      </c>
      <c r="AJ148" s="1"/>
      <c r="AK148" s="1"/>
      <c r="AL148" s="1"/>
      <c r="AM148" s="1"/>
      <c r="AN148" s="2">
        <f t="shared" si="533"/>
        <v>0</v>
      </c>
      <c r="AO148" s="2">
        <f t="shared" si="534"/>
        <v>0</v>
      </c>
      <c r="AP148" s="17"/>
      <c r="AQ148" s="17"/>
      <c r="AR148" s="17"/>
      <c r="AS148" s="17"/>
      <c r="AT148" s="2">
        <f t="shared" si="558"/>
        <v>0</v>
      </c>
      <c r="AU148" s="3"/>
      <c r="AV148" s="1"/>
      <c r="AW148" s="1"/>
      <c r="AX148" s="13">
        <f t="shared" si="563"/>
        <v>0</v>
      </c>
      <c r="AY148" s="1"/>
      <c r="AZ148" s="1"/>
      <c r="BA148" s="1"/>
      <c r="BB148" s="1"/>
      <c r="BC148" s="2">
        <f t="shared" si="544"/>
        <v>0</v>
      </c>
      <c r="BD148" s="2">
        <f t="shared" si="545"/>
        <v>0</v>
      </c>
      <c r="BE148" s="17"/>
      <c r="BF148" s="17"/>
      <c r="BG148" s="17"/>
      <c r="BH148" s="17"/>
      <c r="BI148" s="2">
        <f t="shared" si="559"/>
        <v>0</v>
      </c>
    </row>
    <row r="149" spans="1:61" ht="20.100000000000001" customHeight="1" x14ac:dyDescent="0.25">
      <c r="A149" s="20" t="s">
        <v>11</v>
      </c>
      <c r="B149" s="14" t="s">
        <v>41</v>
      </c>
      <c r="C149" s="2">
        <f>C150+C151+C152+C153</f>
        <v>0</v>
      </c>
      <c r="D149" s="2">
        <f t="shared" ref="D149" si="958">D150+D151+D152+D153</f>
        <v>0</v>
      </c>
      <c r="E149" s="2">
        <f t="shared" ref="E149" si="959">E150+E151+E152+E153</f>
        <v>0</v>
      </c>
      <c r="F149" s="2">
        <f t="shared" ref="F149" si="960">F150+F151+F152+F153</f>
        <v>42.911999999999999</v>
      </c>
      <c r="G149" s="2">
        <f t="shared" ref="G149" si="961">G150+G151+G152+G153</f>
        <v>0</v>
      </c>
      <c r="H149" s="2">
        <f t="shared" ref="H149" si="962">H150+H151+H152+H153</f>
        <v>6.5910000000000002</v>
      </c>
      <c r="I149" s="2">
        <f t="shared" ref="I149" si="963">I150+I151+I152+I153</f>
        <v>0</v>
      </c>
      <c r="J149" s="2">
        <f t="shared" si="511"/>
        <v>-49.503</v>
      </c>
      <c r="K149" s="2">
        <f t="shared" si="512"/>
        <v>0</v>
      </c>
      <c r="L149" s="2">
        <f t="shared" ref="L149" si="964">L150+L151+L152+L153</f>
        <v>0</v>
      </c>
      <c r="M149" s="2">
        <f t="shared" ref="M149" si="965">M150+M151+M152+M153</f>
        <v>0</v>
      </c>
      <c r="N149" s="2">
        <f t="shared" ref="N149" si="966">N150+N151+N152+N153</f>
        <v>0</v>
      </c>
      <c r="O149" s="2">
        <f t="shared" ref="O149" si="967">O150+O151+O152+O153</f>
        <v>0</v>
      </c>
      <c r="P149" s="2">
        <f t="shared" si="556"/>
        <v>-49.503</v>
      </c>
      <c r="Q149" s="15"/>
      <c r="R149" s="2">
        <f>R150+R151+R152+R153</f>
        <v>0</v>
      </c>
      <c r="S149" s="2">
        <f t="shared" ref="S149:T149" si="968">S150+S151+S152+S153</f>
        <v>0</v>
      </c>
      <c r="T149" s="2">
        <f t="shared" si="968"/>
        <v>0</v>
      </c>
      <c r="U149" s="2">
        <f t="shared" ref="U149" si="969">U150+U151+U152+U153</f>
        <v>14.303999999999998</v>
      </c>
      <c r="V149" s="2">
        <f t="shared" ref="V149" si="970">V150+V151+V152+V153</f>
        <v>0</v>
      </c>
      <c r="W149" s="2">
        <f t="shared" ref="W149" si="971">W150+W151+W152+W153</f>
        <v>2.1970000000000001</v>
      </c>
      <c r="X149" s="2">
        <f t="shared" ref="X149" si="972">X150+X151+X152+X153</f>
        <v>0</v>
      </c>
      <c r="Y149" s="2">
        <f t="shared" si="522"/>
        <v>-16.500999999999998</v>
      </c>
      <c r="Z149" s="2">
        <f t="shared" si="523"/>
        <v>0</v>
      </c>
      <c r="AA149" s="2">
        <f t="shared" ref="AA149" si="973">AA150+AA151+AA152+AA153</f>
        <v>0</v>
      </c>
      <c r="AB149" s="2">
        <f t="shared" ref="AB149" si="974">AB150+AB151+AB152+AB153</f>
        <v>0</v>
      </c>
      <c r="AC149" s="2">
        <f t="shared" ref="AC149" si="975">AC150+AC151+AC152+AC153</f>
        <v>0</v>
      </c>
      <c r="AD149" s="2">
        <f t="shared" ref="AD149" si="976">AD150+AD151+AD152+AD153</f>
        <v>0</v>
      </c>
      <c r="AE149" s="2">
        <f t="shared" si="557"/>
        <v>-16.500999999999998</v>
      </c>
      <c r="AF149" s="15"/>
      <c r="AG149" s="2">
        <f>AG150+AG151+AG152+AG153</f>
        <v>0</v>
      </c>
      <c r="AH149" s="2">
        <f t="shared" ref="AH149:AI149" si="977">AH150+AH151+AH152+AH153</f>
        <v>0</v>
      </c>
      <c r="AI149" s="2">
        <f t="shared" si="977"/>
        <v>0</v>
      </c>
      <c r="AJ149" s="2">
        <f t="shared" ref="AJ149" si="978">AJ150+AJ151+AJ152+AJ153</f>
        <v>14.303999999999998</v>
      </c>
      <c r="AK149" s="2">
        <f t="shared" ref="AK149" si="979">AK150+AK151+AK152+AK153</f>
        <v>0</v>
      </c>
      <c r="AL149" s="2">
        <f t="shared" ref="AL149" si="980">AL150+AL151+AL152+AL153</f>
        <v>2.1970000000000001</v>
      </c>
      <c r="AM149" s="2">
        <f t="shared" ref="AM149" si="981">AM150+AM151+AM152+AM153</f>
        <v>0</v>
      </c>
      <c r="AN149" s="2">
        <f t="shared" si="533"/>
        <v>-16.500999999999998</v>
      </c>
      <c r="AO149" s="2">
        <f t="shared" si="534"/>
        <v>0</v>
      </c>
      <c r="AP149" s="2">
        <f t="shared" ref="AP149" si="982">AP150+AP151+AP152+AP153</f>
        <v>0</v>
      </c>
      <c r="AQ149" s="2">
        <f t="shared" ref="AQ149" si="983">AQ150+AQ151+AQ152+AQ153</f>
        <v>0</v>
      </c>
      <c r="AR149" s="2">
        <f t="shared" ref="AR149" si="984">AR150+AR151+AR152+AR153</f>
        <v>0</v>
      </c>
      <c r="AS149" s="2">
        <f t="shared" ref="AS149" si="985">AS150+AS151+AS152+AS153</f>
        <v>0</v>
      </c>
      <c r="AT149" s="2">
        <f t="shared" si="558"/>
        <v>-16.500999999999998</v>
      </c>
      <c r="AU149" s="15"/>
      <c r="AV149" s="2">
        <f>AV150+AV151+AV152+AV153</f>
        <v>0</v>
      </c>
      <c r="AW149" s="2">
        <f t="shared" ref="AW149:AX149" si="986">AW150+AW151+AW152+AW153</f>
        <v>0</v>
      </c>
      <c r="AX149" s="2">
        <f t="shared" si="986"/>
        <v>0</v>
      </c>
      <c r="AY149" s="2">
        <f t="shared" ref="AY149" si="987">AY150+AY151+AY152+AY153</f>
        <v>14.303999999999998</v>
      </c>
      <c r="AZ149" s="2">
        <f t="shared" ref="AZ149" si="988">AZ150+AZ151+AZ152+AZ153</f>
        <v>0</v>
      </c>
      <c r="BA149" s="2">
        <f t="shared" ref="BA149" si="989">BA150+BA151+BA152+BA153</f>
        <v>2.1970000000000001</v>
      </c>
      <c r="BB149" s="2">
        <f t="shared" ref="BB149" si="990">BB150+BB151+BB152+BB153</f>
        <v>0</v>
      </c>
      <c r="BC149" s="2">
        <f t="shared" si="544"/>
        <v>-16.500999999999998</v>
      </c>
      <c r="BD149" s="2">
        <f t="shared" si="545"/>
        <v>0</v>
      </c>
      <c r="BE149" s="2">
        <f t="shared" ref="BE149" si="991">BE150+BE151+BE152+BE153</f>
        <v>0</v>
      </c>
      <c r="BF149" s="2">
        <f t="shared" ref="BF149" si="992">BF150+BF151+BF152+BF153</f>
        <v>0</v>
      </c>
      <c r="BG149" s="2">
        <f t="shared" ref="BG149" si="993">BG150+BG151+BG152+BG153</f>
        <v>0</v>
      </c>
      <c r="BH149" s="2">
        <f t="shared" ref="BH149" si="994">BH150+BH151+BH152+BH153</f>
        <v>0</v>
      </c>
      <c r="BI149" s="2">
        <f t="shared" si="559"/>
        <v>-16.500999999999998</v>
      </c>
    </row>
    <row r="150" spans="1:61" ht="20.100000000000001" customHeight="1" outlineLevel="1" x14ac:dyDescent="0.25">
      <c r="A150" s="21"/>
      <c r="B150" s="11" t="s">
        <v>42</v>
      </c>
      <c r="C150" s="13">
        <f>R150+AG150+AV150</f>
        <v>0</v>
      </c>
      <c r="D150" s="13">
        <f t="shared" ref="D150:D153" si="995">S150+AH150+AW150</f>
        <v>0</v>
      </c>
      <c r="E150" s="13">
        <f t="shared" ref="E150:E153" si="996">T150+AI150+AX150</f>
        <v>0</v>
      </c>
      <c r="F150" s="13">
        <f t="shared" ref="F150:F153" si="997">U150+AJ150+AY150</f>
        <v>30.561</v>
      </c>
      <c r="G150" s="13">
        <f t="shared" ref="G150:G153" si="998">V150+AK150+AZ150</f>
        <v>0</v>
      </c>
      <c r="H150" s="13">
        <f t="shared" ref="H150:H153" si="999">W150+AL150+BA150</f>
        <v>6.5910000000000002</v>
      </c>
      <c r="I150" s="13">
        <f t="shared" ref="I150:I153" si="1000">X150+AM150+BB150</f>
        <v>0</v>
      </c>
      <c r="J150" s="2">
        <f t="shared" si="511"/>
        <v>-37.152000000000001</v>
      </c>
      <c r="K150" s="2">
        <f t="shared" si="512"/>
        <v>0</v>
      </c>
      <c r="L150" s="2"/>
      <c r="M150" s="2"/>
      <c r="N150" s="2"/>
      <c r="O150" s="2"/>
      <c r="P150" s="2">
        <f t="shared" si="556"/>
        <v>-37.152000000000001</v>
      </c>
      <c r="Q150" s="3"/>
      <c r="R150" s="1"/>
      <c r="S150" s="1"/>
      <c r="T150" s="13">
        <f t="shared" si="561"/>
        <v>0</v>
      </c>
      <c r="U150" s="1">
        <v>10.186999999999999</v>
      </c>
      <c r="V150" s="1"/>
      <c r="W150" s="1">
        <v>2.1970000000000001</v>
      </c>
      <c r="X150" s="1"/>
      <c r="Y150" s="2">
        <f t="shared" si="522"/>
        <v>-12.384</v>
      </c>
      <c r="Z150" s="2">
        <f t="shared" si="523"/>
        <v>0</v>
      </c>
      <c r="AA150" s="17"/>
      <c r="AB150" s="17"/>
      <c r="AC150" s="17"/>
      <c r="AD150" s="17"/>
      <c r="AE150" s="2">
        <f t="shared" si="557"/>
        <v>-12.384</v>
      </c>
      <c r="AF150" s="3"/>
      <c r="AG150" s="1"/>
      <c r="AH150" s="1"/>
      <c r="AI150" s="13">
        <f t="shared" si="562"/>
        <v>0</v>
      </c>
      <c r="AJ150" s="1">
        <v>10.186999999999999</v>
      </c>
      <c r="AK150" s="1"/>
      <c r="AL150" s="1">
        <v>2.1970000000000001</v>
      </c>
      <c r="AM150" s="1"/>
      <c r="AN150" s="2">
        <f t="shared" si="533"/>
        <v>-12.384</v>
      </c>
      <c r="AO150" s="2">
        <f t="shared" si="534"/>
        <v>0</v>
      </c>
      <c r="AP150" s="17"/>
      <c r="AQ150" s="17"/>
      <c r="AR150" s="17"/>
      <c r="AS150" s="17"/>
      <c r="AT150" s="2">
        <f t="shared" si="558"/>
        <v>-12.384</v>
      </c>
      <c r="AU150" s="3"/>
      <c r="AV150" s="1"/>
      <c r="AW150" s="1"/>
      <c r="AX150" s="13">
        <f t="shared" si="563"/>
        <v>0</v>
      </c>
      <c r="AY150" s="1">
        <v>10.186999999999999</v>
      </c>
      <c r="AZ150" s="1"/>
      <c r="BA150" s="1">
        <v>2.1970000000000001</v>
      </c>
      <c r="BB150" s="1"/>
      <c r="BC150" s="2">
        <f t="shared" si="544"/>
        <v>-12.384</v>
      </c>
      <c r="BD150" s="2">
        <f t="shared" si="545"/>
        <v>0</v>
      </c>
      <c r="BE150" s="17"/>
      <c r="BF150" s="17"/>
      <c r="BG150" s="17"/>
      <c r="BH150" s="17"/>
      <c r="BI150" s="2">
        <f t="shared" si="559"/>
        <v>-12.384</v>
      </c>
    </row>
    <row r="151" spans="1:61" ht="20.100000000000001" customHeight="1" outlineLevel="1" x14ac:dyDescent="0.25">
      <c r="A151" s="21"/>
      <c r="B151" s="11" t="s">
        <v>43</v>
      </c>
      <c r="C151" s="13">
        <f t="shared" ref="C151:C153" si="1001">R151+AG151+AV151</f>
        <v>0</v>
      </c>
      <c r="D151" s="13">
        <f t="shared" si="995"/>
        <v>0</v>
      </c>
      <c r="E151" s="13">
        <f t="shared" si="996"/>
        <v>0</v>
      </c>
      <c r="F151" s="13">
        <f t="shared" si="997"/>
        <v>0</v>
      </c>
      <c r="G151" s="13">
        <f t="shared" si="998"/>
        <v>0</v>
      </c>
      <c r="H151" s="13">
        <f t="shared" si="999"/>
        <v>0</v>
      </c>
      <c r="I151" s="13">
        <f t="shared" si="1000"/>
        <v>0</v>
      </c>
      <c r="J151" s="2">
        <f t="shared" si="511"/>
        <v>0</v>
      </c>
      <c r="K151" s="2">
        <f t="shared" si="512"/>
        <v>0</v>
      </c>
      <c r="L151" s="2"/>
      <c r="M151" s="2"/>
      <c r="N151" s="2"/>
      <c r="O151" s="2"/>
      <c r="P151" s="2">
        <f t="shared" si="556"/>
        <v>0</v>
      </c>
      <c r="Q151" s="3"/>
      <c r="R151" s="1"/>
      <c r="S151" s="1"/>
      <c r="T151" s="13">
        <f t="shared" si="561"/>
        <v>0</v>
      </c>
      <c r="U151" s="1"/>
      <c r="V151" s="1"/>
      <c r="W151" s="1"/>
      <c r="X151" s="1"/>
      <c r="Y151" s="2">
        <f t="shared" si="522"/>
        <v>0</v>
      </c>
      <c r="Z151" s="2">
        <f t="shared" si="523"/>
        <v>0</v>
      </c>
      <c r="AA151" s="17"/>
      <c r="AB151" s="17"/>
      <c r="AC151" s="17"/>
      <c r="AD151" s="17"/>
      <c r="AE151" s="2">
        <f t="shared" si="557"/>
        <v>0</v>
      </c>
      <c r="AF151" s="3"/>
      <c r="AG151" s="1"/>
      <c r="AH151" s="1"/>
      <c r="AI151" s="13">
        <f t="shared" si="562"/>
        <v>0</v>
      </c>
      <c r="AJ151" s="1"/>
      <c r="AK151" s="1"/>
      <c r="AL151" s="1"/>
      <c r="AM151" s="1"/>
      <c r="AN151" s="2">
        <f t="shared" si="533"/>
        <v>0</v>
      </c>
      <c r="AO151" s="2">
        <f t="shared" si="534"/>
        <v>0</v>
      </c>
      <c r="AP151" s="17"/>
      <c r="AQ151" s="17"/>
      <c r="AR151" s="17"/>
      <c r="AS151" s="17"/>
      <c r="AT151" s="2">
        <f t="shared" si="558"/>
        <v>0</v>
      </c>
      <c r="AU151" s="3"/>
      <c r="AV151" s="1"/>
      <c r="AW151" s="1"/>
      <c r="AX151" s="13">
        <f t="shared" si="563"/>
        <v>0</v>
      </c>
      <c r="AY151" s="1"/>
      <c r="AZ151" s="1"/>
      <c r="BA151" s="1"/>
      <c r="BB151" s="1"/>
      <c r="BC151" s="2">
        <f t="shared" si="544"/>
        <v>0</v>
      </c>
      <c r="BD151" s="2">
        <f t="shared" si="545"/>
        <v>0</v>
      </c>
      <c r="BE151" s="17"/>
      <c r="BF151" s="17"/>
      <c r="BG151" s="17"/>
      <c r="BH151" s="17"/>
      <c r="BI151" s="2">
        <f t="shared" si="559"/>
        <v>0</v>
      </c>
    </row>
    <row r="152" spans="1:61" ht="20.100000000000001" customHeight="1" outlineLevel="1" x14ac:dyDescent="0.25">
      <c r="A152" s="21"/>
      <c r="B152" s="11" t="s">
        <v>44</v>
      </c>
      <c r="C152" s="13">
        <f t="shared" si="1001"/>
        <v>0</v>
      </c>
      <c r="D152" s="13">
        <f t="shared" si="995"/>
        <v>0</v>
      </c>
      <c r="E152" s="13">
        <f t="shared" si="996"/>
        <v>0</v>
      </c>
      <c r="F152" s="13">
        <f t="shared" si="997"/>
        <v>12.350999999999999</v>
      </c>
      <c r="G152" s="13">
        <f t="shared" si="998"/>
        <v>0</v>
      </c>
      <c r="H152" s="13">
        <f t="shared" si="999"/>
        <v>0</v>
      </c>
      <c r="I152" s="13">
        <f t="shared" si="1000"/>
        <v>0</v>
      </c>
      <c r="J152" s="2">
        <f t="shared" si="511"/>
        <v>-12.350999999999999</v>
      </c>
      <c r="K152" s="2">
        <f t="shared" si="512"/>
        <v>0</v>
      </c>
      <c r="L152" s="2"/>
      <c r="M152" s="2"/>
      <c r="N152" s="2"/>
      <c r="O152" s="2"/>
      <c r="P152" s="2">
        <f t="shared" si="556"/>
        <v>-12.350999999999999</v>
      </c>
      <c r="Q152" s="3"/>
      <c r="R152" s="1"/>
      <c r="S152" s="1"/>
      <c r="T152" s="13">
        <f t="shared" si="561"/>
        <v>0</v>
      </c>
      <c r="U152" s="1">
        <v>4.117</v>
      </c>
      <c r="V152" s="1"/>
      <c r="W152" s="1"/>
      <c r="X152" s="1"/>
      <c r="Y152" s="2">
        <f t="shared" si="522"/>
        <v>-4.117</v>
      </c>
      <c r="Z152" s="2">
        <f t="shared" si="523"/>
        <v>0</v>
      </c>
      <c r="AA152" s="17"/>
      <c r="AB152" s="17"/>
      <c r="AC152" s="17"/>
      <c r="AD152" s="17"/>
      <c r="AE152" s="2">
        <f t="shared" si="557"/>
        <v>-4.117</v>
      </c>
      <c r="AF152" s="3"/>
      <c r="AG152" s="1"/>
      <c r="AH152" s="1"/>
      <c r="AI152" s="13">
        <f t="shared" si="562"/>
        <v>0</v>
      </c>
      <c r="AJ152" s="1">
        <v>4.117</v>
      </c>
      <c r="AK152" s="1"/>
      <c r="AL152" s="1"/>
      <c r="AM152" s="1"/>
      <c r="AN152" s="2">
        <f t="shared" si="533"/>
        <v>-4.117</v>
      </c>
      <c r="AO152" s="2">
        <f t="shared" si="534"/>
        <v>0</v>
      </c>
      <c r="AP152" s="17"/>
      <c r="AQ152" s="17"/>
      <c r="AR152" s="17"/>
      <c r="AS152" s="17"/>
      <c r="AT152" s="2">
        <f t="shared" si="558"/>
        <v>-4.117</v>
      </c>
      <c r="AU152" s="3"/>
      <c r="AV152" s="1"/>
      <c r="AW152" s="1"/>
      <c r="AX152" s="13">
        <f t="shared" si="563"/>
        <v>0</v>
      </c>
      <c r="AY152" s="1">
        <v>4.117</v>
      </c>
      <c r="AZ152" s="1"/>
      <c r="BA152" s="1"/>
      <c r="BB152" s="1"/>
      <c r="BC152" s="2">
        <f t="shared" si="544"/>
        <v>-4.117</v>
      </c>
      <c r="BD152" s="2">
        <f t="shared" si="545"/>
        <v>0</v>
      </c>
      <c r="BE152" s="17"/>
      <c r="BF152" s="17"/>
      <c r="BG152" s="17"/>
      <c r="BH152" s="17"/>
      <c r="BI152" s="2">
        <f t="shared" si="559"/>
        <v>-4.117</v>
      </c>
    </row>
    <row r="153" spans="1:61" ht="20.100000000000001" customHeight="1" outlineLevel="1" x14ac:dyDescent="0.25">
      <c r="A153" s="22"/>
      <c r="B153" s="11" t="s">
        <v>45</v>
      </c>
      <c r="C153" s="13">
        <f t="shared" si="1001"/>
        <v>0</v>
      </c>
      <c r="D153" s="13">
        <f t="shared" si="995"/>
        <v>0</v>
      </c>
      <c r="E153" s="13">
        <f t="shared" si="996"/>
        <v>0</v>
      </c>
      <c r="F153" s="13">
        <f t="shared" si="997"/>
        <v>0</v>
      </c>
      <c r="G153" s="13">
        <f t="shared" si="998"/>
        <v>0</v>
      </c>
      <c r="H153" s="13">
        <f t="shared" si="999"/>
        <v>0</v>
      </c>
      <c r="I153" s="13">
        <f t="shared" si="1000"/>
        <v>0</v>
      </c>
      <c r="J153" s="2">
        <f t="shared" si="511"/>
        <v>0</v>
      </c>
      <c r="K153" s="2">
        <f t="shared" si="512"/>
        <v>0</v>
      </c>
      <c r="L153" s="2"/>
      <c r="M153" s="2"/>
      <c r="N153" s="2"/>
      <c r="O153" s="2"/>
      <c r="P153" s="2">
        <f t="shared" si="556"/>
        <v>0</v>
      </c>
      <c r="Q153" s="3"/>
      <c r="R153" s="1"/>
      <c r="S153" s="1"/>
      <c r="T153" s="13">
        <f t="shared" si="561"/>
        <v>0</v>
      </c>
      <c r="U153" s="1"/>
      <c r="V153" s="1"/>
      <c r="W153" s="1"/>
      <c r="X153" s="1"/>
      <c r="Y153" s="2">
        <f t="shared" si="522"/>
        <v>0</v>
      </c>
      <c r="Z153" s="2">
        <f t="shared" si="523"/>
        <v>0</v>
      </c>
      <c r="AA153" s="17"/>
      <c r="AB153" s="17"/>
      <c r="AC153" s="17"/>
      <c r="AD153" s="17"/>
      <c r="AE153" s="2">
        <f t="shared" si="557"/>
        <v>0</v>
      </c>
      <c r="AF153" s="3"/>
      <c r="AG153" s="1"/>
      <c r="AH153" s="1"/>
      <c r="AI153" s="13">
        <f t="shared" si="562"/>
        <v>0</v>
      </c>
      <c r="AJ153" s="1"/>
      <c r="AK153" s="1"/>
      <c r="AL153" s="1"/>
      <c r="AM153" s="1"/>
      <c r="AN153" s="2">
        <f t="shared" si="533"/>
        <v>0</v>
      </c>
      <c r="AO153" s="2">
        <f t="shared" si="534"/>
        <v>0</v>
      </c>
      <c r="AP153" s="17"/>
      <c r="AQ153" s="17"/>
      <c r="AR153" s="17"/>
      <c r="AS153" s="17"/>
      <c r="AT153" s="2">
        <f t="shared" si="558"/>
        <v>0</v>
      </c>
      <c r="AU153" s="3"/>
      <c r="AV153" s="1"/>
      <c r="AW153" s="1"/>
      <c r="AX153" s="13">
        <f t="shared" si="563"/>
        <v>0</v>
      </c>
      <c r="AY153" s="1"/>
      <c r="AZ153" s="1"/>
      <c r="BA153" s="1"/>
      <c r="BB153" s="1"/>
      <c r="BC153" s="2">
        <f t="shared" si="544"/>
        <v>0</v>
      </c>
      <c r="BD153" s="2">
        <f t="shared" si="545"/>
        <v>0</v>
      </c>
      <c r="BE153" s="17"/>
      <c r="BF153" s="17"/>
      <c r="BG153" s="17"/>
      <c r="BH153" s="17"/>
      <c r="BI153" s="2">
        <f t="shared" si="559"/>
        <v>0</v>
      </c>
    </row>
    <row r="154" spans="1:61" ht="20.100000000000001" customHeight="1" x14ac:dyDescent="0.25">
      <c r="A154" s="20" t="s">
        <v>12</v>
      </c>
      <c r="B154" s="14" t="s">
        <v>41</v>
      </c>
      <c r="C154" s="2">
        <f>C155+C156+C157+C158</f>
        <v>0</v>
      </c>
      <c r="D154" s="2">
        <f t="shared" ref="D154" si="1002">D155+D156+D157+D158</f>
        <v>0</v>
      </c>
      <c r="E154" s="2">
        <f t="shared" ref="E154" si="1003">E155+E156+E157+E158</f>
        <v>0</v>
      </c>
      <c r="F154" s="2">
        <f t="shared" ref="F154" si="1004">F155+F156+F157+F158</f>
        <v>0</v>
      </c>
      <c r="G154" s="2">
        <f t="shared" ref="G154" si="1005">G155+G156+G157+G158</f>
        <v>0</v>
      </c>
      <c r="H154" s="2">
        <f t="shared" ref="H154" si="1006">H155+H156+H157+H158</f>
        <v>0</v>
      </c>
      <c r="I154" s="2">
        <f t="shared" ref="I154" si="1007">I155+I156+I157+I158</f>
        <v>0</v>
      </c>
      <c r="J154" s="2">
        <f t="shared" si="511"/>
        <v>0</v>
      </c>
      <c r="K154" s="2">
        <f t="shared" si="512"/>
        <v>0</v>
      </c>
      <c r="L154" s="2">
        <f t="shared" ref="L154" si="1008">L155+L156+L157+L158</f>
        <v>0</v>
      </c>
      <c r="M154" s="2">
        <f t="shared" ref="M154" si="1009">M155+M156+M157+M158</f>
        <v>0</v>
      </c>
      <c r="N154" s="2">
        <f t="shared" ref="N154" si="1010">N155+N156+N157+N158</f>
        <v>0</v>
      </c>
      <c r="O154" s="2">
        <f t="shared" ref="O154" si="1011">O155+O156+O157+O158</f>
        <v>0</v>
      </c>
      <c r="P154" s="2">
        <f t="shared" si="556"/>
        <v>0</v>
      </c>
      <c r="Q154" s="15"/>
      <c r="R154" s="2">
        <f>R155+R156+R157+R158</f>
        <v>0</v>
      </c>
      <c r="S154" s="2">
        <f t="shared" ref="S154:T154" si="1012">S155+S156+S157+S158</f>
        <v>0</v>
      </c>
      <c r="T154" s="2">
        <f t="shared" si="1012"/>
        <v>0</v>
      </c>
      <c r="U154" s="2">
        <f t="shared" ref="U154" si="1013">U155+U156+U157+U158</f>
        <v>0</v>
      </c>
      <c r="V154" s="2">
        <f t="shared" ref="V154" si="1014">V155+V156+V157+V158</f>
        <v>0</v>
      </c>
      <c r="W154" s="2">
        <f t="shared" ref="W154" si="1015">W155+W156+W157+W158</f>
        <v>0</v>
      </c>
      <c r="X154" s="2">
        <f t="shared" ref="X154" si="1016">X155+X156+X157+X158</f>
        <v>0</v>
      </c>
      <c r="Y154" s="2">
        <f t="shared" si="522"/>
        <v>0</v>
      </c>
      <c r="Z154" s="2">
        <f t="shared" si="523"/>
        <v>0</v>
      </c>
      <c r="AA154" s="2">
        <f t="shared" ref="AA154" si="1017">AA155+AA156+AA157+AA158</f>
        <v>0</v>
      </c>
      <c r="AB154" s="2">
        <f t="shared" ref="AB154" si="1018">AB155+AB156+AB157+AB158</f>
        <v>0</v>
      </c>
      <c r="AC154" s="2">
        <f t="shared" ref="AC154" si="1019">AC155+AC156+AC157+AC158</f>
        <v>0</v>
      </c>
      <c r="AD154" s="2">
        <f t="shared" ref="AD154" si="1020">AD155+AD156+AD157+AD158</f>
        <v>0</v>
      </c>
      <c r="AE154" s="2">
        <f t="shared" si="557"/>
        <v>0</v>
      </c>
      <c r="AF154" s="15"/>
      <c r="AG154" s="2">
        <f>AG155+AG156+AG157+AG158</f>
        <v>0</v>
      </c>
      <c r="AH154" s="2">
        <f t="shared" ref="AH154:AI154" si="1021">AH155+AH156+AH157+AH158</f>
        <v>0</v>
      </c>
      <c r="AI154" s="2">
        <f t="shared" si="1021"/>
        <v>0</v>
      </c>
      <c r="AJ154" s="2">
        <f t="shared" ref="AJ154" si="1022">AJ155+AJ156+AJ157+AJ158</f>
        <v>0</v>
      </c>
      <c r="AK154" s="2">
        <f t="shared" ref="AK154" si="1023">AK155+AK156+AK157+AK158</f>
        <v>0</v>
      </c>
      <c r="AL154" s="2">
        <f t="shared" ref="AL154" si="1024">AL155+AL156+AL157+AL158</f>
        <v>0</v>
      </c>
      <c r="AM154" s="2">
        <f t="shared" ref="AM154" si="1025">AM155+AM156+AM157+AM158</f>
        <v>0</v>
      </c>
      <c r="AN154" s="2">
        <f t="shared" si="533"/>
        <v>0</v>
      </c>
      <c r="AO154" s="2">
        <f t="shared" si="534"/>
        <v>0</v>
      </c>
      <c r="AP154" s="2">
        <f t="shared" ref="AP154" si="1026">AP155+AP156+AP157+AP158</f>
        <v>0</v>
      </c>
      <c r="AQ154" s="2">
        <f t="shared" ref="AQ154" si="1027">AQ155+AQ156+AQ157+AQ158</f>
        <v>0</v>
      </c>
      <c r="AR154" s="2">
        <f t="shared" ref="AR154" si="1028">AR155+AR156+AR157+AR158</f>
        <v>0</v>
      </c>
      <c r="AS154" s="2">
        <f t="shared" ref="AS154" si="1029">AS155+AS156+AS157+AS158</f>
        <v>0</v>
      </c>
      <c r="AT154" s="2">
        <f t="shared" si="558"/>
        <v>0</v>
      </c>
      <c r="AU154" s="15"/>
      <c r="AV154" s="2">
        <f>AV155+AV156+AV157+AV158</f>
        <v>0</v>
      </c>
      <c r="AW154" s="2">
        <f t="shared" ref="AW154:AX154" si="1030">AW155+AW156+AW157+AW158</f>
        <v>0</v>
      </c>
      <c r="AX154" s="2">
        <f t="shared" si="1030"/>
        <v>0</v>
      </c>
      <c r="AY154" s="2">
        <f t="shared" ref="AY154" si="1031">AY155+AY156+AY157+AY158</f>
        <v>0</v>
      </c>
      <c r="AZ154" s="2">
        <f t="shared" ref="AZ154" si="1032">AZ155+AZ156+AZ157+AZ158</f>
        <v>0</v>
      </c>
      <c r="BA154" s="2">
        <f t="shared" ref="BA154" si="1033">BA155+BA156+BA157+BA158</f>
        <v>0</v>
      </c>
      <c r="BB154" s="2">
        <f t="shared" ref="BB154" si="1034">BB155+BB156+BB157+BB158</f>
        <v>0</v>
      </c>
      <c r="BC154" s="2">
        <f t="shared" si="544"/>
        <v>0</v>
      </c>
      <c r="BD154" s="2">
        <f t="shared" si="545"/>
        <v>0</v>
      </c>
      <c r="BE154" s="2">
        <f t="shared" ref="BE154" si="1035">BE155+BE156+BE157+BE158</f>
        <v>0</v>
      </c>
      <c r="BF154" s="2">
        <f t="shared" ref="BF154" si="1036">BF155+BF156+BF157+BF158</f>
        <v>0</v>
      </c>
      <c r="BG154" s="2">
        <f t="shared" ref="BG154" si="1037">BG155+BG156+BG157+BG158</f>
        <v>0</v>
      </c>
      <c r="BH154" s="2">
        <f t="shared" ref="BH154" si="1038">BH155+BH156+BH157+BH158</f>
        <v>0</v>
      </c>
      <c r="BI154" s="2">
        <f t="shared" si="559"/>
        <v>0</v>
      </c>
    </row>
    <row r="155" spans="1:61" ht="20.100000000000001" customHeight="1" outlineLevel="1" x14ac:dyDescent="0.25">
      <c r="A155" s="21"/>
      <c r="B155" s="11" t="s">
        <v>42</v>
      </c>
      <c r="C155" s="13">
        <f>R155+AG155+AV155</f>
        <v>0</v>
      </c>
      <c r="D155" s="13">
        <f t="shared" ref="D155:D158" si="1039">S155+AH155+AW155</f>
        <v>0</v>
      </c>
      <c r="E155" s="13">
        <f t="shared" ref="E155:E158" si="1040">T155+AI155+AX155</f>
        <v>0</v>
      </c>
      <c r="F155" s="13">
        <f t="shared" ref="F155:F158" si="1041">U155+AJ155+AY155</f>
        <v>0</v>
      </c>
      <c r="G155" s="13">
        <f t="shared" ref="G155:G158" si="1042">V155+AK155+AZ155</f>
        <v>0</v>
      </c>
      <c r="H155" s="13">
        <f t="shared" ref="H155:H158" si="1043">W155+AL155+BA155</f>
        <v>0</v>
      </c>
      <c r="I155" s="13">
        <f t="shared" ref="I155:I158" si="1044">X155+AM155+BB155</f>
        <v>0</v>
      </c>
      <c r="J155" s="2">
        <f t="shared" si="511"/>
        <v>0</v>
      </c>
      <c r="K155" s="2">
        <f t="shared" si="512"/>
        <v>0</v>
      </c>
      <c r="L155" s="2"/>
      <c r="M155" s="2"/>
      <c r="N155" s="2"/>
      <c r="O155" s="2"/>
      <c r="P155" s="2">
        <f t="shared" si="556"/>
        <v>0</v>
      </c>
      <c r="Q155" s="3"/>
      <c r="R155" s="1"/>
      <c r="S155" s="1"/>
      <c r="T155" s="13">
        <f t="shared" si="561"/>
        <v>0</v>
      </c>
      <c r="U155" s="1"/>
      <c r="V155" s="1"/>
      <c r="W155" s="1"/>
      <c r="X155" s="1"/>
      <c r="Y155" s="2">
        <f t="shared" si="522"/>
        <v>0</v>
      </c>
      <c r="Z155" s="2">
        <f t="shared" si="523"/>
        <v>0</v>
      </c>
      <c r="AA155" s="17"/>
      <c r="AB155" s="17"/>
      <c r="AC155" s="17"/>
      <c r="AD155" s="17"/>
      <c r="AE155" s="2">
        <f t="shared" si="557"/>
        <v>0</v>
      </c>
      <c r="AF155" s="3"/>
      <c r="AG155" s="1"/>
      <c r="AH155" s="1"/>
      <c r="AI155" s="13">
        <f t="shared" si="562"/>
        <v>0</v>
      </c>
      <c r="AJ155" s="1"/>
      <c r="AK155" s="1"/>
      <c r="AL155" s="1"/>
      <c r="AM155" s="1"/>
      <c r="AN155" s="2">
        <f t="shared" si="533"/>
        <v>0</v>
      </c>
      <c r="AO155" s="2">
        <f t="shared" si="534"/>
        <v>0</v>
      </c>
      <c r="AP155" s="17"/>
      <c r="AQ155" s="17"/>
      <c r="AR155" s="17"/>
      <c r="AS155" s="17"/>
      <c r="AT155" s="2">
        <f t="shared" si="558"/>
        <v>0</v>
      </c>
      <c r="AU155" s="3"/>
      <c r="AV155" s="1"/>
      <c r="AW155" s="1"/>
      <c r="AX155" s="13">
        <f t="shared" si="563"/>
        <v>0</v>
      </c>
      <c r="AY155" s="1"/>
      <c r="AZ155" s="1"/>
      <c r="BA155" s="1"/>
      <c r="BB155" s="1"/>
      <c r="BC155" s="2">
        <f t="shared" si="544"/>
        <v>0</v>
      </c>
      <c r="BD155" s="2">
        <f t="shared" si="545"/>
        <v>0</v>
      </c>
      <c r="BE155" s="17"/>
      <c r="BF155" s="17"/>
      <c r="BG155" s="17"/>
      <c r="BH155" s="17"/>
      <c r="BI155" s="2">
        <f t="shared" si="559"/>
        <v>0</v>
      </c>
    </row>
    <row r="156" spans="1:61" ht="20.100000000000001" customHeight="1" outlineLevel="1" x14ac:dyDescent="0.25">
      <c r="A156" s="21"/>
      <c r="B156" s="11" t="s">
        <v>43</v>
      </c>
      <c r="C156" s="13">
        <f t="shared" ref="C156:C158" si="1045">R156+AG156+AV156</f>
        <v>0</v>
      </c>
      <c r="D156" s="13">
        <f t="shared" si="1039"/>
        <v>0</v>
      </c>
      <c r="E156" s="13">
        <f t="shared" si="1040"/>
        <v>0</v>
      </c>
      <c r="F156" s="13">
        <f t="shared" si="1041"/>
        <v>0</v>
      </c>
      <c r="G156" s="13">
        <f t="shared" si="1042"/>
        <v>0</v>
      </c>
      <c r="H156" s="13">
        <f t="shared" si="1043"/>
        <v>0</v>
      </c>
      <c r="I156" s="13">
        <f t="shared" si="1044"/>
        <v>0</v>
      </c>
      <c r="J156" s="2">
        <f t="shared" si="511"/>
        <v>0</v>
      </c>
      <c r="K156" s="2">
        <f t="shared" si="512"/>
        <v>0</v>
      </c>
      <c r="L156" s="2"/>
      <c r="M156" s="2"/>
      <c r="N156" s="2"/>
      <c r="O156" s="2"/>
      <c r="P156" s="2">
        <f t="shared" si="556"/>
        <v>0</v>
      </c>
      <c r="Q156" s="3"/>
      <c r="R156" s="1"/>
      <c r="S156" s="1"/>
      <c r="T156" s="13">
        <f t="shared" si="561"/>
        <v>0</v>
      </c>
      <c r="U156" s="1"/>
      <c r="V156" s="1"/>
      <c r="W156" s="1"/>
      <c r="X156" s="1"/>
      <c r="Y156" s="2">
        <f t="shared" si="522"/>
        <v>0</v>
      </c>
      <c r="Z156" s="2">
        <f t="shared" si="523"/>
        <v>0</v>
      </c>
      <c r="AA156" s="17"/>
      <c r="AB156" s="17"/>
      <c r="AC156" s="17"/>
      <c r="AD156" s="17"/>
      <c r="AE156" s="2">
        <f t="shared" si="557"/>
        <v>0</v>
      </c>
      <c r="AF156" s="3"/>
      <c r="AG156" s="1"/>
      <c r="AH156" s="1"/>
      <c r="AI156" s="13">
        <f t="shared" si="562"/>
        <v>0</v>
      </c>
      <c r="AJ156" s="1"/>
      <c r="AK156" s="1"/>
      <c r="AL156" s="1"/>
      <c r="AM156" s="1"/>
      <c r="AN156" s="2">
        <f t="shared" si="533"/>
        <v>0</v>
      </c>
      <c r="AO156" s="2">
        <f t="shared" si="534"/>
        <v>0</v>
      </c>
      <c r="AP156" s="17"/>
      <c r="AQ156" s="17"/>
      <c r="AR156" s="17"/>
      <c r="AS156" s="17"/>
      <c r="AT156" s="2">
        <f t="shared" si="558"/>
        <v>0</v>
      </c>
      <c r="AU156" s="3"/>
      <c r="AV156" s="1"/>
      <c r="AW156" s="1"/>
      <c r="AX156" s="13">
        <f t="shared" si="563"/>
        <v>0</v>
      </c>
      <c r="AY156" s="1"/>
      <c r="AZ156" s="1"/>
      <c r="BA156" s="1"/>
      <c r="BB156" s="1"/>
      <c r="BC156" s="2">
        <f t="shared" si="544"/>
        <v>0</v>
      </c>
      <c r="BD156" s="2">
        <f t="shared" si="545"/>
        <v>0</v>
      </c>
      <c r="BE156" s="17"/>
      <c r="BF156" s="17"/>
      <c r="BG156" s="17"/>
      <c r="BH156" s="17"/>
      <c r="BI156" s="2">
        <f t="shared" si="559"/>
        <v>0</v>
      </c>
    </row>
    <row r="157" spans="1:61" ht="20.100000000000001" customHeight="1" outlineLevel="1" x14ac:dyDescent="0.25">
      <c r="A157" s="21"/>
      <c r="B157" s="11" t="s">
        <v>44</v>
      </c>
      <c r="C157" s="13">
        <f t="shared" si="1045"/>
        <v>0</v>
      </c>
      <c r="D157" s="13">
        <f t="shared" si="1039"/>
        <v>0</v>
      </c>
      <c r="E157" s="13">
        <f t="shared" si="1040"/>
        <v>0</v>
      </c>
      <c r="F157" s="13">
        <f t="shared" si="1041"/>
        <v>0</v>
      </c>
      <c r="G157" s="13">
        <f t="shared" si="1042"/>
        <v>0</v>
      </c>
      <c r="H157" s="13">
        <f t="shared" si="1043"/>
        <v>0</v>
      </c>
      <c r="I157" s="13">
        <f t="shared" si="1044"/>
        <v>0</v>
      </c>
      <c r="J157" s="2">
        <f t="shared" si="511"/>
        <v>0</v>
      </c>
      <c r="K157" s="2">
        <f t="shared" si="512"/>
        <v>0</v>
      </c>
      <c r="L157" s="2"/>
      <c r="M157" s="2"/>
      <c r="N157" s="2"/>
      <c r="O157" s="2"/>
      <c r="P157" s="2">
        <f t="shared" si="556"/>
        <v>0</v>
      </c>
      <c r="Q157" s="3"/>
      <c r="R157" s="1"/>
      <c r="S157" s="1"/>
      <c r="T157" s="13">
        <f t="shared" si="561"/>
        <v>0</v>
      </c>
      <c r="U157" s="1"/>
      <c r="V157" s="1"/>
      <c r="W157" s="1"/>
      <c r="X157" s="1"/>
      <c r="Y157" s="2">
        <f t="shared" si="522"/>
        <v>0</v>
      </c>
      <c r="Z157" s="2">
        <f t="shared" si="523"/>
        <v>0</v>
      </c>
      <c r="AA157" s="17"/>
      <c r="AB157" s="17"/>
      <c r="AC157" s="17"/>
      <c r="AD157" s="17"/>
      <c r="AE157" s="2">
        <f t="shared" si="557"/>
        <v>0</v>
      </c>
      <c r="AF157" s="3"/>
      <c r="AG157" s="1"/>
      <c r="AH157" s="1"/>
      <c r="AI157" s="13">
        <f t="shared" si="562"/>
        <v>0</v>
      </c>
      <c r="AJ157" s="1"/>
      <c r="AK157" s="1"/>
      <c r="AL157" s="1"/>
      <c r="AM157" s="1"/>
      <c r="AN157" s="2">
        <f t="shared" si="533"/>
        <v>0</v>
      </c>
      <c r="AO157" s="2">
        <f t="shared" si="534"/>
        <v>0</v>
      </c>
      <c r="AP157" s="17"/>
      <c r="AQ157" s="17"/>
      <c r="AR157" s="17"/>
      <c r="AS157" s="17"/>
      <c r="AT157" s="2">
        <f t="shared" si="558"/>
        <v>0</v>
      </c>
      <c r="AU157" s="3"/>
      <c r="AV157" s="1"/>
      <c r="AW157" s="1"/>
      <c r="AX157" s="13">
        <f t="shared" si="563"/>
        <v>0</v>
      </c>
      <c r="AY157" s="1"/>
      <c r="AZ157" s="1"/>
      <c r="BA157" s="1"/>
      <c r="BB157" s="1"/>
      <c r="BC157" s="2">
        <f t="shared" si="544"/>
        <v>0</v>
      </c>
      <c r="BD157" s="2">
        <f t="shared" si="545"/>
        <v>0</v>
      </c>
      <c r="BE157" s="17"/>
      <c r="BF157" s="17"/>
      <c r="BG157" s="17"/>
      <c r="BH157" s="17"/>
      <c r="BI157" s="2">
        <f t="shared" si="559"/>
        <v>0</v>
      </c>
    </row>
    <row r="158" spans="1:61" ht="20.100000000000001" customHeight="1" outlineLevel="1" x14ac:dyDescent="0.25">
      <c r="A158" s="22"/>
      <c r="B158" s="11" t="s">
        <v>45</v>
      </c>
      <c r="C158" s="13">
        <f t="shared" si="1045"/>
        <v>0</v>
      </c>
      <c r="D158" s="13">
        <f t="shared" si="1039"/>
        <v>0</v>
      </c>
      <c r="E158" s="13">
        <f t="shared" si="1040"/>
        <v>0</v>
      </c>
      <c r="F158" s="13">
        <f t="shared" si="1041"/>
        <v>0</v>
      </c>
      <c r="G158" s="13">
        <f t="shared" si="1042"/>
        <v>0</v>
      </c>
      <c r="H158" s="13">
        <f t="shared" si="1043"/>
        <v>0</v>
      </c>
      <c r="I158" s="13">
        <f t="shared" si="1044"/>
        <v>0</v>
      </c>
      <c r="J158" s="2">
        <f t="shared" si="511"/>
        <v>0</v>
      </c>
      <c r="K158" s="2">
        <f t="shared" si="512"/>
        <v>0</v>
      </c>
      <c r="L158" s="2"/>
      <c r="M158" s="2"/>
      <c r="N158" s="2"/>
      <c r="O158" s="2"/>
      <c r="P158" s="2">
        <f t="shared" si="556"/>
        <v>0</v>
      </c>
      <c r="Q158" s="3"/>
      <c r="R158" s="1"/>
      <c r="S158" s="1"/>
      <c r="T158" s="13">
        <f t="shared" si="561"/>
        <v>0</v>
      </c>
      <c r="U158" s="1"/>
      <c r="V158" s="1"/>
      <c r="W158" s="1"/>
      <c r="X158" s="1"/>
      <c r="Y158" s="2">
        <f t="shared" si="522"/>
        <v>0</v>
      </c>
      <c r="Z158" s="2">
        <f t="shared" si="523"/>
        <v>0</v>
      </c>
      <c r="AA158" s="17"/>
      <c r="AB158" s="17"/>
      <c r="AC158" s="17"/>
      <c r="AD158" s="17"/>
      <c r="AE158" s="2">
        <f t="shared" si="557"/>
        <v>0</v>
      </c>
      <c r="AF158" s="3"/>
      <c r="AG158" s="1"/>
      <c r="AH158" s="1"/>
      <c r="AI158" s="13">
        <f t="shared" si="562"/>
        <v>0</v>
      </c>
      <c r="AJ158" s="1"/>
      <c r="AK158" s="1"/>
      <c r="AL158" s="1"/>
      <c r="AM158" s="1"/>
      <c r="AN158" s="2">
        <f t="shared" si="533"/>
        <v>0</v>
      </c>
      <c r="AO158" s="2">
        <f t="shared" si="534"/>
        <v>0</v>
      </c>
      <c r="AP158" s="17"/>
      <c r="AQ158" s="17"/>
      <c r="AR158" s="17"/>
      <c r="AS158" s="17"/>
      <c r="AT158" s="2">
        <f t="shared" si="558"/>
        <v>0</v>
      </c>
      <c r="AU158" s="3"/>
      <c r="AV158" s="1"/>
      <c r="AW158" s="1"/>
      <c r="AX158" s="13">
        <f t="shared" si="563"/>
        <v>0</v>
      </c>
      <c r="AY158" s="1"/>
      <c r="AZ158" s="1"/>
      <c r="BA158" s="1"/>
      <c r="BB158" s="1"/>
      <c r="BC158" s="2">
        <f t="shared" si="544"/>
        <v>0</v>
      </c>
      <c r="BD158" s="2">
        <f t="shared" si="545"/>
        <v>0</v>
      </c>
      <c r="BE158" s="17"/>
      <c r="BF158" s="17"/>
      <c r="BG158" s="17"/>
      <c r="BH158" s="17"/>
      <c r="BI158" s="2">
        <f t="shared" si="559"/>
        <v>0</v>
      </c>
    </row>
    <row r="159" spans="1:61" ht="20.100000000000001" customHeight="1" x14ac:dyDescent="0.25">
      <c r="A159" s="20" t="s">
        <v>13</v>
      </c>
      <c r="B159" s="14" t="s">
        <v>41</v>
      </c>
      <c r="C159" s="2">
        <f>C160+C161+C162+C163</f>
        <v>0</v>
      </c>
      <c r="D159" s="2">
        <f t="shared" ref="D159" si="1046">D160+D161+D162+D163</f>
        <v>0</v>
      </c>
      <c r="E159" s="2">
        <f t="shared" ref="E159" si="1047">E160+E161+E162+E163</f>
        <v>0</v>
      </c>
      <c r="F159" s="2">
        <f t="shared" ref="F159" si="1048">F160+F161+F162+F163</f>
        <v>0</v>
      </c>
      <c r="G159" s="2">
        <f t="shared" ref="G159" si="1049">G160+G161+G162+G163</f>
        <v>0</v>
      </c>
      <c r="H159" s="2">
        <f t="shared" ref="H159" si="1050">H160+H161+H162+H163</f>
        <v>0</v>
      </c>
      <c r="I159" s="2">
        <f t="shared" ref="I159" si="1051">I160+I161+I162+I163</f>
        <v>0</v>
      </c>
      <c r="J159" s="2">
        <f t="shared" si="511"/>
        <v>0</v>
      </c>
      <c r="K159" s="2">
        <f t="shared" si="512"/>
        <v>0</v>
      </c>
      <c r="L159" s="2">
        <f t="shared" ref="L159" si="1052">L160+L161+L162+L163</f>
        <v>0</v>
      </c>
      <c r="M159" s="2">
        <f t="shared" ref="M159" si="1053">M160+M161+M162+M163</f>
        <v>0</v>
      </c>
      <c r="N159" s="2">
        <f t="shared" ref="N159" si="1054">N160+N161+N162+N163</f>
        <v>0</v>
      </c>
      <c r="O159" s="2">
        <f t="shared" ref="O159" si="1055">O160+O161+O162+O163</f>
        <v>0</v>
      </c>
      <c r="P159" s="2">
        <f t="shared" si="556"/>
        <v>0</v>
      </c>
      <c r="Q159" s="15"/>
      <c r="R159" s="2">
        <f>R160+R161+R162+R163</f>
        <v>0</v>
      </c>
      <c r="S159" s="2">
        <f t="shared" ref="S159:T159" si="1056">S160+S161+S162+S163</f>
        <v>0</v>
      </c>
      <c r="T159" s="2">
        <f t="shared" si="1056"/>
        <v>0</v>
      </c>
      <c r="U159" s="2">
        <f t="shared" ref="U159" si="1057">U160+U161+U162+U163</f>
        <v>0</v>
      </c>
      <c r="V159" s="2">
        <f t="shared" ref="V159" si="1058">V160+V161+V162+V163</f>
        <v>0</v>
      </c>
      <c r="W159" s="2">
        <f t="shared" ref="W159" si="1059">W160+W161+W162+W163</f>
        <v>0</v>
      </c>
      <c r="X159" s="2">
        <f t="shared" ref="X159" si="1060">X160+X161+X162+X163</f>
        <v>0</v>
      </c>
      <c r="Y159" s="2">
        <f t="shared" si="522"/>
        <v>0</v>
      </c>
      <c r="Z159" s="2">
        <f t="shared" si="523"/>
        <v>0</v>
      </c>
      <c r="AA159" s="2">
        <f t="shared" ref="AA159" si="1061">AA160+AA161+AA162+AA163</f>
        <v>0</v>
      </c>
      <c r="AB159" s="2">
        <f t="shared" ref="AB159" si="1062">AB160+AB161+AB162+AB163</f>
        <v>0</v>
      </c>
      <c r="AC159" s="2">
        <f t="shared" ref="AC159" si="1063">AC160+AC161+AC162+AC163</f>
        <v>0</v>
      </c>
      <c r="AD159" s="2">
        <f t="shared" ref="AD159" si="1064">AD160+AD161+AD162+AD163</f>
        <v>0</v>
      </c>
      <c r="AE159" s="2">
        <f t="shared" si="557"/>
        <v>0</v>
      </c>
      <c r="AF159" s="15"/>
      <c r="AG159" s="2">
        <f>AG160+AG161+AG162+AG163</f>
        <v>0</v>
      </c>
      <c r="AH159" s="2">
        <f t="shared" ref="AH159:AI159" si="1065">AH160+AH161+AH162+AH163</f>
        <v>0</v>
      </c>
      <c r="AI159" s="2">
        <f t="shared" si="1065"/>
        <v>0</v>
      </c>
      <c r="AJ159" s="2">
        <f t="shared" ref="AJ159" si="1066">AJ160+AJ161+AJ162+AJ163</f>
        <v>0</v>
      </c>
      <c r="AK159" s="2">
        <f t="shared" ref="AK159" si="1067">AK160+AK161+AK162+AK163</f>
        <v>0</v>
      </c>
      <c r="AL159" s="2">
        <f t="shared" ref="AL159" si="1068">AL160+AL161+AL162+AL163</f>
        <v>0</v>
      </c>
      <c r="AM159" s="2">
        <f t="shared" ref="AM159" si="1069">AM160+AM161+AM162+AM163</f>
        <v>0</v>
      </c>
      <c r="AN159" s="2">
        <f t="shared" si="533"/>
        <v>0</v>
      </c>
      <c r="AO159" s="2">
        <f t="shared" si="534"/>
        <v>0</v>
      </c>
      <c r="AP159" s="2">
        <f t="shared" ref="AP159" si="1070">AP160+AP161+AP162+AP163</f>
        <v>0</v>
      </c>
      <c r="AQ159" s="2">
        <f t="shared" ref="AQ159" si="1071">AQ160+AQ161+AQ162+AQ163</f>
        <v>0</v>
      </c>
      <c r="AR159" s="2">
        <f t="shared" ref="AR159" si="1072">AR160+AR161+AR162+AR163</f>
        <v>0</v>
      </c>
      <c r="AS159" s="2">
        <f t="shared" ref="AS159" si="1073">AS160+AS161+AS162+AS163</f>
        <v>0</v>
      </c>
      <c r="AT159" s="2">
        <f t="shared" si="558"/>
        <v>0</v>
      </c>
      <c r="AU159" s="15"/>
      <c r="AV159" s="2">
        <f>AV160+AV161+AV162+AV163</f>
        <v>0</v>
      </c>
      <c r="AW159" s="2">
        <f t="shared" ref="AW159:AX159" si="1074">AW160+AW161+AW162+AW163</f>
        <v>0</v>
      </c>
      <c r="AX159" s="2">
        <f t="shared" si="1074"/>
        <v>0</v>
      </c>
      <c r="AY159" s="2">
        <f t="shared" ref="AY159" si="1075">AY160+AY161+AY162+AY163</f>
        <v>0</v>
      </c>
      <c r="AZ159" s="2">
        <f t="shared" ref="AZ159" si="1076">AZ160+AZ161+AZ162+AZ163</f>
        <v>0</v>
      </c>
      <c r="BA159" s="2">
        <f t="shared" ref="BA159" si="1077">BA160+BA161+BA162+BA163</f>
        <v>0</v>
      </c>
      <c r="BB159" s="2">
        <f t="shared" ref="BB159" si="1078">BB160+BB161+BB162+BB163</f>
        <v>0</v>
      </c>
      <c r="BC159" s="2">
        <f t="shared" si="544"/>
        <v>0</v>
      </c>
      <c r="BD159" s="2">
        <f t="shared" si="545"/>
        <v>0</v>
      </c>
      <c r="BE159" s="2">
        <f t="shared" ref="BE159" si="1079">BE160+BE161+BE162+BE163</f>
        <v>0</v>
      </c>
      <c r="BF159" s="2">
        <f t="shared" ref="BF159" si="1080">BF160+BF161+BF162+BF163</f>
        <v>0</v>
      </c>
      <c r="BG159" s="2">
        <f t="shared" ref="BG159" si="1081">BG160+BG161+BG162+BG163</f>
        <v>0</v>
      </c>
      <c r="BH159" s="2">
        <f t="shared" ref="BH159" si="1082">BH160+BH161+BH162+BH163</f>
        <v>0</v>
      </c>
      <c r="BI159" s="2">
        <f t="shared" si="559"/>
        <v>0</v>
      </c>
    </row>
    <row r="160" spans="1:61" ht="20.100000000000001" customHeight="1" outlineLevel="1" x14ac:dyDescent="0.25">
      <c r="A160" s="21"/>
      <c r="B160" s="11" t="s">
        <v>42</v>
      </c>
      <c r="C160" s="13">
        <f>R160+AG160+AV160</f>
        <v>0</v>
      </c>
      <c r="D160" s="13">
        <f t="shared" ref="D160:D163" si="1083">S160+AH160+AW160</f>
        <v>0</v>
      </c>
      <c r="E160" s="13">
        <f t="shared" ref="E160:E163" si="1084">T160+AI160+AX160</f>
        <v>0</v>
      </c>
      <c r="F160" s="13">
        <f t="shared" ref="F160:F163" si="1085">U160+AJ160+AY160</f>
        <v>0</v>
      </c>
      <c r="G160" s="13">
        <f t="shared" ref="G160:G163" si="1086">V160+AK160+AZ160</f>
        <v>0</v>
      </c>
      <c r="H160" s="13">
        <f t="shared" ref="H160:H163" si="1087">W160+AL160+BA160</f>
        <v>0</v>
      </c>
      <c r="I160" s="13">
        <f t="shared" ref="I160:I163" si="1088">X160+AM160+BB160</f>
        <v>0</v>
      </c>
      <c r="J160" s="2">
        <f t="shared" si="511"/>
        <v>0</v>
      </c>
      <c r="K160" s="2">
        <f t="shared" si="512"/>
        <v>0</v>
      </c>
      <c r="L160" s="2"/>
      <c r="M160" s="2"/>
      <c r="N160" s="2"/>
      <c r="O160" s="2"/>
      <c r="P160" s="2">
        <f t="shared" si="556"/>
        <v>0</v>
      </c>
      <c r="Q160" s="3"/>
      <c r="R160" s="1"/>
      <c r="S160" s="1"/>
      <c r="T160" s="13">
        <f t="shared" si="561"/>
        <v>0</v>
      </c>
      <c r="U160" s="1"/>
      <c r="V160" s="1"/>
      <c r="W160" s="1"/>
      <c r="X160" s="1"/>
      <c r="Y160" s="2">
        <f t="shared" si="522"/>
        <v>0</v>
      </c>
      <c r="Z160" s="2">
        <f t="shared" si="523"/>
        <v>0</v>
      </c>
      <c r="AA160" s="17"/>
      <c r="AB160" s="17"/>
      <c r="AC160" s="17"/>
      <c r="AD160" s="17"/>
      <c r="AE160" s="2">
        <f t="shared" si="557"/>
        <v>0</v>
      </c>
      <c r="AF160" s="3"/>
      <c r="AG160" s="1"/>
      <c r="AH160" s="1"/>
      <c r="AI160" s="13">
        <f t="shared" si="562"/>
        <v>0</v>
      </c>
      <c r="AJ160" s="1"/>
      <c r="AK160" s="1"/>
      <c r="AL160" s="1"/>
      <c r="AM160" s="1"/>
      <c r="AN160" s="2">
        <f t="shared" si="533"/>
        <v>0</v>
      </c>
      <c r="AO160" s="2">
        <f t="shared" si="534"/>
        <v>0</v>
      </c>
      <c r="AP160" s="17"/>
      <c r="AQ160" s="17"/>
      <c r="AR160" s="17"/>
      <c r="AS160" s="17"/>
      <c r="AT160" s="2">
        <f t="shared" si="558"/>
        <v>0</v>
      </c>
      <c r="AU160" s="3"/>
      <c r="AV160" s="1"/>
      <c r="AW160" s="1"/>
      <c r="AX160" s="13">
        <f t="shared" si="563"/>
        <v>0</v>
      </c>
      <c r="AY160" s="1"/>
      <c r="AZ160" s="1"/>
      <c r="BA160" s="1"/>
      <c r="BB160" s="1"/>
      <c r="BC160" s="2">
        <f t="shared" si="544"/>
        <v>0</v>
      </c>
      <c r="BD160" s="2">
        <f t="shared" si="545"/>
        <v>0</v>
      </c>
      <c r="BE160" s="17"/>
      <c r="BF160" s="17"/>
      <c r="BG160" s="17"/>
      <c r="BH160" s="17"/>
      <c r="BI160" s="2">
        <f t="shared" si="559"/>
        <v>0</v>
      </c>
    </row>
    <row r="161" spans="1:61" ht="20.100000000000001" customHeight="1" outlineLevel="1" x14ac:dyDescent="0.25">
      <c r="A161" s="21"/>
      <c r="B161" s="11" t="s">
        <v>43</v>
      </c>
      <c r="C161" s="13">
        <f t="shared" ref="C161:C163" si="1089">R161+AG161+AV161</f>
        <v>0</v>
      </c>
      <c r="D161" s="13">
        <f t="shared" si="1083"/>
        <v>0</v>
      </c>
      <c r="E161" s="13">
        <f t="shared" si="1084"/>
        <v>0</v>
      </c>
      <c r="F161" s="13">
        <f t="shared" si="1085"/>
        <v>0</v>
      </c>
      <c r="G161" s="13">
        <f t="shared" si="1086"/>
        <v>0</v>
      </c>
      <c r="H161" s="13">
        <f t="shared" si="1087"/>
        <v>0</v>
      </c>
      <c r="I161" s="13">
        <f t="shared" si="1088"/>
        <v>0</v>
      </c>
      <c r="J161" s="2">
        <f t="shared" si="511"/>
        <v>0</v>
      </c>
      <c r="K161" s="2">
        <f t="shared" si="512"/>
        <v>0</v>
      </c>
      <c r="L161" s="2"/>
      <c r="M161" s="2"/>
      <c r="N161" s="2"/>
      <c r="O161" s="2"/>
      <c r="P161" s="2">
        <f t="shared" si="556"/>
        <v>0</v>
      </c>
      <c r="Q161" s="3"/>
      <c r="R161" s="1"/>
      <c r="S161" s="1"/>
      <c r="T161" s="13">
        <f t="shared" si="561"/>
        <v>0</v>
      </c>
      <c r="U161" s="1"/>
      <c r="V161" s="1"/>
      <c r="W161" s="1"/>
      <c r="X161" s="1"/>
      <c r="Y161" s="2">
        <f t="shared" si="522"/>
        <v>0</v>
      </c>
      <c r="Z161" s="2">
        <f t="shared" si="523"/>
        <v>0</v>
      </c>
      <c r="AA161" s="17"/>
      <c r="AB161" s="17"/>
      <c r="AC161" s="17"/>
      <c r="AD161" s="17"/>
      <c r="AE161" s="2">
        <f t="shared" si="557"/>
        <v>0</v>
      </c>
      <c r="AF161" s="3"/>
      <c r="AG161" s="1"/>
      <c r="AH161" s="1"/>
      <c r="AI161" s="13">
        <f t="shared" si="562"/>
        <v>0</v>
      </c>
      <c r="AJ161" s="1"/>
      <c r="AK161" s="1"/>
      <c r="AL161" s="1"/>
      <c r="AM161" s="1"/>
      <c r="AN161" s="2">
        <f t="shared" si="533"/>
        <v>0</v>
      </c>
      <c r="AO161" s="2">
        <f t="shared" si="534"/>
        <v>0</v>
      </c>
      <c r="AP161" s="17"/>
      <c r="AQ161" s="17"/>
      <c r="AR161" s="17"/>
      <c r="AS161" s="17"/>
      <c r="AT161" s="2">
        <f t="shared" si="558"/>
        <v>0</v>
      </c>
      <c r="AU161" s="3"/>
      <c r="AV161" s="1"/>
      <c r="AW161" s="1"/>
      <c r="AX161" s="13">
        <f t="shared" si="563"/>
        <v>0</v>
      </c>
      <c r="AY161" s="1"/>
      <c r="AZ161" s="1"/>
      <c r="BA161" s="1"/>
      <c r="BB161" s="1"/>
      <c r="BC161" s="2">
        <f t="shared" si="544"/>
        <v>0</v>
      </c>
      <c r="BD161" s="2">
        <f t="shared" si="545"/>
        <v>0</v>
      </c>
      <c r="BE161" s="17"/>
      <c r="BF161" s="17"/>
      <c r="BG161" s="17"/>
      <c r="BH161" s="17"/>
      <c r="BI161" s="2">
        <f t="shared" si="559"/>
        <v>0</v>
      </c>
    </row>
    <row r="162" spans="1:61" ht="20.100000000000001" customHeight="1" outlineLevel="1" x14ac:dyDescent="0.25">
      <c r="A162" s="21"/>
      <c r="B162" s="11" t="s">
        <v>44</v>
      </c>
      <c r="C162" s="13">
        <f t="shared" si="1089"/>
        <v>0</v>
      </c>
      <c r="D162" s="13">
        <f t="shared" si="1083"/>
        <v>0</v>
      </c>
      <c r="E162" s="13">
        <f t="shared" si="1084"/>
        <v>0</v>
      </c>
      <c r="F162" s="13">
        <f t="shared" si="1085"/>
        <v>0</v>
      </c>
      <c r="G162" s="13">
        <f t="shared" si="1086"/>
        <v>0</v>
      </c>
      <c r="H162" s="13">
        <f t="shared" si="1087"/>
        <v>0</v>
      </c>
      <c r="I162" s="13">
        <f t="shared" si="1088"/>
        <v>0</v>
      </c>
      <c r="J162" s="2">
        <f t="shared" si="511"/>
        <v>0</v>
      </c>
      <c r="K162" s="2">
        <f t="shared" si="512"/>
        <v>0</v>
      </c>
      <c r="L162" s="2"/>
      <c r="M162" s="2"/>
      <c r="N162" s="2"/>
      <c r="O162" s="2"/>
      <c r="P162" s="2">
        <f t="shared" si="556"/>
        <v>0</v>
      </c>
      <c r="Q162" s="3"/>
      <c r="R162" s="1"/>
      <c r="S162" s="1"/>
      <c r="T162" s="13">
        <f t="shared" si="561"/>
        <v>0</v>
      </c>
      <c r="U162" s="1"/>
      <c r="V162" s="1"/>
      <c r="W162" s="1"/>
      <c r="X162" s="1"/>
      <c r="Y162" s="2">
        <f t="shared" si="522"/>
        <v>0</v>
      </c>
      <c r="Z162" s="2">
        <f t="shared" si="523"/>
        <v>0</v>
      </c>
      <c r="AA162" s="17"/>
      <c r="AB162" s="17"/>
      <c r="AC162" s="17"/>
      <c r="AD162" s="17"/>
      <c r="AE162" s="2">
        <f t="shared" si="557"/>
        <v>0</v>
      </c>
      <c r="AF162" s="3"/>
      <c r="AG162" s="1"/>
      <c r="AH162" s="1"/>
      <c r="AI162" s="13">
        <f t="shared" si="562"/>
        <v>0</v>
      </c>
      <c r="AJ162" s="1"/>
      <c r="AK162" s="1"/>
      <c r="AL162" s="1"/>
      <c r="AM162" s="1"/>
      <c r="AN162" s="2">
        <f t="shared" si="533"/>
        <v>0</v>
      </c>
      <c r="AO162" s="2">
        <f t="shared" si="534"/>
        <v>0</v>
      </c>
      <c r="AP162" s="17"/>
      <c r="AQ162" s="17"/>
      <c r="AR162" s="17"/>
      <c r="AS162" s="17"/>
      <c r="AT162" s="2">
        <f t="shared" si="558"/>
        <v>0</v>
      </c>
      <c r="AU162" s="3"/>
      <c r="AV162" s="1"/>
      <c r="AW162" s="1"/>
      <c r="AX162" s="13">
        <f t="shared" si="563"/>
        <v>0</v>
      </c>
      <c r="AY162" s="1"/>
      <c r="AZ162" s="1"/>
      <c r="BA162" s="1"/>
      <c r="BB162" s="1"/>
      <c r="BC162" s="2">
        <f t="shared" si="544"/>
        <v>0</v>
      </c>
      <c r="BD162" s="2">
        <f t="shared" si="545"/>
        <v>0</v>
      </c>
      <c r="BE162" s="17"/>
      <c r="BF162" s="17"/>
      <c r="BG162" s="17"/>
      <c r="BH162" s="17"/>
      <c r="BI162" s="2">
        <f t="shared" si="559"/>
        <v>0</v>
      </c>
    </row>
    <row r="163" spans="1:61" ht="20.100000000000001" customHeight="1" outlineLevel="1" x14ac:dyDescent="0.25">
      <c r="A163" s="22"/>
      <c r="B163" s="11" t="s">
        <v>45</v>
      </c>
      <c r="C163" s="13">
        <f t="shared" si="1089"/>
        <v>0</v>
      </c>
      <c r="D163" s="13">
        <f t="shared" si="1083"/>
        <v>0</v>
      </c>
      <c r="E163" s="13">
        <f t="shared" si="1084"/>
        <v>0</v>
      </c>
      <c r="F163" s="13">
        <f t="shared" si="1085"/>
        <v>0</v>
      </c>
      <c r="G163" s="13">
        <f t="shared" si="1086"/>
        <v>0</v>
      </c>
      <c r="H163" s="13">
        <f t="shared" si="1087"/>
        <v>0</v>
      </c>
      <c r="I163" s="13">
        <f t="shared" si="1088"/>
        <v>0</v>
      </c>
      <c r="J163" s="2">
        <f t="shared" ref="J163:J188" si="1090">C163-F163-G163-H163+I163</f>
        <v>0</v>
      </c>
      <c r="K163" s="2">
        <f t="shared" ref="K163:K188" si="1091">D163</f>
        <v>0</v>
      </c>
      <c r="L163" s="2"/>
      <c r="M163" s="2"/>
      <c r="N163" s="2"/>
      <c r="O163" s="2"/>
      <c r="P163" s="2">
        <f t="shared" si="556"/>
        <v>0</v>
      </c>
      <c r="Q163" s="3"/>
      <c r="R163" s="1"/>
      <c r="S163" s="1"/>
      <c r="T163" s="13">
        <f t="shared" si="561"/>
        <v>0</v>
      </c>
      <c r="U163" s="1"/>
      <c r="V163" s="1"/>
      <c r="W163" s="1"/>
      <c r="X163" s="1"/>
      <c r="Y163" s="2">
        <f t="shared" ref="Y163:Y188" si="1092">R163-U163-V163-W163+X163</f>
        <v>0</v>
      </c>
      <c r="Z163" s="2">
        <f t="shared" ref="Z163:Z188" si="1093">S163</f>
        <v>0</v>
      </c>
      <c r="AA163" s="17"/>
      <c r="AB163" s="17"/>
      <c r="AC163" s="17"/>
      <c r="AD163" s="17"/>
      <c r="AE163" s="2">
        <f t="shared" si="557"/>
        <v>0</v>
      </c>
      <c r="AF163" s="3"/>
      <c r="AG163" s="1"/>
      <c r="AH163" s="1"/>
      <c r="AI163" s="13">
        <f t="shared" si="562"/>
        <v>0</v>
      </c>
      <c r="AJ163" s="1"/>
      <c r="AK163" s="1"/>
      <c r="AL163" s="1"/>
      <c r="AM163" s="1"/>
      <c r="AN163" s="2">
        <f t="shared" ref="AN163:AN188" si="1094">AG163-AJ163-AK163-AL163+AM163</f>
        <v>0</v>
      </c>
      <c r="AO163" s="2">
        <f t="shared" ref="AO163:AO188" si="1095">AH163</f>
        <v>0</v>
      </c>
      <c r="AP163" s="17"/>
      <c r="AQ163" s="17"/>
      <c r="AR163" s="17"/>
      <c r="AS163" s="17"/>
      <c r="AT163" s="2">
        <f t="shared" si="558"/>
        <v>0</v>
      </c>
      <c r="AU163" s="3"/>
      <c r="AV163" s="1"/>
      <c r="AW163" s="1"/>
      <c r="AX163" s="13">
        <f t="shared" si="563"/>
        <v>0</v>
      </c>
      <c r="AY163" s="1"/>
      <c r="AZ163" s="1"/>
      <c r="BA163" s="1"/>
      <c r="BB163" s="1"/>
      <c r="BC163" s="2">
        <f t="shared" ref="BC163:BC188" si="1096">AV163-AY163-AZ163-BA163+BB163</f>
        <v>0</v>
      </c>
      <c r="BD163" s="2">
        <f t="shared" ref="BD163:BD188" si="1097">AW163</f>
        <v>0</v>
      </c>
      <c r="BE163" s="17"/>
      <c r="BF163" s="17"/>
      <c r="BG163" s="17"/>
      <c r="BH163" s="17"/>
      <c r="BI163" s="2">
        <f t="shared" si="559"/>
        <v>0</v>
      </c>
    </row>
    <row r="164" spans="1:61" ht="20.100000000000001" customHeight="1" x14ac:dyDescent="0.25">
      <c r="A164" s="20" t="s">
        <v>14</v>
      </c>
      <c r="B164" s="14" t="s">
        <v>41</v>
      </c>
      <c r="C164" s="2">
        <f>C165+C166+C167+C168</f>
        <v>0</v>
      </c>
      <c r="D164" s="2">
        <f t="shared" ref="D164" si="1098">D165+D166+D167+D168</f>
        <v>0</v>
      </c>
      <c r="E164" s="2">
        <f t="shared" ref="E164" si="1099">E165+E166+E167+E168</f>
        <v>0</v>
      </c>
      <c r="F164" s="2">
        <f t="shared" ref="F164" si="1100">F165+F166+F167+F168</f>
        <v>5.6190000000000007</v>
      </c>
      <c r="G164" s="2">
        <f t="shared" ref="G164" si="1101">G165+G166+G167+G168</f>
        <v>0</v>
      </c>
      <c r="H164" s="2">
        <f t="shared" ref="H164" si="1102">H165+H166+H167+H168</f>
        <v>0.86399999999999988</v>
      </c>
      <c r="I164" s="2">
        <f t="shared" ref="I164" si="1103">I165+I166+I167+I168</f>
        <v>0</v>
      </c>
      <c r="J164" s="2">
        <f t="shared" si="1090"/>
        <v>-6.4830000000000005</v>
      </c>
      <c r="K164" s="2">
        <f t="shared" si="1091"/>
        <v>0</v>
      </c>
      <c r="L164" s="2">
        <f t="shared" ref="L164" si="1104">L165+L166+L167+L168</f>
        <v>0</v>
      </c>
      <c r="M164" s="2">
        <f t="shared" ref="M164" si="1105">M165+M166+M167+M168</f>
        <v>0</v>
      </c>
      <c r="N164" s="2">
        <f t="shared" ref="N164" si="1106">N165+N166+N167+N168</f>
        <v>0</v>
      </c>
      <c r="O164" s="2">
        <f t="shared" ref="O164" si="1107">O165+O166+O167+O168</f>
        <v>0</v>
      </c>
      <c r="P164" s="2">
        <f t="shared" ref="P164:P188" si="1108">K164+J164</f>
        <v>-6.4830000000000005</v>
      </c>
      <c r="Q164" s="15"/>
      <c r="R164" s="2">
        <f>R165+R166+R167+R168</f>
        <v>0</v>
      </c>
      <c r="S164" s="2">
        <f t="shared" ref="S164:T164" si="1109">S165+S166+S167+S168</f>
        <v>0</v>
      </c>
      <c r="T164" s="2">
        <f t="shared" si="1109"/>
        <v>0</v>
      </c>
      <c r="U164" s="2">
        <f t="shared" ref="U164" si="1110">U165+U166+U167+U168</f>
        <v>1.8730000000000002</v>
      </c>
      <c r="V164" s="2">
        <f t="shared" ref="V164" si="1111">V165+V166+V167+V168</f>
        <v>0</v>
      </c>
      <c r="W164" s="2">
        <f t="shared" ref="W164" si="1112">W165+W166+W167+W168</f>
        <v>0.28799999999999998</v>
      </c>
      <c r="X164" s="2">
        <f t="shared" ref="X164" si="1113">X165+X166+X167+X168</f>
        <v>0</v>
      </c>
      <c r="Y164" s="2">
        <f t="shared" si="1092"/>
        <v>-2.161</v>
      </c>
      <c r="Z164" s="2">
        <f t="shared" si="1093"/>
        <v>0</v>
      </c>
      <c r="AA164" s="2">
        <f t="shared" ref="AA164" si="1114">AA165+AA166+AA167+AA168</f>
        <v>0</v>
      </c>
      <c r="AB164" s="2">
        <f t="shared" ref="AB164" si="1115">AB165+AB166+AB167+AB168</f>
        <v>0</v>
      </c>
      <c r="AC164" s="2">
        <f t="shared" ref="AC164" si="1116">AC165+AC166+AC167+AC168</f>
        <v>0</v>
      </c>
      <c r="AD164" s="2">
        <f t="shared" ref="AD164" si="1117">AD165+AD166+AD167+AD168</f>
        <v>0</v>
      </c>
      <c r="AE164" s="2">
        <f t="shared" ref="AE164:AE188" si="1118">Z164+Y164</f>
        <v>-2.161</v>
      </c>
      <c r="AF164" s="15"/>
      <c r="AG164" s="2">
        <f>AG165+AG166+AG167+AG168</f>
        <v>0</v>
      </c>
      <c r="AH164" s="2">
        <f t="shared" ref="AH164:AI164" si="1119">AH165+AH166+AH167+AH168</f>
        <v>0</v>
      </c>
      <c r="AI164" s="2">
        <f t="shared" si="1119"/>
        <v>0</v>
      </c>
      <c r="AJ164" s="2">
        <f t="shared" ref="AJ164" si="1120">AJ165+AJ166+AJ167+AJ168</f>
        <v>1.8730000000000002</v>
      </c>
      <c r="AK164" s="2">
        <f t="shared" ref="AK164" si="1121">AK165+AK166+AK167+AK168</f>
        <v>0</v>
      </c>
      <c r="AL164" s="2">
        <f t="shared" ref="AL164" si="1122">AL165+AL166+AL167+AL168</f>
        <v>0.28799999999999998</v>
      </c>
      <c r="AM164" s="2">
        <f t="shared" ref="AM164" si="1123">AM165+AM166+AM167+AM168</f>
        <v>0</v>
      </c>
      <c r="AN164" s="2">
        <f t="shared" si="1094"/>
        <v>-2.161</v>
      </c>
      <c r="AO164" s="2">
        <f t="shared" si="1095"/>
        <v>0</v>
      </c>
      <c r="AP164" s="2">
        <f t="shared" ref="AP164" si="1124">AP165+AP166+AP167+AP168</f>
        <v>0</v>
      </c>
      <c r="AQ164" s="2">
        <f t="shared" ref="AQ164" si="1125">AQ165+AQ166+AQ167+AQ168</f>
        <v>0</v>
      </c>
      <c r="AR164" s="2">
        <f t="shared" ref="AR164" si="1126">AR165+AR166+AR167+AR168</f>
        <v>0</v>
      </c>
      <c r="AS164" s="2">
        <f t="shared" ref="AS164" si="1127">AS165+AS166+AS167+AS168</f>
        <v>0</v>
      </c>
      <c r="AT164" s="2">
        <f t="shared" ref="AT164:AT188" si="1128">AO164+AN164</f>
        <v>-2.161</v>
      </c>
      <c r="AU164" s="15"/>
      <c r="AV164" s="2">
        <f>AV165+AV166+AV167+AV168</f>
        <v>0</v>
      </c>
      <c r="AW164" s="2">
        <f t="shared" ref="AW164:AX164" si="1129">AW165+AW166+AW167+AW168</f>
        <v>0</v>
      </c>
      <c r="AX164" s="2">
        <f t="shared" si="1129"/>
        <v>0</v>
      </c>
      <c r="AY164" s="2">
        <f t="shared" ref="AY164" si="1130">AY165+AY166+AY167+AY168</f>
        <v>1.8730000000000002</v>
      </c>
      <c r="AZ164" s="2">
        <f t="shared" ref="AZ164" si="1131">AZ165+AZ166+AZ167+AZ168</f>
        <v>0</v>
      </c>
      <c r="BA164" s="2">
        <f t="shared" ref="BA164" si="1132">BA165+BA166+BA167+BA168</f>
        <v>0.28799999999999998</v>
      </c>
      <c r="BB164" s="2">
        <f t="shared" ref="BB164" si="1133">BB165+BB166+BB167+BB168</f>
        <v>0</v>
      </c>
      <c r="BC164" s="2">
        <f t="shared" si="1096"/>
        <v>-2.161</v>
      </c>
      <c r="BD164" s="2">
        <f t="shared" si="1097"/>
        <v>0</v>
      </c>
      <c r="BE164" s="2">
        <f t="shared" ref="BE164" si="1134">BE165+BE166+BE167+BE168</f>
        <v>0</v>
      </c>
      <c r="BF164" s="2">
        <f t="shared" ref="BF164" si="1135">BF165+BF166+BF167+BF168</f>
        <v>0</v>
      </c>
      <c r="BG164" s="2">
        <f t="shared" ref="BG164" si="1136">BG165+BG166+BG167+BG168</f>
        <v>0</v>
      </c>
      <c r="BH164" s="2">
        <f t="shared" ref="BH164" si="1137">BH165+BH166+BH167+BH168</f>
        <v>0</v>
      </c>
      <c r="BI164" s="2">
        <f t="shared" ref="BI164:BI188" si="1138">BD164+BC164</f>
        <v>-2.161</v>
      </c>
    </row>
    <row r="165" spans="1:61" ht="20.100000000000001" customHeight="1" outlineLevel="1" x14ac:dyDescent="0.25">
      <c r="A165" s="21"/>
      <c r="B165" s="11" t="s">
        <v>42</v>
      </c>
      <c r="C165" s="13">
        <f>R165+AG165+AV165</f>
        <v>0</v>
      </c>
      <c r="D165" s="13">
        <f t="shared" ref="D165:D168" si="1139">S165+AH165+AW165</f>
        <v>0</v>
      </c>
      <c r="E165" s="13">
        <f t="shared" ref="E165:E168" si="1140">T165+AI165+AX165</f>
        <v>0</v>
      </c>
      <c r="F165" s="13">
        <f t="shared" ref="F165:F168" si="1141">U165+AJ165+AY165</f>
        <v>4.0020000000000007</v>
      </c>
      <c r="G165" s="13">
        <f t="shared" ref="G165:G168" si="1142">V165+AK165+AZ165</f>
        <v>0</v>
      </c>
      <c r="H165" s="13">
        <f t="shared" ref="H165:H168" si="1143">W165+AL165+BA165</f>
        <v>0.86399999999999988</v>
      </c>
      <c r="I165" s="13">
        <f t="shared" ref="I165:I168" si="1144">X165+AM165+BB165</f>
        <v>0</v>
      </c>
      <c r="J165" s="2">
        <f t="shared" si="1090"/>
        <v>-4.8660000000000005</v>
      </c>
      <c r="K165" s="2">
        <f t="shared" si="1091"/>
        <v>0</v>
      </c>
      <c r="L165" s="2"/>
      <c r="M165" s="2"/>
      <c r="N165" s="2"/>
      <c r="O165" s="2"/>
      <c r="P165" s="2">
        <f t="shared" si="1108"/>
        <v>-4.8660000000000005</v>
      </c>
      <c r="Q165" s="3"/>
      <c r="R165" s="1"/>
      <c r="S165" s="1"/>
      <c r="T165" s="13">
        <f t="shared" ref="T165:T168" si="1145">R165+S165</f>
        <v>0</v>
      </c>
      <c r="U165" s="1">
        <v>1.3340000000000001</v>
      </c>
      <c r="V165" s="1"/>
      <c r="W165" s="1">
        <v>0.28799999999999998</v>
      </c>
      <c r="X165" s="1"/>
      <c r="Y165" s="2">
        <f t="shared" si="1092"/>
        <v>-1.6220000000000001</v>
      </c>
      <c r="Z165" s="2">
        <f t="shared" si="1093"/>
        <v>0</v>
      </c>
      <c r="AA165" s="17"/>
      <c r="AB165" s="17"/>
      <c r="AC165" s="17"/>
      <c r="AD165" s="17"/>
      <c r="AE165" s="2">
        <f t="shared" si="1118"/>
        <v>-1.6220000000000001</v>
      </c>
      <c r="AF165" s="3"/>
      <c r="AG165" s="1"/>
      <c r="AH165" s="1"/>
      <c r="AI165" s="13">
        <f t="shared" ref="AI165:AI168" si="1146">AG165+AH165</f>
        <v>0</v>
      </c>
      <c r="AJ165" s="1">
        <v>1.3340000000000001</v>
      </c>
      <c r="AK165" s="1"/>
      <c r="AL165" s="1">
        <v>0.28799999999999998</v>
      </c>
      <c r="AM165" s="1"/>
      <c r="AN165" s="2">
        <f t="shared" si="1094"/>
        <v>-1.6220000000000001</v>
      </c>
      <c r="AO165" s="2">
        <f t="shared" si="1095"/>
        <v>0</v>
      </c>
      <c r="AP165" s="17"/>
      <c r="AQ165" s="17"/>
      <c r="AR165" s="17"/>
      <c r="AS165" s="17"/>
      <c r="AT165" s="2">
        <f t="shared" si="1128"/>
        <v>-1.6220000000000001</v>
      </c>
      <c r="AU165" s="3"/>
      <c r="AV165" s="1"/>
      <c r="AW165" s="1"/>
      <c r="AX165" s="13">
        <f t="shared" ref="AX165:AX168" si="1147">AV165+AW165</f>
        <v>0</v>
      </c>
      <c r="AY165" s="1">
        <v>1.3340000000000001</v>
      </c>
      <c r="AZ165" s="1"/>
      <c r="BA165" s="1">
        <v>0.28799999999999998</v>
      </c>
      <c r="BB165" s="1"/>
      <c r="BC165" s="2">
        <f t="shared" si="1096"/>
        <v>-1.6220000000000001</v>
      </c>
      <c r="BD165" s="2">
        <f t="shared" si="1097"/>
        <v>0</v>
      </c>
      <c r="BE165" s="17"/>
      <c r="BF165" s="17"/>
      <c r="BG165" s="17"/>
      <c r="BH165" s="17"/>
      <c r="BI165" s="2">
        <f t="shared" si="1138"/>
        <v>-1.6220000000000001</v>
      </c>
    </row>
    <row r="166" spans="1:61" ht="20.100000000000001" customHeight="1" outlineLevel="1" x14ac:dyDescent="0.25">
      <c r="A166" s="21"/>
      <c r="B166" s="11" t="s">
        <v>43</v>
      </c>
      <c r="C166" s="13">
        <f t="shared" ref="C166:C168" si="1148">R166+AG166+AV166</f>
        <v>0</v>
      </c>
      <c r="D166" s="13">
        <f t="shared" si="1139"/>
        <v>0</v>
      </c>
      <c r="E166" s="13">
        <f t="shared" si="1140"/>
        <v>0</v>
      </c>
      <c r="F166" s="13">
        <f t="shared" si="1141"/>
        <v>0</v>
      </c>
      <c r="G166" s="13">
        <f t="shared" si="1142"/>
        <v>0</v>
      </c>
      <c r="H166" s="13">
        <f t="shared" si="1143"/>
        <v>0</v>
      </c>
      <c r="I166" s="13">
        <f t="shared" si="1144"/>
        <v>0</v>
      </c>
      <c r="J166" s="2">
        <f t="shared" si="1090"/>
        <v>0</v>
      </c>
      <c r="K166" s="2">
        <f t="shared" si="1091"/>
        <v>0</v>
      </c>
      <c r="L166" s="2"/>
      <c r="M166" s="2"/>
      <c r="N166" s="2"/>
      <c r="O166" s="2"/>
      <c r="P166" s="2">
        <f t="shared" si="1108"/>
        <v>0</v>
      </c>
      <c r="Q166" s="3"/>
      <c r="R166" s="1"/>
      <c r="S166" s="1"/>
      <c r="T166" s="13">
        <f t="shared" si="1145"/>
        <v>0</v>
      </c>
      <c r="U166" s="1"/>
      <c r="V166" s="1"/>
      <c r="W166" s="1"/>
      <c r="X166" s="1"/>
      <c r="Y166" s="2">
        <f t="shared" si="1092"/>
        <v>0</v>
      </c>
      <c r="Z166" s="2">
        <f t="shared" si="1093"/>
        <v>0</v>
      </c>
      <c r="AA166" s="17"/>
      <c r="AB166" s="17"/>
      <c r="AC166" s="17"/>
      <c r="AD166" s="17"/>
      <c r="AE166" s="2">
        <f t="shared" si="1118"/>
        <v>0</v>
      </c>
      <c r="AF166" s="3"/>
      <c r="AG166" s="1"/>
      <c r="AH166" s="1"/>
      <c r="AI166" s="13">
        <f t="shared" si="1146"/>
        <v>0</v>
      </c>
      <c r="AJ166" s="1"/>
      <c r="AK166" s="1"/>
      <c r="AL166" s="1"/>
      <c r="AM166" s="1"/>
      <c r="AN166" s="2">
        <f t="shared" si="1094"/>
        <v>0</v>
      </c>
      <c r="AO166" s="2">
        <f t="shared" si="1095"/>
        <v>0</v>
      </c>
      <c r="AP166" s="17"/>
      <c r="AQ166" s="17"/>
      <c r="AR166" s="17"/>
      <c r="AS166" s="17"/>
      <c r="AT166" s="2">
        <f t="shared" si="1128"/>
        <v>0</v>
      </c>
      <c r="AU166" s="3"/>
      <c r="AV166" s="1"/>
      <c r="AW166" s="1"/>
      <c r="AX166" s="13">
        <f t="shared" si="1147"/>
        <v>0</v>
      </c>
      <c r="AY166" s="1"/>
      <c r="AZ166" s="1"/>
      <c r="BA166" s="1"/>
      <c r="BB166" s="1"/>
      <c r="BC166" s="2">
        <f t="shared" si="1096"/>
        <v>0</v>
      </c>
      <c r="BD166" s="2">
        <f t="shared" si="1097"/>
        <v>0</v>
      </c>
      <c r="BE166" s="17"/>
      <c r="BF166" s="17"/>
      <c r="BG166" s="17"/>
      <c r="BH166" s="17"/>
      <c r="BI166" s="2">
        <f t="shared" si="1138"/>
        <v>0</v>
      </c>
    </row>
    <row r="167" spans="1:61" ht="20.100000000000001" customHeight="1" outlineLevel="1" x14ac:dyDescent="0.25">
      <c r="A167" s="21"/>
      <c r="B167" s="11" t="s">
        <v>44</v>
      </c>
      <c r="C167" s="13">
        <f t="shared" si="1148"/>
        <v>0</v>
      </c>
      <c r="D167" s="13">
        <f t="shared" si="1139"/>
        <v>0</v>
      </c>
      <c r="E167" s="13">
        <f t="shared" si="1140"/>
        <v>0</v>
      </c>
      <c r="F167" s="13">
        <f t="shared" si="1141"/>
        <v>1.617</v>
      </c>
      <c r="G167" s="13">
        <f t="shared" si="1142"/>
        <v>0</v>
      </c>
      <c r="H167" s="13">
        <f t="shared" si="1143"/>
        <v>0</v>
      </c>
      <c r="I167" s="13">
        <f t="shared" si="1144"/>
        <v>0</v>
      </c>
      <c r="J167" s="2">
        <f t="shared" si="1090"/>
        <v>-1.617</v>
      </c>
      <c r="K167" s="2">
        <f t="shared" si="1091"/>
        <v>0</v>
      </c>
      <c r="L167" s="2"/>
      <c r="M167" s="2"/>
      <c r="N167" s="2"/>
      <c r="O167" s="2"/>
      <c r="P167" s="2">
        <f t="shared" si="1108"/>
        <v>-1.617</v>
      </c>
      <c r="Q167" s="3"/>
      <c r="R167" s="1"/>
      <c r="S167" s="1"/>
      <c r="T167" s="13">
        <f t="shared" si="1145"/>
        <v>0</v>
      </c>
      <c r="U167" s="1">
        <v>0.53900000000000003</v>
      </c>
      <c r="V167" s="1"/>
      <c r="W167" s="1"/>
      <c r="X167" s="1"/>
      <c r="Y167" s="2">
        <f t="shared" si="1092"/>
        <v>-0.53900000000000003</v>
      </c>
      <c r="Z167" s="2">
        <f t="shared" si="1093"/>
        <v>0</v>
      </c>
      <c r="AA167" s="17"/>
      <c r="AB167" s="17"/>
      <c r="AC167" s="17"/>
      <c r="AD167" s="17"/>
      <c r="AE167" s="2">
        <f t="shared" si="1118"/>
        <v>-0.53900000000000003</v>
      </c>
      <c r="AF167" s="3"/>
      <c r="AG167" s="1"/>
      <c r="AH167" s="1"/>
      <c r="AI167" s="13">
        <f t="shared" si="1146"/>
        <v>0</v>
      </c>
      <c r="AJ167" s="1">
        <v>0.53900000000000003</v>
      </c>
      <c r="AK167" s="1"/>
      <c r="AL167" s="1"/>
      <c r="AM167" s="1"/>
      <c r="AN167" s="2">
        <f t="shared" si="1094"/>
        <v>-0.53900000000000003</v>
      </c>
      <c r="AO167" s="2">
        <f t="shared" si="1095"/>
        <v>0</v>
      </c>
      <c r="AP167" s="17"/>
      <c r="AQ167" s="17"/>
      <c r="AR167" s="17"/>
      <c r="AS167" s="17"/>
      <c r="AT167" s="2">
        <f t="shared" si="1128"/>
        <v>-0.53900000000000003</v>
      </c>
      <c r="AU167" s="3"/>
      <c r="AV167" s="1"/>
      <c r="AW167" s="1"/>
      <c r="AX167" s="13">
        <f t="shared" si="1147"/>
        <v>0</v>
      </c>
      <c r="AY167" s="1">
        <v>0.53900000000000003</v>
      </c>
      <c r="AZ167" s="1"/>
      <c r="BA167" s="1"/>
      <c r="BB167" s="1"/>
      <c r="BC167" s="2">
        <f t="shared" si="1096"/>
        <v>-0.53900000000000003</v>
      </c>
      <c r="BD167" s="2">
        <f t="shared" si="1097"/>
        <v>0</v>
      </c>
      <c r="BE167" s="17"/>
      <c r="BF167" s="17"/>
      <c r="BG167" s="17"/>
      <c r="BH167" s="17"/>
      <c r="BI167" s="2">
        <f t="shared" si="1138"/>
        <v>-0.53900000000000003</v>
      </c>
    </row>
    <row r="168" spans="1:61" ht="20.100000000000001" customHeight="1" outlineLevel="1" x14ac:dyDescent="0.25">
      <c r="A168" s="22"/>
      <c r="B168" s="11" t="s">
        <v>45</v>
      </c>
      <c r="C168" s="13">
        <f t="shared" si="1148"/>
        <v>0</v>
      </c>
      <c r="D168" s="13">
        <f t="shared" si="1139"/>
        <v>0</v>
      </c>
      <c r="E168" s="13">
        <f t="shared" si="1140"/>
        <v>0</v>
      </c>
      <c r="F168" s="13">
        <f t="shared" si="1141"/>
        <v>0</v>
      </c>
      <c r="G168" s="13">
        <f t="shared" si="1142"/>
        <v>0</v>
      </c>
      <c r="H168" s="13">
        <f t="shared" si="1143"/>
        <v>0</v>
      </c>
      <c r="I168" s="13">
        <f t="shared" si="1144"/>
        <v>0</v>
      </c>
      <c r="J168" s="2">
        <f t="shared" si="1090"/>
        <v>0</v>
      </c>
      <c r="K168" s="2">
        <f t="shared" si="1091"/>
        <v>0</v>
      </c>
      <c r="L168" s="2"/>
      <c r="M168" s="2"/>
      <c r="N168" s="2"/>
      <c r="O168" s="2"/>
      <c r="P168" s="2">
        <f t="shared" si="1108"/>
        <v>0</v>
      </c>
      <c r="Q168" s="3"/>
      <c r="R168" s="1"/>
      <c r="S168" s="1"/>
      <c r="T168" s="13">
        <f t="shared" si="1145"/>
        <v>0</v>
      </c>
      <c r="U168" s="1"/>
      <c r="V168" s="1"/>
      <c r="W168" s="1"/>
      <c r="X168" s="1"/>
      <c r="Y168" s="2">
        <f t="shared" si="1092"/>
        <v>0</v>
      </c>
      <c r="Z168" s="2">
        <f t="shared" si="1093"/>
        <v>0</v>
      </c>
      <c r="AA168" s="17"/>
      <c r="AB168" s="17"/>
      <c r="AC168" s="17"/>
      <c r="AD168" s="17"/>
      <c r="AE168" s="2">
        <f t="shared" si="1118"/>
        <v>0</v>
      </c>
      <c r="AF168" s="3"/>
      <c r="AG168" s="1"/>
      <c r="AH168" s="1"/>
      <c r="AI168" s="13">
        <f t="shared" si="1146"/>
        <v>0</v>
      </c>
      <c r="AJ168" s="1"/>
      <c r="AK168" s="1"/>
      <c r="AL168" s="1"/>
      <c r="AM168" s="1"/>
      <c r="AN168" s="2">
        <f t="shared" si="1094"/>
        <v>0</v>
      </c>
      <c r="AO168" s="2">
        <f t="shared" si="1095"/>
        <v>0</v>
      </c>
      <c r="AP168" s="17"/>
      <c r="AQ168" s="17"/>
      <c r="AR168" s="17"/>
      <c r="AS168" s="17"/>
      <c r="AT168" s="2">
        <f t="shared" si="1128"/>
        <v>0</v>
      </c>
      <c r="AU168" s="3"/>
      <c r="AV168" s="1"/>
      <c r="AW168" s="1"/>
      <c r="AX168" s="13">
        <f t="shared" si="1147"/>
        <v>0</v>
      </c>
      <c r="AY168" s="1"/>
      <c r="AZ168" s="1"/>
      <c r="BA168" s="1"/>
      <c r="BB168" s="1"/>
      <c r="BC168" s="2">
        <f t="shared" si="1096"/>
        <v>0</v>
      </c>
      <c r="BD168" s="2">
        <f t="shared" si="1097"/>
        <v>0</v>
      </c>
      <c r="BE168" s="17"/>
      <c r="BF168" s="17"/>
      <c r="BG168" s="17"/>
      <c r="BH168" s="17"/>
      <c r="BI168" s="2">
        <f t="shared" si="1138"/>
        <v>0</v>
      </c>
    </row>
    <row r="169" spans="1:61" ht="20.100000000000001" customHeight="1" x14ac:dyDescent="0.25">
      <c r="A169" s="20" t="s">
        <v>15</v>
      </c>
      <c r="B169" s="14" t="s">
        <v>41</v>
      </c>
      <c r="C169" s="2">
        <f>C170+C171+C172+C173</f>
        <v>0</v>
      </c>
      <c r="D169" s="2">
        <f t="shared" ref="D169" si="1149">D170+D171+D172+D173</f>
        <v>0</v>
      </c>
      <c r="E169" s="2">
        <f t="shared" ref="E169" si="1150">E170+E171+E172+E173</f>
        <v>0</v>
      </c>
      <c r="F169" s="2">
        <f t="shared" ref="F169" si="1151">F170+F171+F172+F173</f>
        <v>0</v>
      </c>
      <c r="G169" s="2">
        <f t="shared" ref="G169" si="1152">G170+G171+G172+G173</f>
        <v>0</v>
      </c>
      <c r="H169" s="2">
        <f t="shared" ref="H169" si="1153">H170+H171+H172+H173</f>
        <v>0</v>
      </c>
      <c r="I169" s="2">
        <f t="shared" ref="I169" si="1154">I170+I171+I172+I173</f>
        <v>0</v>
      </c>
      <c r="J169" s="2">
        <f t="shared" si="1090"/>
        <v>0</v>
      </c>
      <c r="K169" s="2">
        <f t="shared" si="1091"/>
        <v>0</v>
      </c>
      <c r="L169" s="2">
        <f t="shared" ref="L169" si="1155">L170+L171+L172+L173</f>
        <v>0</v>
      </c>
      <c r="M169" s="2">
        <f t="shared" ref="M169" si="1156">M170+M171+M172+M173</f>
        <v>0</v>
      </c>
      <c r="N169" s="2">
        <f t="shared" ref="N169" si="1157">N170+N171+N172+N173</f>
        <v>0</v>
      </c>
      <c r="O169" s="2">
        <f t="shared" ref="O169" si="1158">O170+O171+O172+O173</f>
        <v>0</v>
      </c>
      <c r="P169" s="2">
        <f t="shared" si="1108"/>
        <v>0</v>
      </c>
      <c r="Q169" s="15"/>
      <c r="R169" s="2">
        <f>R170+R171+R172+R173</f>
        <v>0</v>
      </c>
      <c r="S169" s="2">
        <f t="shared" ref="S169:T169" si="1159">S170+S171+S172+S173</f>
        <v>0</v>
      </c>
      <c r="T169" s="2">
        <f t="shared" si="1159"/>
        <v>0</v>
      </c>
      <c r="U169" s="2">
        <f t="shared" ref="U169" si="1160">U170+U171+U172+U173</f>
        <v>0</v>
      </c>
      <c r="V169" s="2">
        <f t="shared" ref="V169" si="1161">V170+V171+V172+V173</f>
        <v>0</v>
      </c>
      <c r="W169" s="2">
        <f t="shared" ref="W169" si="1162">W170+W171+W172+W173</f>
        <v>0</v>
      </c>
      <c r="X169" s="2">
        <f t="shared" ref="X169" si="1163">X170+X171+X172+X173</f>
        <v>0</v>
      </c>
      <c r="Y169" s="2">
        <f t="shared" si="1092"/>
        <v>0</v>
      </c>
      <c r="Z169" s="2">
        <f t="shared" si="1093"/>
        <v>0</v>
      </c>
      <c r="AA169" s="2">
        <f t="shared" ref="AA169" si="1164">AA170+AA171+AA172+AA173</f>
        <v>0</v>
      </c>
      <c r="AB169" s="2">
        <f t="shared" ref="AB169" si="1165">AB170+AB171+AB172+AB173</f>
        <v>0</v>
      </c>
      <c r="AC169" s="2">
        <f t="shared" ref="AC169" si="1166">AC170+AC171+AC172+AC173</f>
        <v>0</v>
      </c>
      <c r="AD169" s="2">
        <f t="shared" ref="AD169" si="1167">AD170+AD171+AD172+AD173</f>
        <v>0</v>
      </c>
      <c r="AE169" s="2">
        <f t="shared" si="1118"/>
        <v>0</v>
      </c>
      <c r="AF169" s="15"/>
      <c r="AG169" s="2">
        <f>AG170+AG171+AG172+AG173</f>
        <v>0</v>
      </c>
      <c r="AH169" s="2">
        <f t="shared" ref="AH169:AI169" si="1168">AH170+AH171+AH172+AH173</f>
        <v>0</v>
      </c>
      <c r="AI169" s="2">
        <f t="shared" si="1168"/>
        <v>0</v>
      </c>
      <c r="AJ169" s="2">
        <f t="shared" ref="AJ169" si="1169">AJ170+AJ171+AJ172+AJ173</f>
        <v>0</v>
      </c>
      <c r="AK169" s="2">
        <f t="shared" ref="AK169" si="1170">AK170+AK171+AK172+AK173</f>
        <v>0</v>
      </c>
      <c r="AL169" s="2">
        <f t="shared" ref="AL169" si="1171">AL170+AL171+AL172+AL173</f>
        <v>0</v>
      </c>
      <c r="AM169" s="2">
        <f t="shared" ref="AM169" si="1172">AM170+AM171+AM172+AM173</f>
        <v>0</v>
      </c>
      <c r="AN169" s="2">
        <f t="shared" si="1094"/>
        <v>0</v>
      </c>
      <c r="AO169" s="2">
        <f t="shared" si="1095"/>
        <v>0</v>
      </c>
      <c r="AP169" s="2">
        <f t="shared" ref="AP169" si="1173">AP170+AP171+AP172+AP173</f>
        <v>0</v>
      </c>
      <c r="AQ169" s="2">
        <f t="shared" ref="AQ169" si="1174">AQ170+AQ171+AQ172+AQ173</f>
        <v>0</v>
      </c>
      <c r="AR169" s="2">
        <f t="shared" ref="AR169" si="1175">AR170+AR171+AR172+AR173</f>
        <v>0</v>
      </c>
      <c r="AS169" s="2">
        <f t="shared" ref="AS169" si="1176">AS170+AS171+AS172+AS173</f>
        <v>0</v>
      </c>
      <c r="AT169" s="2">
        <f t="shared" si="1128"/>
        <v>0</v>
      </c>
      <c r="AU169" s="15"/>
      <c r="AV169" s="2">
        <f>AV170+AV171+AV172+AV173</f>
        <v>0</v>
      </c>
      <c r="AW169" s="2">
        <f t="shared" ref="AW169:AX169" si="1177">AW170+AW171+AW172+AW173</f>
        <v>0</v>
      </c>
      <c r="AX169" s="2">
        <f t="shared" si="1177"/>
        <v>0</v>
      </c>
      <c r="AY169" s="2">
        <f t="shared" ref="AY169" si="1178">AY170+AY171+AY172+AY173</f>
        <v>0</v>
      </c>
      <c r="AZ169" s="2">
        <f t="shared" ref="AZ169" si="1179">AZ170+AZ171+AZ172+AZ173</f>
        <v>0</v>
      </c>
      <c r="BA169" s="2">
        <f t="shared" ref="BA169" si="1180">BA170+BA171+BA172+BA173</f>
        <v>0</v>
      </c>
      <c r="BB169" s="2">
        <f t="shared" ref="BB169" si="1181">BB170+BB171+BB172+BB173</f>
        <v>0</v>
      </c>
      <c r="BC169" s="2">
        <f t="shared" si="1096"/>
        <v>0</v>
      </c>
      <c r="BD169" s="2">
        <f t="shared" si="1097"/>
        <v>0</v>
      </c>
      <c r="BE169" s="2">
        <f t="shared" ref="BE169" si="1182">BE170+BE171+BE172+BE173</f>
        <v>0</v>
      </c>
      <c r="BF169" s="2">
        <f t="shared" ref="BF169" si="1183">BF170+BF171+BF172+BF173</f>
        <v>0</v>
      </c>
      <c r="BG169" s="2">
        <f t="shared" ref="BG169" si="1184">BG170+BG171+BG172+BG173</f>
        <v>0</v>
      </c>
      <c r="BH169" s="2">
        <f t="shared" ref="BH169" si="1185">BH170+BH171+BH172+BH173</f>
        <v>0</v>
      </c>
      <c r="BI169" s="2">
        <f t="shared" si="1138"/>
        <v>0</v>
      </c>
    </row>
    <row r="170" spans="1:61" ht="20.100000000000001" customHeight="1" outlineLevel="1" x14ac:dyDescent="0.25">
      <c r="A170" s="21"/>
      <c r="B170" s="11" t="s">
        <v>42</v>
      </c>
      <c r="C170" s="13">
        <f>R170+AG170+AV170</f>
        <v>0</v>
      </c>
      <c r="D170" s="13">
        <f t="shared" ref="D170:D173" si="1186">S170+AH170+AW170</f>
        <v>0</v>
      </c>
      <c r="E170" s="13">
        <f t="shared" ref="E170:E173" si="1187">T170+AI170+AX170</f>
        <v>0</v>
      </c>
      <c r="F170" s="13">
        <f t="shared" ref="F170:F173" si="1188">U170+AJ170+AY170</f>
        <v>0</v>
      </c>
      <c r="G170" s="13">
        <f t="shared" ref="G170:G173" si="1189">V170+AK170+AZ170</f>
        <v>0</v>
      </c>
      <c r="H170" s="13">
        <f t="shared" ref="H170:H173" si="1190">W170+AL170+BA170</f>
        <v>0</v>
      </c>
      <c r="I170" s="13">
        <f t="shared" ref="I170:I173" si="1191">X170+AM170+BB170</f>
        <v>0</v>
      </c>
      <c r="J170" s="2">
        <f t="shared" si="1090"/>
        <v>0</v>
      </c>
      <c r="K170" s="2">
        <f t="shared" si="1091"/>
        <v>0</v>
      </c>
      <c r="L170" s="2"/>
      <c r="M170" s="2"/>
      <c r="N170" s="2"/>
      <c r="O170" s="2"/>
      <c r="P170" s="2">
        <f t="shared" si="1108"/>
        <v>0</v>
      </c>
      <c r="Q170" s="3"/>
      <c r="R170" s="1"/>
      <c r="S170" s="1"/>
      <c r="T170" s="13">
        <f t="shared" ref="T170:T173" si="1192">R170+S170</f>
        <v>0</v>
      </c>
      <c r="U170" s="1"/>
      <c r="V170" s="1"/>
      <c r="W170" s="1"/>
      <c r="X170" s="1"/>
      <c r="Y170" s="2">
        <f t="shared" si="1092"/>
        <v>0</v>
      </c>
      <c r="Z170" s="2">
        <f t="shared" si="1093"/>
        <v>0</v>
      </c>
      <c r="AA170" s="17"/>
      <c r="AB170" s="17"/>
      <c r="AC170" s="17"/>
      <c r="AD170" s="17"/>
      <c r="AE170" s="2">
        <f t="shared" si="1118"/>
        <v>0</v>
      </c>
      <c r="AF170" s="3"/>
      <c r="AG170" s="1"/>
      <c r="AH170" s="1"/>
      <c r="AI170" s="13">
        <f t="shared" ref="AI170:AI173" si="1193">AG170+AH170</f>
        <v>0</v>
      </c>
      <c r="AJ170" s="1"/>
      <c r="AK170" s="1"/>
      <c r="AL170" s="1"/>
      <c r="AM170" s="1"/>
      <c r="AN170" s="2">
        <f t="shared" si="1094"/>
        <v>0</v>
      </c>
      <c r="AO170" s="2">
        <f t="shared" si="1095"/>
        <v>0</v>
      </c>
      <c r="AP170" s="17"/>
      <c r="AQ170" s="17"/>
      <c r="AR170" s="17"/>
      <c r="AS170" s="17"/>
      <c r="AT170" s="2">
        <f t="shared" si="1128"/>
        <v>0</v>
      </c>
      <c r="AU170" s="3"/>
      <c r="AV170" s="1"/>
      <c r="AW170" s="1"/>
      <c r="AX170" s="13">
        <f t="shared" ref="AX170:AX173" si="1194">AV170+AW170</f>
        <v>0</v>
      </c>
      <c r="AY170" s="1"/>
      <c r="AZ170" s="1"/>
      <c r="BA170" s="1"/>
      <c r="BB170" s="1"/>
      <c r="BC170" s="2">
        <f t="shared" si="1096"/>
        <v>0</v>
      </c>
      <c r="BD170" s="2">
        <f t="shared" si="1097"/>
        <v>0</v>
      </c>
      <c r="BE170" s="17"/>
      <c r="BF170" s="17"/>
      <c r="BG170" s="17"/>
      <c r="BH170" s="17"/>
      <c r="BI170" s="2">
        <f t="shared" si="1138"/>
        <v>0</v>
      </c>
    </row>
    <row r="171" spans="1:61" ht="20.100000000000001" customHeight="1" outlineLevel="1" x14ac:dyDescent="0.25">
      <c r="A171" s="21"/>
      <c r="B171" s="11" t="s">
        <v>43</v>
      </c>
      <c r="C171" s="13">
        <f t="shared" ref="C171:C173" si="1195">R171+AG171+AV171</f>
        <v>0</v>
      </c>
      <c r="D171" s="13">
        <f t="shared" si="1186"/>
        <v>0</v>
      </c>
      <c r="E171" s="13">
        <f t="shared" si="1187"/>
        <v>0</v>
      </c>
      <c r="F171" s="13">
        <f t="shared" si="1188"/>
        <v>0</v>
      </c>
      <c r="G171" s="13">
        <f t="shared" si="1189"/>
        <v>0</v>
      </c>
      <c r="H171" s="13">
        <f t="shared" si="1190"/>
        <v>0</v>
      </c>
      <c r="I171" s="13">
        <f t="shared" si="1191"/>
        <v>0</v>
      </c>
      <c r="J171" s="2">
        <f t="shared" si="1090"/>
        <v>0</v>
      </c>
      <c r="K171" s="2">
        <f t="shared" si="1091"/>
        <v>0</v>
      </c>
      <c r="L171" s="2"/>
      <c r="M171" s="2"/>
      <c r="N171" s="2"/>
      <c r="O171" s="2"/>
      <c r="P171" s="2">
        <f t="shared" si="1108"/>
        <v>0</v>
      </c>
      <c r="Q171" s="3"/>
      <c r="R171" s="1"/>
      <c r="S171" s="1"/>
      <c r="T171" s="13">
        <f t="shared" si="1192"/>
        <v>0</v>
      </c>
      <c r="U171" s="1"/>
      <c r="V171" s="1"/>
      <c r="W171" s="1"/>
      <c r="X171" s="1"/>
      <c r="Y171" s="2">
        <f t="shared" si="1092"/>
        <v>0</v>
      </c>
      <c r="Z171" s="2">
        <f t="shared" si="1093"/>
        <v>0</v>
      </c>
      <c r="AA171" s="17"/>
      <c r="AB171" s="17"/>
      <c r="AC171" s="17"/>
      <c r="AD171" s="17"/>
      <c r="AE171" s="2">
        <f t="shared" si="1118"/>
        <v>0</v>
      </c>
      <c r="AF171" s="3"/>
      <c r="AG171" s="1"/>
      <c r="AH171" s="1"/>
      <c r="AI171" s="13">
        <f t="shared" si="1193"/>
        <v>0</v>
      </c>
      <c r="AJ171" s="1"/>
      <c r="AK171" s="1"/>
      <c r="AL171" s="1"/>
      <c r="AM171" s="1"/>
      <c r="AN171" s="2">
        <f t="shared" si="1094"/>
        <v>0</v>
      </c>
      <c r="AO171" s="2">
        <f t="shared" si="1095"/>
        <v>0</v>
      </c>
      <c r="AP171" s="17"/>
      <c r="AQ171" s="17"/>
      <c r="AR171" s="17"/>
      <c r="AS171" s="17"/>
      <c r="AT171" s="2">
        <f t="shared" si="1128"/>
        <v>0</v>
      </c>
      <c r="AU171" s="3"/>
      <c r="AV171" s="1"/>
      <c r="AW171" s="1"/>
      <c r="AX171" s="13">
        <f t="shared" si="1194"/>
        <v>0</v>
      </c>
      <c r="AY171" s="1"/>
      <c r="AZ171" s="1"/>
      <c r="BA171" s="1"/>
      <c r="BB171" s="1"/>
      <c r="BC171" s="2">
        <f t="shared" si="1096"/>
        <v>0</v>
      </c>
      <c r="BD171" s="2">
        <f t="shared" si="1097"/>
        <v>0</v>
      </c>
      <c r="BE171" s="17"/>
      <c r="BF171" s="17"/>
      <c r="BG171" s="17"/>
      <c r="BH171" s="17"/>
      <c r="BI171" s="2">
        <f t="shared" si="1138"/>
        <v>0</v>
      </c>
    </row>
    <row r="172" spans="1:61" ht="20.100000000000001" customHeight="1" outlineLevel="1" x14ac:dyDescent="0.25">
      <c r="A172" s="21"/>
      <c r="B172" s="11" t="s">
        <v>44</v>
      </c>
      <c r="C172" s="13">
        <f t="shared" si="1195"/>
        <v>0</v>
      </c>
      <c r="D172" s="13">
        <f t="shared" si="1186"/>
        <v>0</v>
      </c>
      <c r="E172" s="13">
        <f t="shared" si="1187"/>
        <v>0</v>
      </c>
      <c r="F172" s="13">
        <f t="shared" si="1188"/>
        <v>0</v>
      </c>
      <c r="G172" s="13">
        <f t="shared" si="1189"/>
        <v>0</v>
      </c>
      <c r="H172" s="13">
        <f t="shared" si="1190"/>
        <v>0</v>
      </c>
      <c r="I172" s="13">
        <f t="shared" si="1191"/>
        <v>0</v>
      </c>
      <c r="J172" s="2">
        <f t="shared" si="1090"/>
        <v>0</v>
      </c>
      <c r="K172" s="2">
        <f t="shared" si="1091"/>
        <v>0</v>
      </c>
      <c r="L172" s="2"/>
      <c r="M172" s="2"/>
      <c r="N172" s="2"/>
      <c r="O172" s="2"/>
      <c r="P172" s="2">
        <f t="shared" si="1108"/>
        <v>0</v>
      </c>
      <c r="Q172" s="3"/>
      <c r="R172" s="1"/>
      <c r="S172" s="1"/>
      <c r="T172" s="13">
        <f t="shared" si="1192"/>
        <v>0</v>
      </c>
      <c r="U172" s="1"/>
      <c r="V172" s="1"/>
      <c r="W172" s="1"/>
      <c r="X172" s="1"/>
      <c r="Y172" s="2">
        <f t="shared" si="1092"/>
        <v>0</v>
      </c>
      <c r="Z172" s="2">
        <f t="shared" si="1093"/>
        <v>0</v>
      </c>
      <c r="AA172" s="17"/>
      <c r="AB172" s="17"/>
      <c r="AC172" s="17"/>
      <c r="AD172" s="17"/>
      <c r="AE172" s="2">
        <f t="shared" si="1118"/>
        <v>0</v>
      </c>
      <c r="AF172" s="3"/>
      <c r="AG172" s="1"/>
      <c r="AH172" s="1"/>
      <c r="AI172" s="13">
        <f t="shared" si="1193"/>
        <v>0</v>
      </c>
      <c r="AJ172" s="1"/>
      <c r="AK172" s="1"/>
      <c r="AL172" s="1"/>
      <c r="AM172" s="1"/>
      <c r="AN172" s="2">
        <f t="shared" si="1094"/>
        <v>0</v>
      </c>
      <c r="AO172" s="2">
        <f t="shared" si="1095"/>
        <v>0</v>
      </c>
      <c r="AP172" s="17"/>
      <c r="AQ172" s="17"/>
      <c r="AR172" s="17"/>
      <c r="AS172" s="17"/>
      <c r="AT172" s="2">
        <f t="shared" si="1128"/>
        <v>0</v>
      </c>
      <c r="AU172" s="3"/>
      <c r="AV172" s="1"/>
      <c r="AW172" s="1"/>
      <c r="AX172" s="13">
        <f t="shared" si="1194"/>
        <v>0</v>
      </c>
      <c r="AY172" s="1"/>
      <c r="AZ172" s="1"/>
      <c r="BA172" s="1"/>
      <c r="BB172" s="1"/>
      <c r="BC172" s="2">
        <f t="shared" si="1096"/>
        <v>0</v>
      </c>
      <c r="BD172" s="2">
        <f t="shared" si="1097"/>
        <v>0</v>
      </c>
      <c r="BE172" s="17"/>
      <c r="BF172" s="17"/>
      <c r="BG172" s="17"/>
      <c r="BH172" s="17"/>
      <c r="BI172" s="2">
        <f t="shared" si="1138"/>
        <v>0</v>
      </c>
    </row>
    <row r="173" spans="1:61" ht="20.100000000000001" customHeight="1" outlineLevel="1" x14ac:dyDescent="0.25">
      <c r="A173" s="22"/>
      <c r="B173" s="11" t="s">
        <v>45</v>
      </c>
      <c r="C173" s="13">
        <f t="shared" si="1195"/>
        <v>0</v>
      </c>
      <c r="D173" s="13">
        <f t="shared" si="1186"/>
        <v>0</v>
      </c>
      <c r="E173" s="13">
        <f t="shared" si="1187"/>
        <v>0</v>
      </c>
      <c r="F173" s="13">
        <f t="shared" si="1188"/>
        <v>0</v>
      </c>
      <c r="G173" s="13">
        <f t="shared" si="1189"/>
        <v>0</v>
      </c>
      <c r="H173" s="13">
        <f t="shared" si="1190"/>
        <v>0</v>
      </c>
      <c r="I173" s="13">
        <f t="shared" si="1191"/>
        <v>0</v>
      </c>
      <c r="J173" s="2">
        <f t="shared" si="1090"/>
        <v>0</v>
      </c>
      <c r="K173" s="2">
        <f t="shared" si="1091"/>
        <v>0</v>
      </c>
      <c r="L173" s="2"/>
      <c r="M173" s="2"/>
      <c r="N173" s="2"/>
      <c r="O173" s="2"/>
      <c r="P173" s="2">
        <f t="shared" si="1108"/>
        <v>0</v>
      </c>
      <c r="Q173" s="3"/>
      <c r="R173" s="1"/>
      <c r="S173" s="1"/>
      <c r="T173" s="13">
        <f t="shared" si="1192"/>
        <v>0</v>
      </c>
      <c r="U173" s="1"/>
      <c r="V173" s="1"/>
      <c r="W173" s="1"/>
      <c r="X173" s="1"/>
      <c r="Y173" s="2">
        <f t="shared" si="1092"/>
        <v>0</v>
      </c>
      <c r="Z173" s="2">
        <f t="shared" si="1093"/>
        <v>0</v>
      </c>
      <c r="AA173" s="17"/>
      <c r="AB173" s="17"/>
      <c r="AC173" s="17"/>
      <c r="AD173" s="17"/>
      <c r="AE173" s="2">
        <f t="shared" si="1118"/>
        <v>0</v>
      </c>
      <c r="AF173" s="3"/>
      <c r="AG173" s="1"/>
      <c r="AH173" s="1"/>
      <c r="AI173" s="13">
        <f t="shared" si="1193"/>
        <v>0</v>
      </c>
      <c r="AJ173" s="1"/>
      <c r="AK173" s="1"/>
      <c r="AL173" s="1"/>
      <c r="AM173" s="1"/>
      <c r="AN173" s="2">
        <f t="shared" si="1094"/>
        <v>0</v>
      </c>
      <c r="AO173" s="2">
        <f t="shared" si="1095"/>
        <v>0</v>
      </c>
      <c r="AP173" s="17"/>
      <c r="AQ173" s="17"/>
      <c r="AR173" s="17"/>
      <c r="AS173" s="17"/>
      <c r="AT173" s="2">
        <f t="shared" si="1128"/>
        <v>0</v>
      </c>
      <c r="AU173" s="3"/>
      <c r="AV173" s="1"/>
      <c r="AW173" s="1"/>
      <c r="AX173" s="13">
        <f t="shared" si="1194"/>
        <v>0</v>
      </c>
      <c r="AY173" s="1"/>
      <c r="AZ173" s="1"/>
      <c r="BA173" s="1"/>
      <c r="BB173" s="1"/>
      <c r="BC173" s="2">
        <f t="shared" si="1096"/>
        <v>0</v>
      </c>
      <c r="BD173" s="2">
        <f t="shared" si="1097"/>
        <v>0</v>
      </c>
      <c r="BE173" s="17"/>
      <c r="BF173" s="17"/>
      <c r="BG173" s="17"/>
      <c r="BH173" s="17"/>
      <c r="BI173" s="2">
        <f t="shared" si="1138"/>
        <v>0</v>
      </c>
    </row>
    <row r="174" spans="1:61" ht="20.100000000000001" customHeight="1" x14ac:dyDescent="0.25">
      <c r="A174" s="20" t="s">
        <v>16</v>
      </c>
      <c r="B174" s="14" t="s">
        <v>41</v>
      </c>
      <c r="C174" s="2">
        <f>C175+C176+C177+C178</f>
        <v>0</v>
      </c>
      <c r="D174" s="2">
        <f t="shared" ref="D174" si="1196">D175+D176+D177+D178</f>
        <v>0</v>
      </c>
      <c r="E174" s="2">
        <f t="shared" ref="E174" si="1197">E175+E176+E177+E178</f>
        <v>0</v>
      </c>
      <c r="F174" s="2">
        <f t="shared" ref="F174" si="1198">F175+F176+F177+F178</f>
        <v>40.477000000000004</v>
      </c>
      <c r="G174" s="2">
        <f t="shared" ref="G174" si="1199">G175+G176+G177+G178</f>
        <v>0</v>
      </c>
      <c r="H174" s="2">
        <f t="shared" ref="H174" si="1200">H175+H176+H177+H178</f>
        <v>6.2210000000000001</v>
      </c>
      <c r="I174" s="2">
        <f t="shared" ref="I174" si="1201">I175+I176+I177+I178</f>
        <v>0</v>
      </c>
      <c r="J174" s="2">
        <f t="shared" si="1090"/>
        <v>-46.698000000000008</v>
      </c>
      <c r="K174" s="2">
        <f t="shared" si="1091"/>
        <v>0</v>
      </c>
      <c r="L174" s="2">
        <f t="shared" ref="L174" si="1202">L175+L176+L177+L178</f>
        <v>0</v>
      </c>
      <c r="M174" s="2">
        <f t="shared" ref="M174" si="1203">M175+M176+M177+M178</f>
        <v>0</v>
      </c>
      <c r="N174" s="2">
        <f t="shared" ref="N174" si="1204">N175+N176+N177+N178</f>
        <v>0</v>
      </c>
      <c r="O174" s="2">
        <f t="shared" ref="O174" si="1205">O175+O176+O177+O178</f>
        <v>0</v>
      </c>
      <c r="P174" s="2">
        <f t="shared" si="1108"/>
        <v>-46.698000000000008</v>
      </c>
      <c r="Q174" s="15"/>
      <c r="R174" s="2">
        <f>R175+R176+R177+R178</f>
        <v>0</v>
      </c>
      <c r="S174" s="2">
        <f t="shared" ref="S174:T174" si="1206">S175+S176+S177+S178</f>
        <v>0</v>
      </c>
      <c r="T174" s="2">
        <f t="shared" si="1206"/>
        <v>0</v>
      </c>
      <c r="U174" s="2">
        <f t="shared" ref="U174" si="1207">U175+U176+U177+U178</f>
        <v>13.492000000000001</v>
      </c>
      <c r="V174" s="2">
        <f t="shared" ref="V174" si="1208">V175+V176+V177+V178</f>
        <v>0</v>
      </c>
      <c r="W174" s="2">
        <f t="shared" ref="W174" si="1209">W175+W176+W177+W178</f>
        <v>2.073</v>
      </c>
      <c r="X174" s="2">
        <f t="shared" ref="X174" si="1210">X175+X176+X177+X178</f>
        <v>0</v>
      </c>
      <c r="Y174" s="2">
        <f t="shared" si="1092"/>
        <v>-15.565000000000001</v>
      </c>
      <c r="Z174" s="2">
        <f t="shared" si="1093"/>
        <v>0</v>
      </c>
      <c r="AA174" s="2">
        <f t="shared" ref="AA174" si="1211">AA175+AA176+AA177+AA178</f>
        <v>0</v>
      </c>
      <c r="AB174" s="2">
        <f t="shared" ref="AB174" si="1212">AB175+AB176+AB177+AB178</f>
        <v>0</v>
      </c>
      <c r="AC174" s="2">
        <f t="shared" ref="AC174" si="1213">AC175+AC176+AC177+AC178</f>
        <v>0</v>
      </c>
      <c r="AD174" s="2">
        <f t="shared" ref="AD174" si="1214">AD175+AD176+AD177+AD178</f>
        <v>0</v>
      </c>
      <c r="AE174" s="2">
        <f t="shared" si="1118"/>
        <v>-15.565000000000001</v>
      </c>
      <c r="AF174" s="15"/>
      <c r="AG174" s="2">
        <f>AG175+AG176+AG177+AG178</f>
        <v>0</v>
      </c>
      <c r="AH174" s="2">
        <f t="shared" ref="AH174:AI174" si="1215">AH175+AH176+AH177+AH178</f>
        <v>0</v>
      </c>
      <c r="AI174" s="2">
        <f t="shared" si="1215"/>
        <v>0</v>
      </c>
      <c r="AJ174" s="2">
        <f t="shared" ref="AJ174" si="1216">AJ175+AJ176+AJ177+AJ178</f>
        <v>13.492000000000001</v>
      </c>
      <c r="AK174" s="2">
        <f t="shared" ref="AK174" si="1217">AK175+AK176+AK177+AK178</f>
        <v>0</v>
      </c>
      <c r="AL174" s="2">
        <f t="shared" ref="AL174" si="1218">AL175+AL176+AL177+AL178</f>
        <v>2.0739999999999998</v>
      </c>
      <c r="AM174" s="2">
        <f t="shared" ref="AM174" si="1219">AM175+AM176+AM177+AM178</f>
        <v>0</v>
      </c>
      <c r="AN174" s="2">
        <f t="shared" si="1094"/>
        <v>-15.566000000000001</v>
      </c>
      <c r="AO174" s="2">
        <f t="shared" si="1095"/>
        <v>0</v>
      </c>
      <c r="AP174" s="2">
        <f t="shared" ref="AP174" si="1220">AP175+AP176+AP177+AP178</f>
        <v>0</v>
      </c>
      <c r="AQ174" s="2">
        <f t="shared" ref="AQ174" si="1221">AQ175+AQ176+AQ177+AQ178</f>
        <v>0</v>
      </c>
      <c r="AR174" s="2">
        <f t="shared" ref="AR174" si="1222">AR175+AR176+AR177+AR178</f>
        <v>0</v>
      </c>
      <c r="AS174" s="2">
        <f t="shared" ref="AS174" si="1223">AS175+AS176+AS177+AS178</f>
        <v>0</v>
      </c>
      <c r="AT174" s="2">
        <f t="shared" si="1128"/>
        <v>-15.566000000000001</v>
      </c>
      <c r="AU174" s="15"/>
      <c r="AV174" s="2">
        <f>AV175+AV176+AV177+AV178</f>
        <v>0</v>
      </c>
      <c r="AW174" s="2">
        <f t="shared" ref="AW174:AX174" si="1224">AW175+AW176+AW177+AW178</f>
        <v>0</v>
      </c>
      <c r="AX174" s="2">
        <f t="shared" si="1224"/>
        <v>0</v>
      </c>
      <c r="AY174" s="2">
        <f t="shared" ref="AY174" si="1225">AY175+AY176+AY177+AY178</f>
        <v>13.492999999999999</v>
      </c>
      <c r="AZ174" s="2">
        <f t="shared" ref="AZ174" si="1226">AZ175+AZ176+AZ177+AZ178</f>
        <v>0</v>
      </c>
      <c r="BA174" s="2">
        <f t="shared" ref="BA174" si="1227">BA175+BA176+BA177+BA178</f>
        <v>2.0739999999999998</v>
      </c>
      <c r="BB174" s="2">
        <f t="shared" ref="BB174" si="1228">BB175+BB176+BB177+BB178</f>
        <v>0</v>
      </c>
      <c r="BC174" s="2">
        <f t="shared" si="1096"/>
        <v>-15.566999999999998</v>
      </c>
      <c r="BD174" s="2">
        <f t="shared" si="1097"/>
        <v>0</v>
      </c>
      <c r="BE174" s="2">
        <f t="shared" ref="BE174" si="1229">BE175+BE176+BE177+BE178</f>
        <v>0</v>
      </c>
      <c r="BF174" s="2">
        <f t="shared" ref="BF174" si="1230">BF175+BF176+BF177+BF178</f>
        <v>0</v>
      </c>
      <c r="BG174" s="2">
        <f t="shared" ref="BG174" si="1231">BG175+BG176+BG177+BG178</f>
        <v>0</v>
      </c>
      <c r="BH174" s="2">
        <f t="shared" ref="BH174" si="1232">BH175+BH176+BH177+BH178</f>
        <v>0</v>
      </c>
      <c r="BI174" s="2">
        <f t="shared" si="1138"/>
        <v>-15.566999999999998</v>
      </c>
    </row>
    <row r="175" spans="1:61" ht="20.100000000000001" customHeight="1" outlineLevel="1" x14ac:dyDescent="0.25">
      <c r="A175" s="21"/>
      <c r="B175" s="11" t="s">
        <v>42</v>
      </c>
      <c r="C175" s="13">
        <f>R175+AG175+AV175</f>
        <v>0</v>
      </c>
      <c r="D175" s="13">
        <f t="shared" ref="D175:D178" si="1233">S175+AH175+AW175</f>
        <v>0</v>
      </c>
      <c r="E175" s="13">
        <f t="shared" ref="E175:E178" si="1234">T175+AI175+AX175</f>
        <v>0</v>
      </c>
      <c r="F175" s="13">
        <f t="shared" ref="F175:F178" si="1235">U175+AJ175+AY175</f>
        <v>28.827999999999999</v>
      </c>
      <c r="G175" s="13">
        <f t="shared" ref="G175:G178" si="1236">V175+AK175+AZ175</f>
        <v>0</v>
      </c>
      <c r="H175" s="13">
        <f t="shared" ref="H175:H178" si="1237">W175+AL175+BA175</f>
        <v>6.2210000000000001</v>
      </c>
      <c r="I175" s="13">
        <f t="shared" ref="I175:I178" si="1238">X175+AM175+BB175</f>
        <v>0</v>
      </c>
      <c r="J175" s="2">
        <f t="shared" si="1090"/>
        <v>-35.048999999999999</v>
      </c>
      <c r="K175" s="2">
        <f t="shared" si="1091"/>
        <v>0</v>
      </c>
      <c r="L175" s="2"/>
      <c r="M175" s="2"/>
      <c r="N175" s="2"/>
      <c r="O175" s="2"/>
      <c r="P175" s="2">
        <f t="shared" si="1108"/>
        <v>-35.048999999999999</v>
      </c>
      <c r="Q175" s="3"/>
      <c r="R175" s="1"/>
      <c r="S175" s="1"/>
      <c r="T175" s="13">
        <f t="shared" ref="T175:T178" si="1239">R175+S175</f>
        <v>0</v>
      </c>
      <c r="U175" s="1">
        <v>9.609</v>
      </c>
      <c r="V175" s="1"/>
      <c r="W175" s="1">
        <v>2.073</v>
      </c>
      <c r="X175" s="1"/>
      <c r="Y175" s="2">
        <f t="shared" si="1092"/>
        <v>-11.682</v>
      </c>
      <c r="Z175" s="2">
        <f t="shared" si="1093"/>
        <v>0</v>
      </c>
      <c r="AA175" s="17"/>
      <c r="AB175" s="17"/>
      <c r="AC175" s="17"/>
      <c r="AD175" s="17"/>
      <c r="AE175" s="2">
        <f t="shared" si="1118"/>
        <v>-11.682</v>
      </c>
      <c r="AF175" s="3"/>
      <c r="AG175" s="1"/>
      <c r="AH175" s="1"/>
      <c r="AI175" s="13">
        <f t="shared" ref="AI175:AI178" si="1240">AG175+AH175</f>
        <v>0</v>
      </c>
      <c r="AJ175" s="1">
        <v>9.609</v>
      </c>
      <c r="AK175" s="1"/>
      <c r="AL175" s="1">
        <v>2.0739999999999998</v>
      </c>
      <c r="AM175" s="1"/>
      <c r="AN175" s="2">
        <f t="shared" si="1094"/>
        <v>-11.683</v>
      </c>
      <c r="AO175" s="2">
        <f t="shared" si="1095"/>
        <v>0</v>
      </c>
      <c r="AP175" s="17"/>
      <c r="AQ175" s="17"/>
      <c r="AR175" s="17"/>
      <c r="AS175" s="17"/>
      <c r="AT175" s="2">
        <f t="shared" si="1128"/>
        <v>-11.683</v>
      </c>
      <c r="AU175" s="3"/>
      <c r="AV175" s="1"/>
      <c r="AW175" s="1"/>
      <c r="AX175" s="13">
        <f t="shared" ref="AX175:AX178" si="1241">AV175+AW175</f>
        <v>0</v>
      </c>
      <c r="AY175" s="1">
        <v>9.61</v>
      </c>
      <c r="AZ175" s="1"/>
      <c r="BA175" s="1">
        <v>2.0739999999999998</v>
      </c>
      <c r="BB175" s="1"/>
      <c r="BC175" s="2">
        <f t="shared" si="1096"/>
        <v>-11.683999999999999</v>
      </c>
      <c r="BD175" s="2">
        <f t="shared" si="1097"/>
        <v>0</v>
      </c>
      <c r="BE175" s="17"/>
      <c r="BF175" s="17"/>
      <c r="BG175" s="17"/>
      <c r="BH175" s="17"/>
      <c r="BI175" s="2">
        <f t="shared" si="1138"/>
        <v>-11.683999999999999</v>
      </c>
    </row>
    <row r="176" spans="1:61" ht="20.100000000000001" customHeight="1" outlineLevel="1" x14ac:dyDescent="0.25">
      <c r="A176" s="21"/>
      <c r="B176" s="11" t="s">
        <v>43</v>
      </c>
      <c r="C176" s="13">
        <f t="shared" ref="C176:C178" si="1242">R176+AG176+AV176</f>
        <v>0</v>
      </c>
      <c r="D176" s="13">
        <f t="shared" si="1233"/>
        <v>0</v>
      </c>
      <c r="E176" s="13">
        <f t="shared" si="1234"/>
        <v>0</v>
      </c>
      <c r="F176" s="13">
        <f t="shared" si="1235"/>
        <v>0</v>
      </c>
      <c r="G176" s="13">
        <f t="shared" si="1236"/>
        <v>0</v>
      </c>
      <c r="H176" s="13">
        <f t="shared" si="1237"/>
        <v>0</v>
      </c>
      <c r="I176" s="13">
        <f t="shared" si="1238"/>
        <v>0</v>
      </c>
      <c r="J176" s="2">
        <f t="shared" si="1090"/>
        <v>0</v>
      </c>
      <c r="K176" s="2">
        <f t="shared" si="1091"/>
        <v>0</v>
      </c>
      <c r="L176" s="2"/>
      <c r="M176" s="2"/>
      <c r="N176" s="2"/>
      <c r="O176" s="2"/>
      <c r="P176" s="2">
        <f t="shared" si="1108"/>
        <v>0</v>
      </c>
      <c r="Q176" s="3"/>
      <c r="R176" s="1"/>
      <c r="S176" s="1"/>
      <c r="T176" s="13">
        <f t="shared" si="1239"/>
        <v>0</v>
      </c>
      <c r="U176" s="1"/>
      <c r="V176" s="1"/>
      <c r="W176" s="1"/>
      <c r="X176" s="1"/>
      <c r="Y176" s="2">
        <f t="shared" si="1092"/>
        <v>0</v>
      </c>
      <c r="Z176" s="2">
        <f t="shared" si="1093"/>
        <v>0</v>
      </c>
      <c r="AA176" s="17"/>
      <c r="AB176" s="17"/>
      <c r="AC176" s="17"/>
      <c r="AD176" s="17"/>
      <c r="AE176" s="2">
        <f t="shared" si="1118"/>
        <v>0</v>
      </c>
      <c r="AF176" s="3"/>
      <c r="AG176" s="1"/>
      <c r="AH176" s="1"/>
      <c r="AI176" s="13">
        <f t="shared" si="1240"/>
        <v>0</v>
      </c>
      <c r="AJ176" s="1"/>
      <c r="AK176" s="1"/>
      <c r="AL176" s="1"/>
      <c r="AM176" s="1"/>
      <c r="AN176" s="2">
        <f t="shared" si="1094"/>
        <v>0</v>
      </c>
      <c r="AO176" s="2">
        <f t="shared" si="1095"/>
        <v>0</v>
      </c>
      <c r="AP176" s="17"/>
      <c r="AQ176" s="17"/>
      <c r="AR176" s="17"/>
      <c r="AS176" s="17"/>
      <c r="AT176" s="2">
        <f t="shared" si="1128"/>
        <v>0</v>
      </c>
      <c r="AU176" s="3"/>
      <c r="AV176" s="1"/>
      <c r="AW176" s="1"/>
      <c r="AX176" s="13">
        <f t="shared" si="1241"/>
        <v>0</v>
      </c>
      <c r="AY176" s="1"/>
      <c r="AZ176" s="1"/>
      <c r="BA176" s="1"/>
      <c r="BB176" s="1"/>
      <c r="BC176" s="2">
        <f t="shared" si="1096"/>
        <v>0</v>
      </c>
      <c r="BD176" s="2">
        <f t="shared" si="1097"/>
        <v>0</v>
      </c>
      <c r="BE176" s="17"/>
      <c r="BF176" s="17"/>
      <c r="BG176" s="17"/>
      <c r="BH176" s="17"/>
      <c r="BI176" s="2">
        <f t="shared" si="1138"/>
        <v>0</v>
      </c>
    </row>
    <row r="177" spans="1:61" ht="20.100000000000001" customHeight="1" outlineLevel="1" x14ac:dyDescent="0.25">
      <c r="A177" s="21"/>
      <c r="B177" s="11" t="s">
        <v>44</v>
      </c>
      <c r="C177" s="13">
        <f t="shared" si="1242"/>
        <v>0</v>
      </c>
      <c r="D177" s="13">
        <f t="shared" si="1233"/>
        <v>0</v>
      </c>
      <c r="E177" s="13">
        <f t="shared" si="1234"/>
        <v>0</v>
      </c>
      <c r="F177" s="13">
        <f t="shared" si="1235"/>
        <v>11.649000000000001</v>
      </c>
      <c r="G177" s="13">
        <f t="shared" si="1236"/>
        <v>0</v>
      </c>
      <c r="H177" s="13">
        <f t="shared" si="1237"/>
        <v>0</v>
      </c>
      <c r="I177" s="13">
        <f t="shared" si="1238"/>
        <v>0</v>
      </c>
      <c r="J177" s="2">
        <f t="shared" si="1090"/>
        <v>-11.649000000000001</v>
      </c>
      <c r="K177" s="2">
        <f t="shared" si="1091"/>
        <v>0</v>
      </c>
      <c r="L177" s="2"/>
      <c r="M177" s="2"/>
      <c r="N177" s="2"/>
      <c r="O177" s="2"/>
      <c r="P177" s="2">
        <f t="shared" si="1108"/>
        <v>-11.649000000000001</v>
      </c>
      <c r="Q177" s="3"/>
      <c r="R177" s="1"/>
      <c r="S177" s="1"/>
      <c r="T177" s="13">
        <f t="shared" si="1239"/>
        <v>0</v>
      </c>
      <c r="U177" s="1">
        <v>3.883</v>
      </c>
      <c r="V177" s="1"/>
      <c r="W177" s="1"/>
      <c r="X177" s="1"/>
      <c r="Y177" s="2">
        <f t="shared" si="1092"/>
        <v>-3.883</v>
      </c>
      <c r="Z177" s="2">
        <f t="shared" si="1093"/>
        <v>0</v>
      </c>
      <c r="AA177" s="17"/>
      <c r="AB177" s="17"/>
      <c r="AC177" s="17"/>
      <c r="AD177" s="17"/>
      <c r="AE177" s="2">
        <f t="shared" si="1118"/>
        <v>-3.883</v>
      </c>
      <c r="AF177" s="3"/>
      <c r="AG177" s="1"/>
      <c r="AH177" s="1"/>
      <c r="AI177" s="13">
        <f t="shared" si="1240"/>
        <v>0</v>
      </c>
      <c r="AJ177" s="1">
        <v>3.883</v>
      </c>
      <c r="AK177" s="1"/>
      <c r="AL177" s="1"/>
      <c r="AM177" s="1"/>
      <c r="AN177" s="2">
        <f t="shared" si="1094"/>
        <v>-3.883</v>
      </c>
      <c r="AO177" s="2">
        <f t="shared" si="1095"/>
        <v>0</v>
      </c>
      <c r="AP177" s="17"/>
      <c r="AQ177" s="17"/>
      <c r="AR177" s="17"/>
      <c r="AS177" s="17"/>
      <c r="AT177" s="2">
        <f t="shared" si="1128"/>
        <v>-3.883</v>
      </c>
      <c r="AU177" s="3"/>
      <c r="AV177" s="1"/>
      <c r="AW177" s="1"/>
      <c r="AX177" s="13">
        <f t="shared" si="1241"/>
        <v>0</v>
      </c>
      <c r="AY177" s="1">
        <v>3.883</v>
      </c>
      <c r="AZ177" s="1"/>
      <c r="BA177" s="1"/>
      <c r="BB177" s="1"/>
      <c r="BC177" s="2">
        <f t="shared" si="1096"/>
        <v>-3.883</v>
      </c>
      <c r="BD177" s="2">
        <f t="shared" si="1097"/>
        <v>0</v>
      </c>
      <c r="BE177" s="17"/>
      <c r="BF177" s="17"/>
      <c r="BG177" s="17"/>
      <c r="BH177" s="17"/>
      <c r="BI177" s="2">
        <f t="shared" si="1138"/>
        <v>-3.883</v>
      </c>
    </row>
    <row r="178" spans="1:61" ht="20.100000000000001" customHeight="1" outlineLevel="1" x14ac:dyDescent="0.25">
      <c r="A178" s="22"/>
      <c r="B178" s="11" t="s">
        <v>45</v>
      </c>
      <c r="C178" s="13">
        <f t="shared" si="1242"/>
        <v>0</v>
      </c>
      <c r="D178" s="13">
        <f t="shared" si="1233"/>
        <v>0</v>
      </c>
      <c r="E178" s="13">
        <f t="shared" si="1234"/>
        <v>0</v>
      </c>
      <c r="F178" s="13">
        <f t="shared" si="1235"/>
        <v>0</v>
      </c>
      <c r="G178" s="13">
        <f t="shared" si="1236"/>
        <v>0</v>
      </c>
      <c r="H178" s="13">
        <f t="shared" si="1237"/>
        <v>0</v>
      </c>
      <c r="I178" s="13">
        <f t="shared" si="1238"/>
        <v>0</v>
      </c>
      <c r="J178" s="2">
        <f t="shared" si="1090"/>
        <v>0</v>
      </c>
      <c r="K178" s="2">
        <f t="shared" si="1091"/>
        <v>0</v>
      </c>
      <c r="L178" s="2"/>
      <c r="M178" s="2"/>
      <c r="N178" s="2"/>
      <c r="O178" s="2"/>
      <c r="P178" s="2">
        <f t="shared" si="1108"/>
        <v>0</v>
      </c>
      <c r="Q178" s="3"/>
      <c r="R178" s="1"/>
      <c r="S178" s="1"/>
      <c r="T178" s="13">
        <f t="shared" si="1239"/>
        <v>0</v>
      </c>
      <c r="U178" s="1"/>
      <c r="V178" s="1"/>
      <c r="W178" s="1"/>
      <c r="X178" s="1"/>
      <c r="Y178" s="2">
        <f t="shared" si="1092"/>
        <v>0</v>
      </c>
      <c r="Z178" s="2">
        <f t="shared" si="1093"/>
        <v>0</v>
      </c>
      <c r="AA178" s="17"/>
      <c r="AB178" s="17"/>
      <c r="AC178" s="17"/>
      <c r="AD178" s="17"/>
      <c r="AE178" s="2">
        <f t="shared" si="1118"/>
        <v>0</v>
      </c>
      <c r="AF178" s="3"/>
      <c r="AG178" s="1"/>
      <c r="AH178" s="1"/>
      <c r="AI178" s="13">
        <f t="shared" si="1240"/>
        <v>0</v>
      </c>
      <c r="AJ178" s="1"/>
      <c r="AK178" s="1"/>
      <c r="AL178" s="1"/>
      <c r="AM178" s="1"/>
      <c r="AN178" s="2">
        <f t="shared" si="1094"/>
        <v>0</v>
      </c>
      <c r="AO178" s="2">
        <f t="shared" si="1095"/>
        <v>0</v>
      </c>
      <c r="AP178" s="17"/>
      <c r="AQ178" s="17"/>
      <c r="AR178" s="17"/>
      <c r="AS178" s="17"/>
      <c r="AT178" s="2">
        <f t="shared" si="1128"/>
        <v>0</v>
      </c>
      <c r="AU178" s="3"/>
      <c r="AV178" s="1"/>
      <c r="AW178" s="1"/>
      <c r="AX178" s="13">
        <f t="shared" si="1241"/>
        <v>0</v>
      </c>
      <c r="AY178" s="1"/>
      <c r="AZ178" s="1"/>
      <c r="BA178" s="1"/>
      <c r="BB178" s="1"/>
      <c r="BC178" s="2">
        <f t="shared" si="1096"/>
        <v>0</v>
      </c>
      <c r="BD178" s="2">
        <f t="shared" si="1097"/>
        <v>0</v>
      </c>
      <c r="BE178" s="17"/>
      <c r="BF178" s="17"/>
      <c r="BG178" s="17"/>
      <c r="BH178" s="17"/>
      <c r="BI178" s="2">
        <f t="shared" si="1138"/>
        <v>0</v>
      </c>
    </row>
    <row r="179" spans="1:61" ht="20.100000000000001" customHeight="1" x14ac:dyDescent="0.25">
      <c r="A179" s="20" t="s">
        <v>17</v>
      </c>
      <c r="B179" s="14" t="s">
        <v>41</v>
      </c>
      <c r="C179" s="2">
        <f>C180+C181+C182+C183</f>
        <v>0</v>
      </c>
      <c r="D179" s="2">
        <f t="shared" ref="D179" si="1243">D180+D181+D182+D183</f>
        <v>0</v>
      </c>
      <c r="E179" s="2">
        <f t="shared" ref="E179" si="1244">E180+E181+E182+E183</f>
        <v>0</v>
      </c>
      <c r="F179" s="2">
        <f t="shared" ref="F179" si="1245">F180+F181+F182+F183</f>
        <v>0</v>
      </c>
      <c r="G179" s="2">
        <f t="shared" ref="G179" si="1246">G180+G181+G182+G183</f>
        <v>0</v>
      </c>
      <c r="H179" s="2">
        <f t="shared" ref="H179" si="1247">H180+H181+H182+H183</f>
        <v>0</v>
      </c>
      <c r="I179" s="2">
        <f t="shared" ref="I179" si="1248">I180+I181+I182+I183</f>
        <v>0</v>
      </c>
      <c r="J179" s="2">
        <f t="shared" si="1090"/>
        <v>0</v>
      </c>
      <c r="K179" s="2">
        <f t="shared" si="1091"/>
        <v>0</v>
      </c>
      <c r="L179" s="2">
        <f t="shared" ref="L179" si="1249">L180+L181+L182+L183</f>
        <v>0</v>
      </c>
      <c r="M179" s="2">
        <f t="shared" ref="M179" si="1250">M180+M181+M182+M183</f>
        <v>0</v>
      </c>
      <c r="N179" s="2">
        <f t="shared" ref="N179" si="1251">N180+N181+N182+N183</f>
        <v>0</v>
      </c>
      <c r="O179" s="2">
        <f t="shared" ref="O179" si="1252">O180+O181+O182+O183</f>
        <v>0</v>
      </c>
      <c r="P179" s="2">
        <f t="shared" si="1108"/>
        <v>0</v>
      </c>
      <c r="Q179" s="15"/>
      <c r="R179" s="2">
        <f>R180+R181+R182+R183</f>
        <v>0</v>
      </c>
      <c r="S179" s="2">
        <f t="shared" ref="S179:T179" si="1253">S180+S181+S182+S183</f>
        <v>0</v>
      </c>
      <c r="T179" s="2">
        <f t="shared" si="1253"/>
        <v>0</v>
      </c>
      <c r="U179" s="2">
        <f t="shared" ref="U179" si="1254">U180+U181+U182+U183</f>
        <v>0</v>
      </c>
      <c r="V179" s="2">
        <f t="shared" ref="V179" si="1255">V180+V181+V182+V183</f>
        <v>0</v>
      </c>
      <c r="W179" s="2">
        <f t="shared" ref="W179" si="1256">W180+W181+W182+W183</f>
        <v>0</v>
      </c>
      <c r="X179" s="2">
        <f t="shared" ref="X179" si="1257">X180+X181+X182+X183</f>
        <v>0</v>
      </c>
      <c r="Y179" s="2">
        <f t="shared" si="1092"/>
        <v>0</v>
      </c>
      <c r="Z179" s="2">
        <f t="shared" si="1093"/>
        <v>0</v>
      </c>
      <c r="AA179" s="2">
        <f t="shared" ref="AA179" si="1258">AA180+AA181+AA182+AA183</f>
        <v>0</v>
      </c>
      <c r="AB179" s="2">
        <f t="shared" ref="AB179" si="1259">AB180+AB181+AB182+AB183</f>
        <v>0</v>
      </c>
      <c r="AC179" s="2">
        <f t="shared" ref="AC179" si="1260">AC180+AC181+AC182+AC183</f>
        <v>0</v>
      </c>
      <c r="AD179" s="2">
        <f t="shared" ref="AD179" si="1261">AD180+AD181+AD182+AD183</f>
        <v>0</v>
      </c>
      <c r="AE179" s="2">
        <f t="shared" si="1118"/>
        <v>0</v>
      </c>
      <c r="AF179" s="15"/>
      <c r="AG179" s="2">
        <f>AG180+AG181+AG182+AG183</f>
        <v>0</v>
      </c>
      <c r="AH179" s="2">
        <f t="shared" ref="AH179:AI179" si="1262">AH180+AH181+AH182+AH183</f>
        <v>0</v>
      </c>
      <c r="AI179" s="2">
        <f t="shared" si="1262"/>
        <v>0</v>
      </c>
      <c r="AJ179" s="2">
        <f t="shared" ref="AJ179" si="1263">AJ180+AJ181+AJ182+AJ183</f>
        <v>0</v>
      </c>
      <c r="AK179" s="2">
        <f t="shared" ref="AK179" si="1264">AK180+AK181+AK182+AK183</f>
        <v>0</v>
      </c>
      <c r="AL179" s="2">
        <f t="shared" ref="AL179" si="1265">AL180+AL181+AL182+AL183</f>
        <v>0</v>
      </c>
      <c r="AM179" s="2">
        <f t="shared" ref="AM179" si="1266">AM180+AM181+AM182+AM183</f>
        <v>0</v>
      </c>
      <c r="AN179" s="2">
        <f t="shared" si="1094"/>
        <v>0</v>
      </c>
      <c r="AO179" s="2">
        <f t="shared" si="1095"/>
        <v>0</v>
      </c>
      <c r="AP179" s="2">
        <f t="shared" ref="AP179" si="1267">AP180+AP181+AP182+AP183</f>
        <v>0</v>
      </c>
      <c r="AQ179" s="2">
        <f t="shared" ref="AQ179" si="1268">AQ180+AQ181+AQ182+AQ183</f>
        <v>0</v>
      </c>
      <c r="AR179" s="2">
        <f t="shared" ref="AR179" si="1269">AR180+AR181+AR182+AR183</f>
        <v>0</v>
      </c>
      <c r="AS179" s="2">
        <f t="shared" ref="AS179" si="1270">AS180+AS181+AS182+AS183</f>
        <v>0</v>
      </c>
      <c r="AT179" s="2">
        <f t="shared" si="1128"/>
        <v>0</v>
      </c>
      <c r="AU179" s="15"/>
      <c r="AV179" s="2">
        <f>AV180+AV181+AV182+AV183</f>
        <v>0</v>
      </c>
      <c r="AW179" s="2">
        <f t="shared" ref="AW179:AX179" si="1271">AW180+AW181+AW182+AW183</f>
        <v>0</v>
      </c>
      <c r="AX179" s="2">
        <f t="shared" si="1271"/>
        <v>0</v>
      </c>
      <c r="AY179" s="2">
        <f t="shared" ref="AY179" si="1272">AY180+AY181+AY182+AY183</f>
        <v>0</v>
      </c>
      <c r="AZ179" s="2">
        <f t="shared" ref="AZ179" si="1273">AZ180+AZ181+AZ182+AZ183</f>
        <v>0</v>
      </c>
      <c r="BA179" s="2">
        <f t="shared" ref="BA179" si="1274">BA180+BA181+BA182+BA183</f>
        <v>0</v>
      </c>
      <c r="BB179" s="2">
        <f t="shared" ref="BB179" si="1275">BB180+BB181+BB182+BB183</f>
        <v>0</v>
      </c>
      <c r="BC179" s="2">
        <f t="shared" si="1096"/>
        <v>0</v>
      </c>
      <c r="BD179" s="2">
        <f t="shared" si="1097"/>
        <v>0</v>
      </c>
      <c r="BE179" s="2">
        <f t="shared" ref="BE179" si="1276">BE180+BE181+BE182+BE183</f>
        <v>0</v>
      </c>
      <c r="BF179" s="2">
        <f t="shared" ref="BF179" si="1277">BF180+BF181+BF182+BF183</f>
        <v>0</v>
      </c>
      <c r="BG179" s="2">
        <f t="shared" ref="BG179" si="1278">BG180+BG181+BG182+BG183</f>
        <v>0</v>
      </c>
      <c r="BH179" s="2">
        <f t="shared" ref="BH179" si="1279">BH180+BH181+BH182+BH183</f>
        <v>0</v>
      </c>
      <c r="BI179" s="2">
        <f t="shared" si="1138"/>
        <v>0</v>
      </c>
    </row>
    <row r="180" spans="1:61" ht="20.100000000000001" customHeight="1" outlineLevel="1" x14ac:dyDescent="0.25">
      <c r="A180" s="21"/>
      <c r="B180" s="11" t="s">
        <v>42</v>
      </c>
      <c r="C180" s="13">
        <f>R180+AG180+AV180</f>
        <v>0</v>
      </c>
      <c r="D180" s="13">
        <f t="shared" ref="D180:D183" si="1280">S180+AH180+AW180</f>
        <v>0</v>
      </c>
      <c r="E180" s="13">
        <f t="shared" ref="E180:E183" si="1281">T180+AI180+AX180</f>
        <v>0</v>
      </c>
      <c r="F180" s="13">
        <f t="shared" ref="F180:F183" si="1282">U180+AJ180+AY180</f>
        <v>0</v>
      </c>
      <c r="G180" s="13">
        <f t="shared" ref="G180:G183" si="1283">V180+AK180+AZ180</f>
        <v>0</v>
      </c>
      <c r="H180" s="13">
        <f t="shared" ref="H180:H183" si="1284">W180+AL180+BA180</f>
        <v>0</v>
      </c>
      <c r="I180" s="13">
        <f t="shared" ref="I180:I183" si="1285">X180+AM180+BB180</f>
        <v>0</v>
      </c>
      <c r="J180" s="2">
        <f t="shared" si="1090"/>
        <v>0</v>
      </c>
      <c r="K180" s="2">
        <f t="shared" si="1091"/>
        <v>0</v>
      </c>
      <c r="L180" s="2"/>
      <c r="M180" s="2"/>
      <c r="N180" s="2"/>
      <c r="O180" s="2"/>
      <c r="P180" s="2">
        <f t="shared" si="1108"/>
        <v>0</v>
      </c>
      <c r="Q180" s="3"/>
      <c r="R180" s="1"/>
      <c r="S180" s="1"/>
      <c r="T180" s="13">
        <f t="shared" ref="T180:T183" si="1286">R180+S180</f>
        <v>0</v>
      </c>
      <c r="U180" s="1"/>
      <c r="V180" s="1"/>
      <c r="W180" s="1"/>
      <c r="X180" s="1"/>
      <c r="Y180" s="2">
        <f t="shared" si="1092"/>
        <v>0</v>
      </c>
      <c r="Z180" s="2">
        <f t="shared" si="1093"/>
        <v>0</v>
      </c>
      <c r="AA180" s="17"/>
      <c r="AB180" s="17"/>
      <c r="AC180" s="17"/>
      <c r="AD180" s="17"/>
      <c r="AE180" s="2">
        <f t="shared" si="1118"/>
        <v>0</v>
      </c>
      <c r="AF180" s="3"/>
      <c r="AG180" s="1"/>
      <c r="AH180" s="1"/>
      <c r="AI180" s="13">
        <f t="shared" ref="AI180:AI183" si="1287">AG180+AH180</f>
        <v>0</v>
      </c>
      <c r="AJ180" s="1"/>
      <c r="AK180" s="1"/>
      <c r="AL180" s="1"/>
      <c r="AM180" s="1"/>
      <c r="AN180" s="2">
        <f t="shared" si="1094"/>
        <v>0</v>
      </c>
      <c r="AO180" s="2">
        <f t="shared" si="1095"/>
        <v>0</v>
      </c>
      <c r="AP180" s="17"/>
      <c r="AQ180" s="17"/>
      <c r="AR180" s="17"/>
      <c r="AS180" s="17"/>
      <c r="AT180" s="2">
        <f t="shared" si="1128"/>
        <v>0</v>
      </c>
      <c r="AU180" s="3"/>
      <c r="AV180" s="1"/>
      <c r="AW180" s="1"/>
      <c r="AX180" s="13">
        <f t="shared" ref="AX180:AX183" si="1288">AV180+AW180</f>
        <v>0</v>
      </c>
      <c r="AY180" s="1"/>
      <c r="AZ180" s="1"/>
      <c r="BA180" s="1"/>
      <c r="BB180" s="1"/>
      <c r="BC180" s="2">
        <f t="shared" si="1096"/>
        <v>0</v>
      </c>
      <c r="BD180" s="2">
        <f t="shared" si="1097"/>
        <v>0</v>
      </c>
      <c r="BE180" s="17"/>
      <c r="BF180" s="17"/>
      <c r="BG180" s="17"/>
      <c r="BH180" s="17"/>
      <c r="BI180" s="2">
        <f t="shared" si="1138"/>
        <v>0</v>
      </c>
    </row>
    <row r="181" spans="1:61" ht="20.100000000000001" customHeight="1" outlineLevel="1" x14ac:dyDescent="0.25">
      <c r="A181" s="21"/>
      <c r="B181" s="11" t="s">
        <v>43</v>
      </c>
      <c r="C181" s="13">
        <f t="shared" ref="C181:C183" si="1289">R181+AG181+AV181</f>
        <v>0</v>
      </c>
      <c r="D181" s="13">
        <f t="shared" si="1280"/>
        <v>0</v>
      </c>
      <c r="E181" s="13">
        <f t="shared" si="1281"/>
        <v>0</v>
      </c>
      <c r="F181" s="13">
        <f t="shared" si="1282"/>
        <v>0</v>
      </c>
      <c r="G181" s="13">
        <f t="shared" si="1283"/>
        <v>0</v>
      </c>
      <c r="H181" s="13">
        <f t="shared" si="1284"/>
        <v>0</v>
      </c>
      <c r="I181" s="13">
        <f t="shared" si="1285"/>
        <v>0</v>
      </c>
      <c r="J181" s="2">
        <f t="shared" si="1090"/>
        <v>0</v>
      </c>
      <c r="K181" s="2">
        <f t="shared" si="1091"/>
        <v>0</v>
      </c>
      <c r="L181" s="2"/>
      <c r="M181" s="2"/>
      <c r="N181" s="2"/>
      <c r="O181" s="2"/>
      <c r="P181" s="2">
        <f t="shared" si="1108"/>
        <v>0</v>
      </c>
      <c r="Q181" s="3"/>
      <c r="R181" s="1"/>
      <c r="S181" s="1"/>
      <c r="T181" s="13">
        <f t="shared" si="1286"/>
        <v>0</v>
      </c>
      <c r="U181" s="1"/>
      <c r="V181" s="1"/>
      <c r="W181" s="1"/>
      <c r="X181" s="1"/>
      <c r="Y181" s="2">
        <f t="shared" si="1092"/>
        <v>0</v>
      </c>
      <c r="Z181" s="2">
        <f t="shared" si="1093"/>
        <v>0</v>
      </c>
      <c r="AA181" s="17"/>
      <c r="AB181" s="17"/>
      <c r="AC181" s="17"/>
      <c r="AD181" s="17"/>
      <c r="AE181" s="2">
        <f t="shared" si="1118"/>
        <v>0</v>
      </c>
      <c r="AF181" s="3"/>
      <c r="AG181" s="1"/>
      <c r="AH181" s="1"/>
      <c r="AI181" s="13">
        <f t="shared" si="1287"/>
        <v>0</v>
      </c>
      <c r="AJ181" s="1"/>
      <c r="AK181" s="1"/>
      <c r="AL181" s="1"/>
      <c r="AM181" s="1"/>
      <c r="AN181" s="2">
        <f t="shared" si="1094"/>
        <v>0</v>
      </c>
      <c r="AO181" s="2">
        <f t="shared" si="1095"/>
        <v>0</v>
      </c>
      <c r="AP181" s="17"/>
      <c r="AQ181" s="17"/>
      <c r="AR181" s="17"/>
      <c r="AS181" s="17"/>
      <c r="AT181" s="2">
        <f t="shared" si="1128"/>
        <v>0</v>
      </c>
      <c r="AU181" s="3"/>
      <c r="AV181" s="1"/>
      <c r="AW181" s="1"/>
      <c r="AX181" s="13">
        <f t="shared" si="1288"/>
        <v>0</v>
      </c>
      <c r="AY181" s="1"/>
      <c r="AZ181" s="1"/>
      <c r="BA181" s="1"/>
      <c r="BB181" s="1"/>
      <c r="BC181" s="2">
        <f t="shared" si="1096"/>
        <v>0</v>
      </c>
      <c r="BD181" s="2">
        <f t="shared" si="1097"/>
        <v>0</v>
      </c>
      <c r="BE181" s="17"/>
      <c r="BF181" s="17"/>
      <c r="BG181" s="17"/>
      <c r="BH181" s="17"/>
      <c r="BI181" s="2">
        <f t="shared" si="1138"/>
        <v>0</v>
      </c>
    </row>
    <row r="182" spans="1:61" ht="20.100000000000001" customHeight="1" outlineLevel="1" x14ac:dyDescent="0.25">
      <c r="A182" s="21"/>
      <c r="B182" s="11" t="s">
        <v>44</v>
      </c>
      <c r="C182" s="13">
        <f t="shared" si="1289"/>
        <v>0</v>
      </c>
      <c r="D182" s="13">
        <f t="shared" si="1280"/>
        <v>0</v>
      </c>
      <c r="E182" s="13">
        <f t="shared" si="1281"/>
        <v>0</v>
      </c>
      <c r="F182" s="13">
        <f t="shared" si="1282"/>
        <v>0</v>
      </c>
      <c r="G182" s="13">
        <f t="shared" si="1283"/>
        <v>0</v>
      </c>
      <c r="H182" s="13">
        <f t="shared" si="1284"/>
        <v>0</v>
      </c>
      <c r="I182" s="13">
        <f t="shared" si="1285"/>
        <v>0</v>
      </c>
      <c r="J182" s="2">
        <f t="shared" si="1090"/>
        <v>0</v>
      </c>
      <c r="K182" s="2">
        <f t="shared" si="1091"/>
        <v>0</v>
      </c>
      <c r="L182" s="2"/>
      <c r="M182" s="2"/>
      <c r="N182" s="2"/>
      <c r="O182" s="2"/>
      <c r="P182" s="2">
        <f t="shared" si="1108"/>
        <v>0</v>
      </c>
      <c r="Q182" s="3"/>
      <c r="R182" s="1"/>
      <c r="S182" s="1"/>
      <c r="T182" s="13">
        <f t="shared" si="1286"/>
        <v>0</v>
      </c>
      <c r="U182" s="1"/>
      <c r="V182" s="1"/>
      <c r="W182" s="1"/>
      <c r="X182" s="1"/>
      <c r="Y182" s="2">
        <f t="shared" si="1092"/>
        <v>0</v>
      </c>
      <c r="Z182" s="2">
        <f t="shared" si="1093"/>
        <v>0</v>
      </c>
      <c r="AA182" s="17"/>
      <c r="AB182" s="17"/>
      <c r="AC182" s="17"/>
      <c r="AD182" s="17"/>
      <c r="AE182" s="2">
        <f t="shared" si="1118"/>
        <v>0</v>
      </c>
      <c r="AF182" s="3"/>
      <c r="AG182" s="1"/>
      <c r="AH182" s="1"/>
      <c r="AI182" s="13">
        <f t="shared" si="1287"/>
        <v>0</v>
      </c>
      <c r="AJ182" s="1"/>
      <c r="AK182" s="1"/>
      <c r="AL182" s="1"/>
      <c r="AM182" s="1"/>
      <c r="AN182" s="2">
        <f t="shared" si="1094"/>
        <v>0</v>
      </c>
      <c r="AO182" s="2">
        <f t="shared" si="1095"/>
        <v>0</v>
      </c>
      <c r="AP182" s="17"/>
      <c r="AQ182" s="17"/>
      <c r="AR182" s="17"/>
      <c r="AS182" s="17"/>
      <c r="AT182" s="2">
        <f t="shared" si="1128"/>
        <v>0</v>
      </c>
      <c r="AU182" s="3"/>
      <c r="AV182" s="1"/>
      <c r="AW182" s="1"/>
      <c r="AX182" s="13">
        <f t="shared" si="1288"/>
        <v>0</v>
      </c>
      <c r="AY182" s="1"/>
      <c r="AZ182" s="1"/>
      <c r="BA182" s="1"/>
      <c r="BB182" s="1"/>
      <c r="BC182" s="2">
        <f t="shared" si="1096"/>
        <v>0</v>
      </c>
      <c r="BD182" s="2">
        <f t="shared" si="1097"/>
        <v>0</v>
      </c>
      <c r="BE182" s="17"/>
      <c r="BF182" s="17"/>
      <c r="BG182" s="17"/>
      <c r="BH182" s="17"/>
      <c r="BI182" s="2">
        <f t="shared" si="1138"/>
        <v>0</v>
      </c>
    </row>
    <row r="183" spans="1:61" ht="20.100000000000001" customHeight="1" outlineLevel="1" x14ac:dyDescent="0.25">
      <c r="A183" s="22"/>
      <c r="B183" s="11" t="s">
        <v>45</v>
      </c>
      <c r="C183" s="13">
        <f t="shared" si="1289"/>
        <v>0</v>
      </c>
      <c r="D183" s="13">
        <f t="shared" si="1280"/>
        <v>0</v>
      </c>
      <c r="E183" s="13">
        <f t="shared" si="1281"/>
        <v>0</v>
      </c>
      <c r="F183" s="13">
        <f t="shared" si="1282"/>
        <v>0</v>
      </c>
      <c r="G183" s="13">
        <f t="shared" si="1283"/>
        <v>0</v>
      </c>
      <c r="H183" s="13">
        <f t="shared" si="1284"/>
        <v>0</v>
      </c>
      <c r="I183" s="13">
        <f t="shared" si="1285"/>
        <v>0</v>
      </c>
      <c r="J183" s="2">
        <f t="shared" si="1090"/>
        <v>0</v>
      </c>
      <c r="K183" s="2">
        <f t="shared" si="1091"/>
        <v>0</v>
      </c>
      <c r="L183" s="2"/>
      <c r="M183" s="2"/>
      <c r="N183" s="2"/>
      <c r="O183" s="2"/>
      <c r="P183" s="2">
        <f t="shared" si="1108"/>
        <v>0</v>
      </c>
      <c r="Q183" s="3"/>
      <c r="R183" s="1"/>
      <c r="S183" s="1"/>
      <c r="T183" s="13">
        <f t="shared" si="1286"/>
        <v>0</v>
      </c>
      <c r="U183" s="1"/>
      <c r="V183" s="1"/>
      <c r="W183" s="1"/>
      <c r="X183" s="1"/>
      <c r="Y183" s="2">
        <f t="shared" si="1092"/>
        <v>0</v>
      </c>
      <c r="Z183" s="2">
        <f t="shared" si="1093"/>
        <v>0</v>
      </c>
      <c r="AA183" s="17"/>
      <c r="AB183" s="17"/>
      <c r="AC183" s="17"/>
      <c r="AD183" s="17"/>
      <c r="AE183" s="2">
        <f t="shared" si="1118"/>
        <v>0</v>
      </c>
      <c r="AF183" s="3"/>
      <c r="AG183" s="1"/>
      <c r="AH183" s="1"/>
      <c r="AI183" s="13">
        <f t="shared" si="1287"/>
        <v>0</v>
      </c>
      <c r="AJ183" s="1"/>
      <c r="AK183" s="1"/>
      <c r="AL183" s="1"/>
      <c r="AM183" s="1"/>
      <c r="AN183" s="2">
        <f t="shared" si="1094"/>
        <v>0</v>
      </c>
      <c r="AO183" s="2">
        <f t="shared" si="1095"/>
        <v>0</v>
      </c>
      <c r="AP183" s="17"/>
      <c r="AQ183" s="17"/>
      <c r="AR183" s="17"/>
      <c r="AS183" s="17"/>
      <c r="AT183" s="2">
        <f t="shared" si="1128"/>
        <v>0</v>
      </c>
      <c r="AU183" s="3"/>
      <c r="AV183" s="1"/>
      <c r="AW183" s="1"/>
      <c r="AX183" s="13">
        <f t="shared" si="1288"/>
        <v>0</v>
      </c>
      <c r="AY183" s="1"/>
      <c r="AZ183" s="1"/>
      <c r="BA183" s="1"/>
      <c r="BB183" s="1"/>
      <c r="BC183" s="2">
        <f t="shared" si="1096"/>
        <v>0</v>
      </c>
      <c r="BD183" s="2">
        <f t="shared" si="1097"/>
        <v>0</v>
      </c>
      <c r="BE183" s="17"/>
      <c r="BF183" s="17"/>
      <c r="BG183" s="17"/>
      <c r="BH183" s="17"/>
      <c r="BI183" s="2">
        <f t="shared" si="1138"/>
        <v>0</v>
      </c>
    </row>
    <row r="184" spans="1:61" ht="20.100000000000001" customHeight="1" x14ac:dyDescent="0.25">
      <c r="A184" s="4" t="s">
        <v>0</v>
      </c>
      <c r="B184" s="4" t="s">
        <v>41</v>
      </c>
      <c r="C184" s="5">
        <f>C179+C174+C169+C164+C159+C154+C149+C144+C139+C134+C129+C124+C119+C114+C109+C104+C99</f>
        <v>0</v>
      </c>
      <c r="D184" s="5">
        <f t="shared" ref="D184:E184" si="1290">D179+D174+D169+D164+D159+D154+D149+D144+D139+D134+D129+D124+D119+D114+D109+D104+D99</f>
        <v>0</v>
      </c>
      <c r="E184" s="5">
        <f t="shared" si="1290"/>
        <v>0</v>
      </c>
      <c r="F184" s="5">
        <f>F179+F174+F169+F164+F159+F154+F149+F144+F139+F134+F129+F124+F119+F114+F109+F104+F99</f>
        <v>169.24800000000002</v>
      </c>
      <c r="G184" s="5">
        <f t="shared" ref="G184:I188" si="1291">G179+G174+G169+G164+G159+G154+G149+G144+G139+G134+G129+G124+G119+G114+G109+G104+G99</f>
        <v>0</v>
      </c>
      <c r="H184" s="5">
        <f t="shared" si="1291"/>
        <v>26</v>
      </c>
      <c r="I184" s="5">
        <f t="shared" si="1291"/>
        <v>0</v>
      </c>
      <c r="J184" s="5">
        <f t="shared" si="1090"/>
        <v>-195.24800000000002</v>
      </c>
      <c r="K184" s="5">
        <f t="shared" si="1091"/>
        <v>0</v>
      </c>
      <c r="L184" s="5">
        <f t="shared" ref="L184:O184" si="1292">L179+L174+L169+L164+L159+L154+L149+L144+L139+L134+L129+L124+L119+L114+L109+L104+L99</f>
        <v>0</v>
      </c>
      <c r="M184" s="5">
        <f t="shared" si="1292"/>
        <v>0</v>
      </c>
      <c r="N184" s="5">
        <f t="shared" si="1292"/>
        <v>0</v>
      </c>
      <c r="O184" s="5">
        <f t="shared" si="1292"/>
        <v>0</v>
      </c>
      <c r="P184" s="5">
        <f t="shared" si="1108"/>
        <v>-195.24800000000002</v>
      </c>
      <c r="Q184" s="3"/>
      <c r="R184" s="5">
        <f>R179+R174+R169+R164+R159+R154+R149+R144+R139+R134+R129+R124+R119+R114+R109+R104+R99</f>
        <v>0</v>
      </c>
      <c r="S184" s="5">
        <f t="shared" ref="S184:T184" si="1293">S179+S174+S169+S164+S159+S154+S149+S144+S139+S134+S129+S124+S119+S114+S109+S104+S99</f>
        <v>0</v>
      </c>
      <c r="T184" s="5">
        <f t="shared" si="1293"/>
        <v>0</v>
      </c>
      <c r="U184" s="5">
        <f>U179+U174+U169+U164+U159+U154+U149+U144+U139+U134+U129+U124+U119+U114+U109+U104+U99</f>
        <v>56.414000000000001</v>
      </c>
      <c r="V184" s="5">
        <f t="shared" ref="V184:X184" si="1294">V179+V174+V169+V164+V159+V154+V149+V144+V139+V134+V129+V124+V119+V114+V109+V104+V99</f>
        <v>0</v>
      </c>
      <c r="W184" s="5">
        <f t="shared" si="1294"/>
        <v>8.6660000000000004</v>
      </c>
      <c r="X184" s="5">
        <f t="shared" si="1294"/>
        <v>0</v>
      </c>
      <c r="Y184" s="5">
        <f t="shared" si="1092"/>
        <v>-65.08</v>
      </c>
      <c r="Z184" s="5">
        <f t="shared" si="1093"/>
        <v>0</v>
      </c>
      <c r="AA184" s="5">
        <f t="shared" ref="AA184:AD184" si="1295">AA179+AA174+AA169+AA164+AA159+AA154+AA149+AA144+AA139+AA134+AA129+AA124+AA119+AA114+AA109+AA104+AA99</f>
        <v>0</v>
      </c>
      <c r="AB184" s="5">
        <f t="shared" si="1295"/>
        <v>0</v>
      </c>
      <c r="AC184" s="5">
        <f t="shared" si="1295"/>
        <v>0</v>
      </c>
      <c r="AD184" s="5">
        <f t="shared" si="1295"/>
        <v>0</v>
      </c>
      <c r="AE184" s="5">
        <f t="shared" si="1118"/>
        <v>-65.08</v>
      </c>
      <c r="AF184" s="3"/>
      <c r="AG184" s="5">
        <f>AG179+AG174+AG169+AG164+AG159+AG154+AG149+AG144+AG139+AG134+AG129+AG124+AG119+AG114+AG109+AG104+AG99</f>
        <v>0</v>
      </c>
      <c r="AH184" s="5">
        <f t="shared" ref="AH184:AI184" si="1296">AH179+AH174+AH169+AH164+AH159+AH154+AH149+AH144+AH139+AH134+AH129+AH124+AH119+AH114+AH109+AH104+AH99</f>
        <v>0</v>
      </c>
      <c r="AI184" s="5">
        <f t="shared" si="1296"/>
        <v>0</v>
      </c>
      <c r="AJ184" s="5">
        <f>AJ179+AJ174+AJ169+AJ164+AJ159+AJ154+AJ149+AJ144+AJ139+AJ134+AJ129+AJ124+AJ119+AJ114+AJ109+AJ104+AJ99</f>
        <v>56.415000000000006</v>
      </c>
      <c r="AK184" s="5">
        <f t="shared" ref="AK184:AM184" si="1297">AK179+AK174+AK169+AK164+AK159+AK154+AK149+AK144+AK139+AK134+AK129+AK124+AK119+AK114+AK109+AK104+AK99</f>
        <v>0</v>
      </c>
      <c r="AL184" s="5">
        <f t="shared" si="1297"/>
        <v>8.6669999999999998</v>
      </c>
      <c r="AM184" s="5">
        <f t="shared" si="1297"/>
        <v>0</v>
      </c>
      <c r="AN184" s="5">
        <f t="shared" si="1094"/>
        <v>-65.082000000000008</v>
      </c>
      <c r="AO184" s="5">
        <f t="shared" si="1095"/>
        <v>0</v>
      </c>
      <c r="AP184" s="5">
        <f t="shared" ref="AP184:AS184" si="1298">AP179+AP174+AP169+AP164+AP159+AP154+AP149+AP144+AP139+AP134+AP129+AP124+AP119+AP114+AP109+AP104+AP99</f>
        <v>0</v>
      </c>
      <c r="AQ184" s="5">
        <f t="shared" si="1298"/>
        <v>0</v>
      </c>
      <c r="AR184" s="5">
        <f t="shared" si="1298"/>
        <v>0</v>
      </c>
      <c r="AS184" s="5">
        <f t="shared" si="1298"/>
        <v>0</v>
      </c>
      <c r="AT184" s="5">
        <f t="shared" si="1128"/>
        <v>-65.082000000000008</v>
      </c>
      <c r="AU184" s="3"/>
      <c r="AV184" s="5">
        <f>AV179+AV174+AV169+AV164+AV159+AV154+AV149+AV144+AV139+AV134+AV129+AV124+AV119+AV114+AV109+AV104+AV99</f>
        <v>0</v>
      </c>
      <c r="AW184" s="5">
        <f t="shared" ref="AW184:AX184" si="1299">AW179+AW174+AW169+AW164+AW159+AW154+AW149+AW144+AW139+AW134+AW129+AW124+AW119+AW114+AW109+AW104+AW99</f>
        <v>0</v>
      </c>
      <c r="AX184" s="5">
        <f t="shared" si="1299"/>
        <v>0</v>
      </c>
      <c r="AY184" s="5">
        <f>AY179+AY174+AY169+AY164+AY159+AY154+AY149+AY144+AY139+AY134+AY129+AY124+AY119+AY114+AY109+AY104+AY99</f>
        <v>56.418999999999997</v>
      </c>
      <c r="AZ184" s="5">
        <f t="shared" ref="AZ184:BB184" si="1300">AZ179+AZ174+AZ169+AZ164+AZ159+AZ154+AZ149+AZ144+AZ139+AZ134+AZ129+AZ124+AZ119+AZ114+AZ109+AZ104+AZ99</f>
        <v>0</v>
      </c>
      <c r="BA184" s="5">
        <f t="shared" si="1300"/>
        <v>8.6669999999999998</v>
      </c>
      <c r="BB184" s="5">
        <f t="shared" si="1300"/>
        <v>0</v>
      </c>
      <c r="BC184" s="5">
        <f t="shared" si="1096"/>
        <v>-65.085999999999999</v>
      </c>
      <c r="BD184" s="5">
        <f t="shared" si="1097"/>
        <v>0</v>
      </c>
      <c r="BE184" s="5">
        <f t="shared" ref="BE184:BH184" si="1301">BE179+BE174+BE169+BE164+BE159+BE154+BE149+BE144+BE139+BE134+BE129+BE124+BE119+BE114+BE109+BE104+BE99</f>
        <v>0</v>
      </c>
      <c r="BF184" s="5">
        <f t="shared" si="1301"/>
        <v>0</v>
      </c>
      <c r="BG184" s="5">
        <f t="shared" si="1301"/>
        <v>0</v>
      </c>
      <c r="BH184" s="5">
        <f t="shared" si="1301"/>
        <v>0</v>
      </c>
      <c r="BI184" s="5">
        <f t="shared" si="1138"/>
        <v>-65.085999999999999</v>
      </c>
    </row>
    <row r="185" spans="1:61" ht="20.100000000000001" customHeight="1" outlineLevel="1" x14ac:dyDescent="0.25">
      <c r="A185" s="4"/>
      <c r="B185" s="4" t="s">
        <v>42</v>
      </c>
      <c r="C185" s="5">
        <f t="shared" ref="C185:H185" si="1302">C180+C175+C170+C165+C160+C155+C150+C145+C140+C135+C130+C125+C120+C115+C110+C105+C100</f>
        <v>0</v>
      </c>
      <c r="D185" s="5">
        <f t="shared" si="1302"/>
        <v>0</v>
      </c>
      <c r="E185" s="5">
        <f t="shared" si="1302"/>
        <v>0</v>
      </c>
      <c r="F185" s="5">
        <f t="shared" si="1302"/>
        <v>120.53699999999999</v>
      </c>
      <c r="G185" s="5">
        <f t="shared" si="1302"/>
        <v>0</v>
      </c>
      <c r="H185" s="5">
        <f t="shared" si="1302"/>
        <v>26</v>
      </c>
      <c r="I185" s="5">
        <f t="shared" si="1291"/>
        <v>0</v>
      </c>
      <c r="J185" s="5">
        <f t="shared" si="1090"/>
        <v>-146.53699999999998</v>
      </c>
      <c r="K185" s="5">
        <f t="shared" si="1091"/>
        <v>0</v>
      </c>
      <c r="L185" s="5">
        <f t="shared" ref="L185:O185" si="1303">L180+L175+L170+L165+L160+L155+L150+L145+L140+L135+L130+L125+L120+L115+L110+L105+L100</f>
        <v>0</v>
      </c>
      <c r="M185" s="5">
        <f t="shared" si="1303"/>
        <v>0</v>
      </c>
      <c r="N185" s="5">
        <f t="shared" si="1303"/>
        <v>0</v>
      </c>
      <c r="O185" s="5">
        <f t="shared" si="1303"/>
        <v>0</v>
      </c>
      <c r="P185" s="5">
        <f t="shared" si="1108"/>
        <v>-146.53699999999998</v>
      </c>
      <c r="Q185" s="3"/>
      <c r="R185" s="5">
        <f t="shared" ref="R185:X185" si="1304">R180+R175+R170+R165+R160+R155+R150+R145+R140+R135+R130+R125+R120+R115+R110+R105+R100</f>
        <v>0</v>
      </c>
      <c r="S185" s="5">
        <f t="shared" si="1304"/>
        <v>0</v>
      </c>
      <c r="T185" s="5">
        <f t="shared" si="1304"/>
        <v>0</v>
      </c>
      <c r="U185" s="5">
        <f t="shared" si="1304"/>
        <v>40.177000000000007</v>
      </c>
      <c r="V185" s="5">
        <f t="shared" si="1304"/>
        <v>0</v>
      </c>
      <c r="W185" s="5">
        <f t="shared" si="1304"/>
        <v>8.6660000000000004</v>
      </c>
      <c r="X185" s="5">
        <f t="shared" si="1304"/>
        <v>0</v>
      </c>
      <c r="Y185" s="5">
        <f t="shared" si="1092"/>
        <v>-48.843000000000004</v>
      </c>
      <c r="Z185" s="5">
        <f t="shared" si="1093"/>
        <v>0</v>
      </c>
      <c r="AA185" s="5">
        <f t="shared" ref="AA185:AD185" si="1305">AA180+AA175+AA170+AA165+AA160+AA155+AA150+AA145+AA140+AA135+AA130+AA125+AA120+AA115+AA110+AA105+AA100</f>
        <v>0</v>
      </c>
      <c r="AB185" s="5">
        <f t="shared" si="1305"/>
        <v>0</v>
      </c>
      <c r="AC185" s="5">
        <f t="shared" si="1305"/>
        <v>0</v>
      </c>
      <c r="AD185" s="5">
        <f t="shared" si="1305"/>
        <v>0</v>
      </c>
      <c r="AE185" s="5">
        <f t="shared" si="1118"/>
        <v>-48.843000000000004</v>
      </c>
      <c r="AF185" s="3"/>
      <c r="AG185" s="5">
        <f t="shared" ref="AG185:AM185" si="1306">AG180+AG175+AG170+AG165+AG160+AG155+AG150+AG145+AG140+AG135+AG130+AG125+AG120+AG115+AG110+AG105+AG100</f>
        <v>0</v>
      </c>
      <c r="AH185" s="5">
        <f t="shared" si="1306"/>
        <v>0</v>
      </c>
      <c r="AI185" s="5">
        <f t="shared" si="1306"/>
        <v>0</v>
      </c>
      <c r="AJ185" s="5">
        <f t="shared" si="1306"/>
        <v>40.178000000000004</v>
      </c>
      <c r="AK185" s="5">
        <f t="shared" si="1306"/>
        <v>0</v>
      </c>
      <c r="AL185" s="5">
        <f t="shared" si="1306"/>
        <v>8.6669999999999998</v>
      </c>
      <c r="AM185" s="5">
        <f t="shared" si="1306"/>
        <v>0</v>
      </c>
      <c r="AN185" s="5">
        <f t="shared" si="1094"/>
        <v>-48.845000000000006</v>
      </c>
      <c r="AO185" s="5">
        <f t="shared" si="1095"/>
        <v>0</v>
      </c>
      <c r="AP185" s="5">
        <f t="shared" ref="AP185:AS185" si="1307">AP180+AP175+AP170+AP165+AP160+AP155+AP150+AP145+AP140+AP135+AP130+AP125+AP120+AP115+AP110+AP105+AP100</f>
        <v>0</v>
      </c>
      <c r="AQ185" s="5">
        <f t="shared" si="1307"/>
        <v>0</v>
      </c>
      <c r="AR185" s="5">
        <f t="shared" si="1307"/>
        <v>0</v>
      </c>
      <c r="AS185" s="5">
        <f t="shared" si="1307"/>
        <v>0</v>
      </c>
      <c r="AT185" s="5">
        <f t="shared" si="1128"/>
        <v>-48.845000000000006</v>
      </c>
      <c r="AU185" s="3"/>
      <c r="AV185" s="5">
        <f t="shared" ref="AV185:BB185" si="1308">AV180+AV175+AV170+AV165+AV160+AV155+AV150+AV145+AV140+AV135+AV130+AV125+AV120+AV115+AV110+AV105+AV100</f>
        <v>0</v>
      </c>
      <c r="AW185" s="5">
        <f t="shared" si="1308"/>
        <v>0</v>
      </c>
      <c r="AX185" s="5">
        <f t="shared" si="1308"/>
        <v>0</v>
      </c>
      <c r="AY185" s="5">
        <f t="shared" si="1308"/>
        <v>40.182000000000002</v>
      </c>
      <c r="AZ185" s="5">
        <f t="shared" si="1308"/>
        <v>0</v>
      </c>
      <c r="BA185" s="5">
        <f t="shared" si="1308"/>
        <v>8.6669999999999998</v>
      </c>
      <c r="BB185" s="5">
        <f t="shared" si="1308"/>
        <v>0</v>
      </c>
      <c r="BC185" s="5">
        <f t="shared" si="1096"/>
        <v>-48.849000000000004</v>
      </c>
      <c r="BD185" s="5">
        <f t="shared" si="1097"/>
        <v>0</v>
      </c>
      <c r="BE185" s="5">
        <f t="shared" ref="BE185:BH185" si="1309">BE180+BE175+BE170+BE165+BE160+BE155+BE150+BE145+BE140+BE135+BE130+BE125+BE120+BE115+BE110+BE105+BE100</f>
        <v>0</v>
      </c>
      <c r="BF185" s="5">
        <f t="shared" si="1309"/>
        <v>0</v>
      </c>
      <c r="BG185" s="5">
        <f t="shared" si="1309"/>
        <v>0</v>
      </c>
      <c r="BH185" s="5">
        <f t="shared" si="1309"/>
        <v>0</v>
      </c>
      <c r="BI185" s="5">
        <f t="shared" si="1138"/>
        <v>-48.849000000000004</v>
      </c>
    </row>
    <row r="186" spans="1:61" ht="20.100000000000001" customHeight="1" outlineLevel="1" x14ac:dyDescent="0.25">
      <c r="A186" s="4"/>
      <c r="B186" s="4" t="s">
        <v>43</v>
      </c>
      <c r="C186" s="5">
        <f t="shared" ref="C186:H186" si="1310">C181+C176+C171+C166+C161+C156+C151+C146+C141+C136+C131+C126+C121+C116+C111+C106+C101</f>
        <v>0</v>
      </c>
      <c r="D186" s="5">
        <f t="shared" si="1310"/>
        <v>0</v>
      </c>
      <c r="E186" s="5">
        <f t="shared" si="1310"/>
        <v>0</v>
      </c>
      <c r="F186" s="5">
        <f t="shared" si="1310"/>
        <v>0</v>
      </c>
      <c r="G186" s="5">
        <f t="shared" si="1310"/>
        <v>0</v>
      </c>
      <c r="H186" s="5">
        <f t="shared" si="1310"/>
        <v>0</v>
      </c>
      <c r="I186" s="5">
        <f t="shared" si="1291"/>
        <v>0</v>
      </c>
      <c r="J186" s="5">
        <f t="shared" si="1090"/>
        <v>0</v>
      </c>
      <c r="K186" s="5">
        <f t="shared" si="1091"/>
        <v>0</v>
      </c>
      <c r="L186" s="5">
        <f t="shared" ref="L186:O186" si="1311">L181+L176+L171+L166+L161+L156+L151+L146+L141+L136+L131+L126+L121+L116+L111+L106+L101</f>
        <v>0</v>
      </c>
      <c r="M186" s="5">
        <f t="shared" si="1311"/>
        <v>0</v>
      </c>
      <c r="N186" s="5">
        <f t="shared" si="1311"/>
        <v>0</v>
      </c>
      <c r="O186" s="5">
        <f t="shared" si="1311"/>
        <v>0</v>
      </c>
      <c r="P186" s="5">
        <f t="shared" si="1108"/>
        <v>0</v>
      </c>
      <c r="Q186" s="3"/>
      <c r="R186" s="5">
        <f t="shared" ref="R186:X186" si="1312">R181+R176+R171+R166+R161+R156+R151+R146+R141+R136+R131+R126+R121+R116+R111+R106+R101</f>
        <v>0</v>
      </c>
      <c r="S186" s="5">
        <f t="shared" si="1312"/>
        <v>0</v>
      </c>
      <c r="T186" s="5">
        <f t="shared" si="1312"/>
        <v>0</v>
      </c>
      <c r="U186" s="5">
        <f t="shared" si="1312"/>
        <v>0</v>
      </c>
      <c r="V186" s="5">
        <f t="shared" si="1312"/>
        <v>0</v>
      </c>
      <c r="W186" s="5">
        <f t="shared" si="1312"/>
        <v>0</v>
      </c>
      <c r="X186" s="5">
        <f t="shared" si="1312"/>
        <v>0</v>
      </c>
      <c r="Y186" s="5">
        <f t="shared" si="1092"/>
        <v>0</v>
      </c>
      <c r="Z186" s="5">
        <f t="shared" si="1093"/>
        <v>0</v>
      </c>
      <c r="AA186" s="5">
        <f t="shared" ref="AA186:AD186" si="1313">AA181+AA176+AA171+AA166+AA161+AA156+AA151+AA146+AA141+AA136+AA131+AA126+AA121+AA116+AA111+AA106+AA101</f>
        <v>0</v>
      </c>
      <c r="AB186" s="5">
        <f t="shared" si="1313"/>
        <v>0</v>
      </c>
      <c r="AC186" s="5">
        <f t="shared" si="1313"/>
        <v>0</v>
      </c>
      <c r="AD186" s="5">
        <f t="shared" si="1313"/>
        <v>0</v>
      </c>
      <c r="AE186" s="5">
        <f t="shared" si="1118"/>
        <v>0</v>
      </c>
      <c r="AF186" s="3"/>
      <c r="AG186" s="5">
        <f t="shared" ref="AG186:AM186" si="1314">AG181+AG176+AG171+AG166+AG161+AG156+AG151+AG146+AG141+AG136+AG131+AG126+AG121+AG116+AG111+AG106+AG101</f>
        <v>0</v>
      </c>
      <c r="AH186" s="5">
        <f t="shared" si="1314"/>
        <v>0</v>
      </c>
      <c r="AI186" s="5">
        <f t="shared" si="1314"/>
        <v>0</v>
      </c>
      <c r="AJ186" s="5">
        <f t="shared" si="1314"/>
        <v>0</v>
      </c>
      <c r="AK186" s="5">
        <f t="shared" si="1314"/>
        <v>0</v>
      </c>
      <c r="AL186" s="5">
        <f t="shared" si="1314"/>
        <v>0</v>
      </c>
      <c r="AM186" s="5">
        <f t="shared" si="1314"/>
        <v>0</v>
      </c>
      <c r="AN186" s="5">
        <f t="shared" si="1094"/>
        <v>0</v>
      </c>
      <c r="AO186" s="5">
        <f t="shared" si="1095"/>
        <v>0</v>
      </c>
      <c r="AP186" s="5">
        <f t="shared" ref="AP186:AS186" si="1315">AP181+AP176+AP171+AP166+AP161+AP156+AP151+AP146+AP141+AP136+AP131+AP126+AP121+AP116+AP111+AP106+AP101</f>
        <v>0</v>
      </c>
      <c r="AQ186" s="5">
        <f t="shared" si="1315"/>
        <v>0</v>
      </c>
      <c r="AR186" s="5">
        <f t="shared" si="1315"/>
        <v>0</v>
      </c>
      <c r="AS186" s="5">
        <f t="shared" si="1315"/>
        <v>0</v>
      </c>
      <c r="AT186" s="5">
        <f t="shared" si="1128"/>
        <v>0</v>
      </c>
      <c r="AU186" s="3"/>
      <c r="AV186" s="5">
        <f t="shared" ref="AV186:BB186" si="1316">AV181+AV176+AV171+AV166+AV161+AV156+AV151+AV146+AV141+AV136+AV131+AV126+AV121+AV116+AV111+AV106+AV101</f>
        <v>0</v>
      </c>
      <c r="AW186" s="5">
        <f t="shared" si="1316"/>
        <v>0</v>
      </c>
      <c r="AX186" s="5">
        <f t="shared" si="1316"/>
        <v>0</v>
      </c>
      <c r="AY186" s="5">
        <f t="shared" si="1316"/>
        <v>0</v>
      </c>
      <c r="AZ186" s="5">
        <f t="shared" si="1316"/>
        <v>0</v>
      </c>
      <c r="BA186" s="5">
        <f t="shared" si="1316"/>
        <v>0</v>
      </c>
      <c r="BB186" s="5">
        <f t="shared" si="1316"/>
        <v>0</v>
      </c>
      <c r="BC186" s="5">
        <f t="shared" si="1096"/>
        <v>0</v>
      </c>
      <c r="BD186" s="5">
        <f t="shared" si="1097"/>
        <v>0</v>
      </c>
      <c r="BE186" s="5">
        <f t="shared" ref="BE186:BH186" si="1317">BE181+BE176+BE171+BE166+BE161+BE156+BE151+BE146+BE141+BE136+BE131+BE126+BE121+BE116+BE111+BE106+BE101</f>
        <v>0</v>
      </c>
      <c r="BF186" s="5">
        <f t="shared" si="1317"/>
        <v>0</v>
      </c>
      <c r="BG186" s="5">
        <f t="shared" si="1317"/>
        <v>0</v>
      </c>
      <c r="BH186" s="5">
        <f t="shared" si="1317"/>
        <v>0</v>
      </c>
      <c r="BI186" s="5">
        <f t="shared" si="1138"/>
        <v>0</v>
      </c>
    </row>
    <row r="187" spans="1:61" ht="20.100000000000001" customHeight="1" outlineLevel="1" x14ac:dyDescent="0.25">
      <c r="A187" s="4"/>
      <c r="B187" s="4" t="s">
        <v>44</v>
      </c>
      <c r="C187" s="5">
        <f t="shared" ref="C187:H187" si="1318">C182+C177+C172+C167+C162+C157+C152+C147+C142+C137+C132+C127+C122+C117+C112+C107+C102</f>
        <v>0</v>
      </c>
      <c r="D187" s="5">
        <f t="shared" si="1318"/>
        <v>0</v>
      </c>
      <c r="E187" s="5">
        <f t="shared" si="1318"/>
        <v>0</v>
      </c>
      <c r="F187" s="5">
        <f t="shared" si="1318"/>
        <v>48.710999999999999</v>
      </c>
      <c r="G187" s="5">
        <f t="shared" si="1318"/>
        <v>0</v>
      </c>
      <c r="H187" s="5">
        <f t="shared" si="1318"/>
        <v>0</v>
      </c>
      <c r="I187" s="5">
        <f t="shared" si="1291"/>
        <v>0</v>
      </c>
      <c r="J187" s="5">
        <f t="shared" si="1090"/>
        <v>-48.710999999999999</v>
      </c>
      <c r="K187" s="5">
        <f t="shared" si="1091"/>
        <v>0</v>
      </c>
      <c r="L187" s="5">
        <f t="shared" ref="L187:O187" si="1319">L182+L177+L172+L167+L162+L157+L152+L147+L142+L137+L132+L127+L122+L117+L112+L107+L102</f>
        <v>0</v>
      </c>
      <c r="M187" s="5">
        <f t="shared" si="1319"/>
        <v>0</v>
      </c>
      <c r="N187" s="5">
        <f t="shared" si="1319"/>
        <v>0</v>
      </c>
      <c r="O187" s="5">
        <f t="shared" si="1319"/>
        <v>0</v>
      </c>
      <c r="P187" s="5">
        <f t="shared" si="1108"/>
        <v>-48.710999999999999</v>
      </c>
      <c r="Q187" s="3"/>
      <c r="R187" s="5">
        <f t="shared" ref="R187:X187" si="1320">R182+R177+R172+R167+R162+R157+R152+R147+R142+R137+R132+R127+R122+R117+R112+R107+R102</f>
        <v>0</v>
      </c>
      <c r="S187" s="5">
        <f t="shared" si="1320"/>
        <v>0</v>
      </c>
      <c r="T187" s="5">
        <f t="shared" si="1320"/>
        <v>0</v>
      </c>
      <c r="U187" s="5">
        <f t="shared" si="1320"/>
        <v>16.237000000000002</v>
      </c>
      <c r="V187" s="5">
        <f t="shared" si="1320"/>
        <v>0</v>
      </c>
      <c r="W187" s="5">
        <f t="shared" si="1320"/>
        <v>0</v>
      </c>
      <c r="X187" s="5">
        <f t="shared" si="1320"/>
        <v>0</v>
      </c>
      <c r="Y187" s="5">
        <f t="shared" si="1092"/>
        <v>-16.237000000000002</v>
      </c>
      <c r="Z187" s="5">
        <f t="shared" si="1093"/>
        <v>0</v>
      </c>
      <c r="AA187" s="5">
        <f t="shared" ref="AA187:AD187" si="1321">AA182+AA177+AA172+AA167+AA162+AA157+AA152+AA147+AA142+AA137+AA132+AA127+AA122+AA117+AA112+AA107+AA102</f>
        <v>0</v>
      </c>
      <c r="AB187" s="5">
        <f t="shared" si="1321"/>
        <v>0</v>
      </c>
      <c r="AC187" s="5">
        <f t="shared" si="1321"/>
        <v>0</v>
      </c>
      <c r="AD187" s="5">
        <f t="shared" si="1321"/>
        <v>0</v>
      </c>
      <c r="AE187" s="5">
        <f t="shared" si="1118"/>
        <v>-16.237000000000002</v>
      </c>
      <c r="AF187" s="3"/>
      <c r="AG187" s="5">
        <f t="shared" ref="AG187:AM187" si="1322">AG182+AG177+AG172+AG167+AG162+AG157+AG152+AG147+AG142+AG137+AG132+AG127+AG122+AG117+AG112+AG107+AG102</f>
        <v>0</v>
      </c>
      <c r="AH187" s="5">
        <f t="shared" si="1322"/>
        <v>0</v>
      </c>
      <c r="AI187" s="5">
        <f t="shared" si="1322"/>
        <v>0</v>
      </c>
      <c r="AJ187" s="5">
        <f t="shared" si="1322"/>
        <v>16.237000000000002</v>
      </c>
      <c r="AK187" s="5">
        <f t="shared" si="1322"/>
        <v>0</v>
      </c>
      <c r="AL187" s="5">
        <f t="shared" si="1322"/>
        <v>0</v>
      </c>
      <c r="AM187" s="5">
        <f t="shared" si="1322"/>
        <v>0</v>
      </c>
      <c r="AN187" s="5">
        <f t="shared" si="1094"/>
        <v>-16.237000000000002</v>
      </c>
      <c r="AO187" s="5">
        <f t="shared" si="1095"/>
        <v>0</v>
      </c>
      <c r="AP187" s="5">
        <f t="shared" ref="AP187:AS187" si="1323">AP182+AP177+AP172+AP167+AP162+AP157+AP152+AP147+AP142+AP137+AP132+AP127+AP122+AP117+AP112+AP107+AP102</f>
        <v>0</v>
      </c>
      <c r="AQ187" s="5">
        <f t="shared" si="1323"/>
        <v>0</v>
      </c>
      <c r="AR187" s="5">
        <f t="shared" si="1323"/>
        <v>0</v>
      </c>
      <c r="AS187" s="5">
        <f t="shared" si="1323"/>
        <v>0</v>
      </c>
      <c r="AT187" s="5">
        <f t="shared" si="1128"/>
        <v>-16.237000000000002</v>
      </c>
      <c r="AU187" s="3"/>
      <c r="AV187" s="5">
        <f t="shared" ref="AV187:BB187" si="1324">AV182+AV177+AV172+AV167+AV162+AV157+AV152+AV147+AV142+AV137+AV132+AV127+AV122+AV117+AV112+AV107+AV102</f>
        <v>0</v>
      </c>
      <c r="AW187" s="5">
        <f t="shared" si="1324"/>
        <v>0</v>
      </c>
      <c r="AX187" s="5">
        <f t="shared" si="1324"/>
        <v>0</v>
      </c>
      <c r="AY187" s="5">
        <f t="shared" si="1324"/>
        <v>16.237000000000002</v>
      </c>
      <c r="AZ187" s="5">
        <f t="shared" si="1324"/>
        <v>0</v>
      </c>
      <c r="BA187" s="5">
        <f t="shared" si="1324"/>
        <v>0</v>
      </c>
      <c r="BB187" s="5">
        <f t="shared" si="1324"/>
        <v>0</v>
      </c>
      <c r="BC187" s="5">
        <f t="shared" si="1096"/>
        <v>-16.237000000000002</v>
      </c>
      <c r="BD187" s="5">
        <f t="shared" si="1097"/>
        <v>0</v>
      </c>
      <c r="BE187" s="5">
        <f t="shared" ref="BE187:BH187" si="1325">BE182+BE177+BE172+BE167+BE162+BE157+BE152+BE147+BE142+BE137+BE132+BE127+BE122+BE117+BE112+BE107+BE102</f>
        <v>0</v>
      </c>
      <c r="BF187" s="5">
        <f t="shared" si="1325"/>
        <v>0</v>
      </c>
      <c r="BG187" s="5">
        <f t="shared" si="1325"/>
        <v>0</v>
      </c>
      <c r="BH187" s="5">
        <f t="shared" si="1325"/>
        <v>0</v>
      </c>
      <c r="BI187" s="5">
        <f t="shared" si="1138"/>
        <v>-16.237000000000002</v>
      </c>
    </row>
    <row r="188" spans="1:61" ht="20.100000000000001" customHeight="1" outlineLevel="1" x14ac:dyDescent="0.25">
      <c r="A188" s="4"/>
      <c r="B188" s="4" t="s">
        <v>45</v>
      </c>
      <c r="C188" s="5">
        <f t="shared" ref="C188:H188" si="1326">C183+C178+C173+C168+C163+C158+C153+C148+C143+C138+C133+C128+C123+C118+C113+C108+C103</f>
        <v>0</v>
      </c>
      <c r="D188" s="5">
        <f t="shared" si="1326"/>
        <v>0</v>
      </c>
      <c r="E188" s="5">
        <f t="shared" si="1326"/>
        <v>0</v>
      </c>
      <c r="F188" s="5">
        <f t="shared" si="1326"/>
        <v>0</v>
      </c>
      <c r="G188" s="5">
        <f t="shared" si="1326"/>
        <v>0</v>
      </c>
      <c r="H188" s="5">
        <f t="shared" si="1326"/>
        <v>0</v>
      </c>
      <c r="I188" s="5">
        <f t="shared" si="1291"/>
        <v>0</v>
      </c>
      <c r="J188" s="5">
        <f t="shared" si="1090"/>
        <v>0</v>
      </c>
      <c r="K188" s="5">
        <f t="shared" si="1091"/>
        <v>0</v>
      </c>
      <c r="L188" s="5">
        <f t="shared" ref="L188:O188" si="1327">L183+L178+L173+L168+L163+L158+L153+L148+L143+L138+L133+L128+L123+L118+L113+L108+L103</f>
        <v>0</v>
      </c>
      <c r="M188" s="5">
        <f t="shared" si="1327"/>
        <v>0</v>
      </c>
      <c r="N188" s="5">
        <f t="shared" si="1327"/>
        <v>0</v>
      </c>
      <c r="O188" s="5">
        <f t="shared" si="1327"/>
        <v>0</v>
      </c>
      <c r="P188" s="5">
        <f t="shared" si="1108"/>
        <v>0</v>
      </c>
      <c r="Q188" s="3"/>
      <c r="R188" s="5">
        <f t="shared" ref="R188:X188" si="1328">R183+R178+R173+R168+R163+R158+R153+R148+R143+R138+R133+R128+R123+R118+R113+R108+R103</f>
        <v>0</v>
      </c>
      <c r="S188" s="5">
        <f t="shared" si="1328"/>
        <v>0</v>
      </c>
      <c r="T188" s="5">
        <f t="shared" si="1328"/>
        <v>0</v>
      </c>
      <c r="U188" s="5">
        <f t="shared" si="1328"/>
        <v>0</v>
      </c>
      <c r="V188" s="5">
        <f t="shared" si="1328"/>
        <v>0</v>
      </c>
      <c r="W188" s="5">
        <f t="shared" si="1328"/>
        <v>0</v>
      </c>
      <c r="X188" s="5">
        <f t="shared" si="1328"/>
        <v>0</v>
      </c>
      <c r="Y188" s="5">
        <f t="shared" si="1092"/>
        <v>0</v>
      </c>
      <c r="Z188" s="5">
        <f t="shared" si="1093"/>
        <v>0</v>
      </c>
      <c r="AA188" s="5">
        <f t="shared" ref="AA188:AD188" si="1329">AA183+AA178+AA173+AA168+AA163+AA158+AA153+AA148+AA143+AA138+AA133+AA128+AA123+AA118+AA113+AA108+AA103</f>
        <v>0</v>
      </c>
      <c r="AB188" s="5">
        <f t="shared" si="1329"/>
        <v>0</v>
      </c>
      <c r="AC188" s="5">
        <f t="shared" si="1329"/>
        <v>0</v>
      </c>
      <c r="AD188" s="5">
        <f t="shared" si="1329"/>
        <v>0</v>
      </c>
      <c r="AE188" s="5">
        <f t="shared" si="1118"/>
        <v>0</v>
      </c>
      <c r="AF188" s="3"/>
      <c r="AG188" s="5">
        <f t="shared" ref="AG188:AM188" si="1330">AG183+AG178+AG173+AG168+AG163+AG158+AG153+AG148+AG143+AG138+AG133+AG128+AG123+AG118+AG113+AG108+AG103</f>
        <v>0</v>
      </c>
      <c r="AH188" s="5">
        <f t="shared" si="1330"/>
        <v>0</v>
      </c>
      <c r="AI188" s="5">
        <f t="shared" si="1330"/>
        <v>0</v>
      </c>
      <c r="AJ188" s="5">
        <f t="shared" si="1330"/>
        <v>0</v>
      </c>
      <c r="AK188" s="5">
        <f t="shared" si="1330"/>
        <v>0</v>
      </c>
      <c r="AL188" s="5">
        <f t="shared" si="1330"/>
        <v>0</v>
      </c>
      <c r="AM188" s="5">
        <f t="shared" si="1330"/>
        <v>0</v>
      </c>
      <c r="AN188" s="5">
        <f t="shared" si="1094"/>
        <v>0</v>
      </c>
      <c r="AO188" s="5">
        <f t="shared" si="1095"/>
        <v>0</v>
      </c>
      <c r="AP188" s="5">
        <f t="shared" ref="AP188:AS188" si="1331">AP183+AP178+AP173+AP168+AP163+AP158+AP153+AP148+AP143+AP138+AP133+AP128+AP123+AP118+AP113+AP108+AP103</f>
        <v>0</v>
      </c>
      <c r="AQ188" s="5">
        <f t="shared" si="1331"/>
        <v>0</v>
      </c>
      <c r="AR188" s="5">
        <f t="shared" si="1331"/>
        <v>0</v>
      </c>
      <c r="AS188" s="5">
        <f t="shared" si="1331"/>
        <v>0</v>
      </c>
      <c r="AT188" s="5">
        <f t="shared" si="1128"/>
        <v>0</v>
      </c>
      <c r="AU188" s="3"/>
      <c r="AV188" s="5">
        <f t="shared" ref="AV188:BB188" si="1332">AV183+AV178+AV173+AV168+AV163+AV158+AV153+AV148+AV143+AV138+AV133+AV128+AV123+AV118+AV113+AV108+AV103</f>
        <v>0</v>
      </c>
      <c r="AW188" s="5">
        <f t="shared" si="1332"/>
        <v>0</v>
      </c>
      <c r="AX188" s="5">
        <f t="shared" si="1332"/>
        <v>0</v>
      </c>
      <c r="AY188" s="5">
        <f t="shared" si="1332"/>
        <v>0</v>
      </c>
      <c r="AZ188" s="5">
        <f t="shared" si="1332"/>
        <v>0</v>
      </c>
      <c r="BA188" s="5">
        <f t="shared" si="1332"/>
        <v>0</v>
      </c>
      <c r="BB188" s="5">
        <f t="shared" si="1332"/>
        <v>0</v>
      </c>
      <c r="BC188" s="5">
        <f t="shared" si="1096"/>
        <v>0</v>
      </c>
      <c r="BD188" s="5">
        <f t="shared" si="1097"/>
        <v>0</v>
      </c>
      <c r="BE188" s="5">
        <f t="shared" ref="BE188:BH188" si="1333">BE183+BE178+BE173+BE168+BE163+BE158+BE153+BE148+BE143+BE138+BE133+BE128+BE123+BE118+BE113+BE108+BE103</f>
        <v>0</v>
      </c>
      <c r="BF188" s="5">
        <f t="shared" si="1333"/>
        <v>0</v>
      </c>
      <c r="BG188" s="5">
        <f t="shared" si="1333"/>
        <v>0</v>
      </c>
      <c r="BH188" s="5">
        <f t="shared" si="1333"/>
        <v>0</v>
      </c>
      <c r="BI188" s="5">
        <f t="shared" si="1138"/>
        <v>0</v>
      </c>
    </row>
    <row r="189" spans="1:61" ht="20.100000000000001" customHeight="1" x14ac:dyDescent="0.25">
      <c r="A189" s="23"/>
      <c r="B189" s="23"/>
    </row>
    <row r="190" spans="1:61" ht="20.100000000000001" customHeight="1" x14ac:dyDescent="0.25">
      <c r="A190" s="24" t="s">
        <v>20</v>
      </c>
      <c r="B190" s="25" t="s">
        <v>40</v>
      </c>
      <c r="C190" s="28" t="s">
        <v>52</v>
      </c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R190" s="28" t="s">
        <v>37</v>
      </c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G190" s="28" t="s">
        <v>38</v>
      </c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V190" s="28" t="s">
        <v>39</v>
      </c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</row>
    <row r="191" spans="1:61" ht="20.100000000000001" customHeight="1" x14ac:dyDescent="0.25">
      <c r="A191" s="24"/>
      <c r="B191" s="26"/>
      <c r="C191" s="29" t="s">
        <v>22</v>
      </c>
      <c r="D191" s="29"/>
      <c r="E191" s="29"/>
      <c r="F191" s="30" t="s">
        <v>19</v>
      </c>
      <c r="G191" s="31"/>
      <c r="H191" s="32"/>
      <c r="I191" s="33" t="s">
        <v>28</v>
      </c>
      <c r="J191" s="34" t="s">
        <v>23</v>
      </c>
      <c r="K191" s="34"/>
      <c r="L191" s="34"/>
      <c r="M191" s="34"/>
      <c r="N191" s="34"/>
      <c r="O191" s="34"/>
      <c r="P191" s="34"/>
      <c r="R191" s="29" t="s">
        <v>22</v>
      </c>
      <c r="S191" s="29"/>
      <c r="T191" s="29"/>
      <c r="U191" s="30" t="s">
        <v>19</v>
      </c>
      <c r="V191" s="31"/>
      <c r="W191" s="32"/>
      <c r="X191" s="29" t="s">
        <v>28</v>
      </c>
      <c r="Y191" s="34" t="s">
        <v>23</v>
      </c>
      <c r="Z191" s="34"/>
      <c r="AA191" s="34"/>
      <c r="AB191" s="34"/>
      <c r="AC191" s="34"/>
      <c r="AD191" s="34"/>
      <c r="AE191" s="34"/>
      <c r="AG191" s="29" t="s">
        <v>22</v>
      </c>
      <c r="AH191" s="29"/>
      <c r="AI191" s="29"/>
      <c r="AJ191" s="30" t="s">
        <v>19</v>
      </c>
      <c r="AK191" s="31"/>
      <c r="AL191" s="32"/>
      <c r="AM191" s="29" t="s">
        <v>28</v>
      </c>
      <c r="AN191" s="34" t="s">
        <v>23</v>
      </c>
      <c r="AO191" s="34"/>
      <c r="AP191" s="34"/>
      <c r="AQ191" s="34"/>
      <c r="AR191" s="34"/>
      <c r="AS191" s="34"/>
      <c r="AT191" s="34"/>
      <c r="AV191" s="29" t="s">
        <v>22</v>
      </c>
      <c r="AW191" s="29"/>
      <c r="AX191" s="29"/>
      <c r="AY191" s="30" t="s">
        <v>19</v>
      </c>
      <c r="AZ191" s="31"/>
      <c r="BA191" s="32"/>
      <c r="BB191" s="29" t="s">
        <v>28</v>
      </c>
      <c r="BC191" s="34" t="s">
        <v>23</v>
      </c>
      <c r="BD191" s="34"/>
      <c r="BE191" s="34"/>
      <c r="BF191" s="34"/>
      <c r="BG191" s="34"/>
      <c r="BH191" s="34"/>
      <c r="BI191" s="34"/>
    </row>
    <row r="192" spans="1:61" ht="20.100000000000001" customHeight="1" x14ac:dyDescent="0.25">
      <c r="A192" s="24"/>
      <c r="B192" s="27"/>
      <c r="C192" s="8" t="s">
        <v>24</v>
      </c>
      <c r="D192" s="8" t="s">
        <v>25</v>
      </c>
      <c r="E192" s="8" t="s">
        <v>18</v>
      </c>
      <c r="F192" s="8" t="s">
        <v>26</v>
      </c>
      <c r="G192" s="8" t="s">
        <v>27</v>
      </c>
      <c r="H192" s="8" t="s">
        <v>29</v>
      </c>
      <c r="I192" s="33"/>
      <c r="J192" s="12" t="s">
        <v>24</v>
      </c>
      <c r="K192" s="12" t="s">
        <v>25</v>
      </c>
      <c r="L192" s="12" t="s">
        <v>46</v>
      </c>
      <c r="M192" s="12" t="s">
        <v>48</v>
      </c>
      <c r="N192" s="12" t="s">
        <v>49</v>
      </c>
      <c r="O192" s="12" t="s">
        <v>47</v>
      </c>
      <c r="P192" s="12" t="s">
        <v>18</v>
      </c>
      <c r="R192" s="8" t="s">
        <v>24</v>
      </c>
      <c r="S192" s="8" t="s">
        <v>25</v>
      </c>
      <c r="T192" s="8" t="s">
        <v>18</v>
      </c>
      <c r="U192" s="8" t="s">
        <v>26</v>
      </c>
      <c r="V192" s="8" t="s">
        <v>27</v>
      </c>
      <c r="W192" s="8" t="s">
        <v>29</v>
      </c>
      <c r="X192" s="29"/>
      <c r="Y192" s="12" t="s">
        <v>24</v>
      </c>
      <c r="Z192" s="12" t="s">
        <v>25</v>
      </c>
      <c r="AA192" s="12" t="s">
        <v>46</v>
      </c>
      <c r="AB192" s="12" t="s">
        <v>48</v>
      </c>
      <c r="AC192" s="12" t="s">
        <v>49</v>
      </c>
      <c r="AD192" s="12" t="s">
        <v>47</v>
      </c>
      <c r="AE192" s="12" t="s">
        <v>18</v>
      </c>
      <c r="AG192" s="8" t="s">
        <v>24</v>
      </c>
      <c r="AH192" s="8" t="s">
        <v>25</v>
      </c>
      <c r="AI192" s="8" t="s">
        <v>18</v>
      </c>
      <c r="AJ192" s="8" t="s">
        <v>26</v>
      </c>
      <c r="AK192" s="8" t="s">
        <v>27</v>
      </c>
      <c r="AL192" s="8" t="s">
        <v>29</v>
      </c>
      <c r="AM192" s="29"/>
      <c r="AN192" s="12" t="s">
        <v>24</v>
      </c>
      <c r="AO192" s="12" t="s">
        <v>25</v>
      </c>
      <c r="AP192" s="12" t="s">
        <v>46</v>
      </c>
      <c r="AQ192" s="12" t="s">
        <v>48</v>
      </c>
      <c r="AR192" s="12" t="s">
        <v>49</v>
      </c>
      <c r="AS192" s="12" t="s">
        <v>47</v>
      </c>
      <c r="AT192" s="12" t="s">
        <v>18</v>
      </c>
      <c r="AV192" s="8" t="s">
        <v>24</v>
      </c>
      <c r="AW192" s="8" t="s">
        <v>25</v>
      </c>
      <c r="AX192" s="8" t="s">
        <v>18</v>
      </c>
      <c r="AY192" s="8" t="s">
        <v>26</v>
      </c>
      <c r="AZ192" s="8" t="s">
        <v>27</v>
      </c>
      <c r="BA192" s="8" t="s">
        <v>29</v>
      </c>
      <c r="BB192" s="29"/>
      <c r="BC192" s="12" t="s">
        <v>24</v>
      </c>
      <c r="BD192" s="12" t="s">
        <v>25</v>
      </c>
      <c r="BE192" s="12" t="s">
        <v>46</v>
      </c>
      <c r="BF192" s="12" t="s">
        <v>48</v>
      </c>
      <c r="BG192" s="12" t="s">
        <v>49</v>
      </c>
      <c r="BH192" s="12" t="s">
        <v>47</v>
      </c>
      <c r="BI192" s="12" t="s">
        <v>18</v>
      </c>
    </row>
    <row r="193" spans="1:61" ht="20.100000000000001" customHeight="1" x14ac:dyDescent="0.25">
      <c r="A193" s="20" t="s">
        <v>1</v>
      </c>
      <c r="B193" s="14" t="s">
        <v>41</v>
      </c>
      <c r="C193" s="2">
        <f>C194+C195+C196+C197</f>
        <v>0</v>
      </c>
      <c r="D193" s="2">
        <f t="shared" ref="D193" si="1334">D194+D195+D196+D197</f>
        <v>0</v>
      </c>
      <c r="E193" s="2">
        <f t="shared" ref="E193" si="1335">E194+E195+E196+E197</f>
        <v>0</v>
      </c>
      <c r="F193" s="2">
        <f t="shared" ref="F193" si="1336">F194+F195+F196+F197</f>
        <v>0</v>
      </c>
      <c r="G193" s="2">
        <f t="shared" ref="G193" si="1337">G194+G195+G196+G197</f>
        <v>0</v>
      </c>
      <c r="H193" s="2">
        <f t="shared" ref="H193" si="1338">H194+H195+H196+H197</f>
        <v>29.893000000000001</v>
      </c>
      <c r="I193" s="2">
        <f t="shared" ref="I193" si="1339">I194+I195+I196+I197</f>
        <v>0</v>
      </c>
      <c r="J193" s="2">
        <f t="shared" ref="J193:J256" si="1340">C193-F193-G193-H193+I193</f>
        <v>-29.893000000000001</v>
      </c>
      <c r="K193" s="2">
        <f t="shared" ref="K193:K256" si="1341">D193</f>
        <v>0</v>
      </c>
      <c r="L193" s="2">
        <f t="shared" ref="L193" si="1342">L194+L195+L196+L197</f>
        <v>0</v>
      </c>
      <c r="M193" s="2">
        <f t="shared" ref="M193" si="1343">M194+M195+M196+M197</f>
        <v>0</v>
      </c>
      <c r="N193" s="2">
        <f t="shared" ref="N193" si="1344">N194+N195+N196+N197</f>
        <v>0</v>
      </c>
      <c r="O193" s="2">
        <f t="shared" ref="O193" si="1345">O194+O195+O196+O197</f>
        <v>0</v>
      </c>
      <c r="P193" s="2">
        <f>K193+J193</f>
        <v>-29.893000000000001</v>
      </c>
      <c r="Q193" s="15"/>
      <c r="R193" s="2">
        <f>R194+R195+R196+R197</f>
        <v>0</v>
      </c>
      <c r="S193" s="2">
        <f t="shared" ref="S193:T193" si="1346">S194+S195+S196+S197</f>
        <v>0</v>
      </c>
      <c r="T193" s="2">
        <f t="shared" si="1346"/>
        <v>0</v>
      </c>
      <c r="U193" s="2">
        <f t="shared" ref="U193" si="1347">U194+U195+U196+U197</f>
        <v>0</v>
      </c>
      <c r="V193" s="2">
        <f t="shared" ref="V193" si="1348">V194+V195+V196+V197</f>
        <v>0</v>
      </c>
      <c r="W193" s="2">
        <f t="shared" ref="W193" si="1349">W194+W195+W196+W197</f>
        <v>9.9640000000000004</v>
      </c>
      <c r="X193" s="2">
        <f t="shared" ref="X193" si="1350">X194+X195+X196+X197</f>
        <v>0</v>
      </c>
      <c r="Y193" s="2">
        <f t="shared" ref="Y193:Y256" si="1351">R193-U193-V193-W193+X193</f>
        <v>-9.9640000000000004</v>
      </c>
      <c r="Z193" s="2">
        <f t="shared" ref="Z193:Z256" si="1352">S193</f>
        <v>0</v>
      </c>
      <c r="AA193" s="2">
        <f t="shared" ref="AA193" si="1353">AA194+AA195+AA196+AA197</f>
        <v>0</v>
      </c>
      <c r="AB193" s="2">
        <f t="shared" ref="AB193" si="1354">AB194+AB195+AB196+AB197</f>
        <v>0</v>
      </c>
      <c r="AC193" s="2">
        <f t="shared" ref="AC193" si="1355">AC194+AC195+AC196+AC197</f>
        <v>0</v>
      </c>
      <c r="AD193" s="2">
        <f t="shared" ref="AD193" si="1356">AD194+AD195+AD196+AD197</f>
        <v>0</v>
      </c>
      <c r="AE193" s="2">
        <f>Z193+Y193</f>
        <v>-9.9640000000000004</v>
      </c>
      <c r="AF193" s="15"/>
      <c r="AG193" s="2">
        <f>AG194+AG195+AG196+AG197</f>
        <v>0</v>
      </c>
      <c r="AH193" s="2">
        <f t="shared" ref="AH193:AI193" si="1357">AH194+AH195+AH196+AH197</f>
        <v>0</v>
      </c>
      <c r="AI193" s="2">
        <f t="shared" si="1357"/>
        <v>0</v>
      </c>
      <c r="AJ193" s="2">
        <f t="shared" ref="AJ193" si="1358">AJ194+AJ195+AJ196+AJ197</f>
        <v>0</v>
      </c>
      <c r="AK193" s="2">
        <f t="shared" ref="AK193" si="1359">AK194+AK195+AK196+AK197</f>
        <v>0</v>
      </c>
      <c r="AL193" s="2">
        <f t="shared" ref="AL193" si="1360">AL194+AL195+AL196+AL197</f>
        <v>9.9640000000000004</v>
      </c>
      <c r="AM193" s="2">
        <f t="shared" ref="AM193" si="1361">AM194+AM195+AM196+AM197</f>
        <v>0</v>
      </c>
      <c r="AN193" s="2">
        <f t="shared" ref="AN193:AN256" si="1362">AG193-AJ193-AK193-AL193+AM193</f>
        <v>-9.9640000000000004</v>
      </c>
      <c r="AO193" s="2">
        <f t="shared" ref="AO193:AO256" si="1363">AH193</f>
        <v>0</v>
      </c>
      <c r="AP193" s="2">
        <f t="shared" ref="AP193" si="1364">AP194+AP195+AP196+AP197</f>
        <v>0</v>
      </c>
      <c r="AQ193" s="2">
        <f t="shared" ref="AQ193" si="1365">AQ194+AQ195+AQ196+AQ197</f>
        <v>0</v>
      </c>
      <c r="AR193" s="2">
        <f t="shared" ref="AR193" si="1366">AR194+AR195+AR196+AR197</f>
        <v>0</v>
      </c>
      <c r="AS193" s="2">
        <f t="shared" ref="AS193" si="1367">AS194+AS195+AS196+AS197</f>
        <v>0</v>
      </c>
      <c r="AT193" s="2">
        <f>AO193+AN193</f>
        <v>-9.9640000000000004</v>
      </c>
      <c r="AU193" s="15"/>
      <c r="AV193" s="2">
        <f>AV194+AV195+AV196+AV197</f>
        <v>0</v>
      </c>
      <c r="AW193" s="2">
        <f t="shared" ref="AW193:AX193" si="1368">AW194+AW195+AW196+AW197</f>
        <v>0</v>
      </c>
      <c r="AX193" s="2">
        <f t="shared" si="1368"/>
        <v>0</v>
      </c>
      <c r="AY193" s="2">
        <f t="shared" ref="AY193" si="1369">AY194+AY195+AY196+AY197</f>
        <v>0</v>
      </c>
      <c r="AZ193" s="2">
        <f t="shared" ref="AZ193" si="1370">AZ194+AZ195+AZ196+AZ197</f>
        <v>0</v>
      </c>
      <c r="BA193" s="2">
        <f t="shared" ref="BA193" si="1371">BA194+BA195+BA196+BA197</f>
        <v>9.9649999999999999</v>
      </c>
      <c r="BB193" s="2">
        <f t="shared" ref="BB193" si="1372">BB194+BB195+BB196+BB197</f>
        <v>0</v>
      </c>
      <c r="BC193" s="2">
        <f t="shared" ref="BC193:BC256" si="1373">AV193-AY193-AZ193-BA193+BB193</f>
        <v>-9.9649999999999999</v>
      </c>
      <c r="BD193" s="2">
        <f t="shared" ref="BD193:BD256" si="1374">AW193</f>
        <v>0</v>
      </c>
      <c r="BE193" s="2">
        <f t="shared" ref="BE193" si="1375">BE194+BE195+BE196+BE197</f>
        <v>0</v>
      </c>
      <c r="BF193" s="2">
        <f t="shared" ref="BF193" si="1376">BF194+BF195+BF196+BF197</f>
        <v>0</v>
      </c>
      <c r="BG193" s="2">
        <f t="shared" ref="BG193" si="1377">BG194+BG195+BG196+BG197</f>
        <v>0</v>
      </c>
      <c r="BH193" s="2">
        <f t="shared" ref="BH193" si="1378">BH194+BH195+BH196+BH197</f>
        <v>0</v>
      </c>
      <c r="BI193" s="2">
        <f>BD193+BC193</f>
        <v>-9.9649999999999999</v>
      </c>
    </row>
    <row r="194" spans="1:61" ht="20.100000000000001" customHeight="1" outlineLevel="1" x14ac:dyDescent="0.25">
      <c r="A194" s="21"/>
      <c r="B194" s="11" t="s">
        <v>42</v>
      </c>
      <c r="C194" s="13">
        <f>R194+AG194+AV194</f>
        <v>0</v>
      </c>
      <c r="D194" s="13">
        <f t="shared" ref="D194:D197" si="1379">S194+AH194+AW194</f>
        <v>0</v>
      </c>
      <c r="E194" s="13">
        <f t="shared" ref="E194:E197" si="1380">T194+AI194+AX194</f>
        <v>0</v>
      </c>
      <c r="F194" s="13">
        <f t="shared" ref="F194:F197" si="1381">U194+AJ194+AY194</f>
        <v>0</v>
      </c>
      <c r="G194" s="13">
        <f t="shared" ref="G194:G197" si="1382">V194+AK194+AZ194</f>
        <v>0</v>
      </c>
      <c r="H194" s="13">
        <f t="shared" ref="H194:H197" si="1383">W194+AL194+BA194</f>
        <v>29.893000000000001</v>
      </c>
      <c r="I194" s="13">
        <f t="shared" ref="I194:I197" si="1384">X194+AM194+BB194</f>
        <v>0</v>
      </c>
      <c r="J194" s="2">
        <f t="shared" si="1340"/>
        <v>-29.893000000000001</v>
      </c>
      <c r="K194" s="2">
        <f t="shared" si="1341"/>
        <v>0</v>
      </c>
      <c r="L194" s="2"/>
      <c r="M194" s="2"/>
      <c r="N194" s="2"/>
      <c r="O194" s="2"/>
      <c r="P194" s="2">
        <f t="shared" ref="P194:P257" si="1385">K194+J194</f>
        <v>-29.893000000000001</v>
      </c>
      <c r="Q194" s="3"/>
      <c r="R194" s="1"/>
      <c r="S194" s="1"/>
      <c r="T194" s="13">
        <f>R194+S194</f>
        <v>0</v>
      </c>
      <c r="U194" s="1"/>
      <c r="V194" s="1"/>
      <c r="W194" s="1">
        <v>9.9640000000000004</v>
      </c>
      <c r="X194" s="1"/>
      <c r="Y194" s="2">
        <f t="shared" si="1351"/>
        <v>-9.9640000000000004</v>
      </c>
      <c r="Z194" s="2">
        <f t="shared" si="1352"/>
        <v>0</v>
      </c>
      <c r="AA194" s="17"/>
      <c r="AB194" s="17"/>
      <c r="AC194" s="17"/>
      <c r="AD194" s="17"/>
      <c r="AE194" s="2">
        <f t="shared" ref="AE194:AE257" si="1386">Z194+Y194</f>
        <v>-9.9640000000000004</v>
      </c>
      <c r="AF194" s="3"/>
      <c r="AG194" s="1"/>
      <c r="AH194" s="1"/>
      <c r="AI194" s="13">
        <f>AG194+AH194</f>
        <v>0</v>
      </c>
      <c r="AJ194" s="1"/>
      <c r="AK194" s="1"/>
      <c r="AL194" s="1">
        <v>9.9640000000000004</v>
      </c>
      <c r="AM194" s="1"/>
      <c r="AN194" s="2">
        <f t="shared" si="1362"/>
        <v>-9.9640000000000004</v>
      </c>
      <c r="AO194" s="2">
        <f t="shared" si="1363"/>
        <v>0</v>
      </c>
      <c r="AP194" s="17"/>
      <c r="AQ194" s="17"/>
      <c r="AR194" s="17"/>
      <c r="AS194" s="17"/>
      <c r="AT194" s="2">
        <f t="shared" ref="AT194:AT257" si="1387">AO194+AN194</f>
        <v>-9.9640000000000004</v>
      </c>
      <c r="AU194" s="3"/>
      <c r="AV194" s="1"/>
      <c r="AW194" s="1"/>
      <c r="AX194" s="13">
        <f>AV194+AW194</f>
        <v>0</v>
      </c>
      <c r="AY194" s="1"/>
      <c r="AZ194" s="1"/>
      <c r="BA194" s="1">
        <v>9.9649999999999999</v>
      </c>
      <c r="BB194" s="1"/>
      <c r="BC194" s="2">
        <f t="shared" si="1373"/>
        <v>-9.9649999999999999</v>
      </c>
      <c r="BD194" s="2">
        <f t="shared" si="1374"/>
        <v>0</v>
      </c>
      <c r="BE194" s="17"/>
      <c r="BF194" s="17"/>
      <c r="BG194" s="17"/>
      <c r="BH194" s="17"/>
      <c r="BI194" s="2">
        <f t="shared" ref="BI194:BI257" si="1388">BD194+BC194</f>
        <v>-9.9649999999999999</v>
      </c>
    </row>
    <row r="195" spans="1:61" ht="20.100000000000001" customHeight="1" outlineLevel="1" x14ac:dyDescent="0.25">
      <c r="A195" s="21"/>
      <c r="B195" s="11" t="s">
        <v>43</v>
      </c>
      <c r="C195" s="13">
        <f t="shared" ref="C195:C197" si="1389">R195+AG195+AV195</f>
        <v>0</v>
      </c>
      <c r="D195" s="13">
        <f t="shared" si="1379"/>
        <v>0</v>
      </c>
      <c r="E195" s="13">
        <f t="shared" si="1380"/>
        <v>0</v>
      </c>
      <c r="F195" s="13">
        <f t="shared" si="1381"/>
        <v>0</v>
      </c>
      <c r="G195" s="13">
        <f t="shared" si="1382"/>
        <v>0</v>
      </c>
      <c r="H195" s="13">
        <f t="shared" si="1383"/>
        <v>0</v>
      </c>
      <c r="I195" s="13">
        <f t="shared" si="1384"/>
        <v>0</v>
      </c>
      <c r="J195" s="2">
        <f t="shared" si="1340"/>
        <v>0</v>
      </c>
      <c r="K195" s="2">
        <f t="shared" si="1341"/>
        <v>0</v>
      </c>
      <c r="L195" s="2"/>
      <c r="M195" s="2"/>
      <c r="N195" s="2"/>
      <c r="O195" s="2"/>
      <c r="P195" s="2">
        <f t="shared" si="1385"/>
        <v>0</v>
      </c>
      <c r="Q195" s="3"/>
      <c r="R195" s="1"/>
      <c r="S195" s="1"/>
      <c r="T195" s="13">
        <f t="shared" ref="T195:T257" si="1390">R195+S195</f>
        <v>0</v>
      </c>
      <c r="U195" s="1"/>
      <c r="V195" s="1"/>
      <c r="W195" s="1"/>
      <c r="X195" s="1"/>
      <c r="Y195" s="2">
        <f t="shared" si="1351"/>
        <v>0</v>
      </c>
      <c r="Z195" s="2">
        <f t="shared" si="1352"/>
        <v>0</v>
      </c>
      <c r="AA195" s="17"/>
      <c r="AB195" s="17"/>
      <c r="AC195" s="17"/>
      <c r="AD195" s="17"/>
      <c r="AE195" s="2">
        <f t="shared" si="1386"/>
        <v>0</v>
      </c>
      <c r="AF195" s="3"/>
      <c r="AG195" s="1"/>
      <c r="AH195" s="1"/>
      <c r="AI195" s="13">
        <f t="shared" ref="AI195:AI257" si="1391">AG195+AH195</f>
        <v>0</v>
      </c>
      <c r="AJ195" s="1"/>
      <c r="AK195" s="1"/>
      <c r="AL195" s="1"/>
      <c r="AM195" s="1"/>
      <c r="AN195" s="2">
        <f t="shared" si="1362"/>
        <v>0</v>
      </c>
      <c r="AO195" s="2">
        <f t="shared" si="1363"/>
        <v>0</v>
      </c>
      <c r="AP195" s="17"/>
      <c r="AQ195" s="17"/>
      <c r="AR195" s="17"/>
      <c r="AS195" s="17"/>
      <c r="AT195" s="2">
        <f t="shared" si="1387"/>
        <v>0</v>
      </c>
      <c r="AU195" s="3"/>
      <c r="AV195" s="1"/>
      <c r="AW195" s="1"/>
      <c r="AX195" s="13">
        <f t="shared" ref="AX195:AX257" si="1392">AV195+AW195</f>
        <v>0</v>
      </c>
      <c r="AY195" s="1"/>
      <c r="AZ195" s="1"/>
      <c r="BA195" s="1"/>
      <c r="BB195" s="1"/>
      <c r="BC195" s="2">
        <f t="shared" si="1373"/>
        <v>0</v>
      </c>
      <c r="BD195" s="2">
        <f t="shared" si="1374"/>
        <v>0</v>
      </c>
      <c r="BE195" s="17"/>
      <c r="BF195" s="17"/>
      <c r="BG195" s="17"/>
      <c r="BH195" s="17"/>
      <c r="BI195" s="2">
        <f t="shared" si="1388"/>
        <v>0</v>
      </c>
    </row>
    <row r="196" spans="1:61" ht="20.100000000000001" customHeight="1" outlineLevel="1" x14ac:dyDescent="0.25">
      <c r="A196" s="21"/>
      <c r="B196" s="11" t="s">
        <v>44</v>
      </c>
      <c r="C196" s="13">
        <f t="shared" si="1389"/>
        <v>0</v>
      </c>
      <c r="D196" s="13">
        <f t="shared" si="1379"/>
        <v>0</v>
      </c>
      <c r="E196" s="13">
        <f t="shared" si="1380"/>
        <v>0</v>
      </c>
      <c r="F196" s="13">
        <f t="shared" si="1381"/>
        <v>0</v>
      </c>
      <c r="G196" s="13">
        <f t="shared" si="1382"/>
        <v>0</v>
      </c>
      <c r="H196" s="13">
        <f t="shared" si="1383"/>
        <v>0</v>
      </c>
      <c r="I196" s="13">
        <f t="shared" si="1384"/>
        <v>0</v>
      </c>
      <c r="J196" s="2">
        <f t="shared" si="1340"/>
        <v>0</v>
      </c>
      <c r="K196" s="2">
        <f t="shared" si="1341"/>
        <v>0</v>
      </c>
      <c r="L196" s="2"/>
      <c r="M196" s="2"/>
      <c r="N196" s="2"/>
      <c r="O196" s="2"/>
      <c r="P196" s="2">
        <f t="shared" si="1385"/>
        <v>0</v>
      </c>
      <c r="Q196" s="3"/>
      <c r="R196" s="1"/>
      <c r="S196" s="1"/>
      <c r="T196" s="13">
        <f t="shared" si="1390"/>
        <v>0</v>
      </c>
      <c r="U196" s="1"/>
      <c r="V196" s="1"/>
      <c r="W196" s="1"/>
      <c r="X196" s="1"/>
      <c r="Y196" s="2">
        <f t="shared" si="1351"/>
        <v>0</v>
      </c>
      <c r="Z196" s="2">
        <f t="shared" si="1352"/>
        <v>0</v>
      </c>
      <c r="AA196" s="17"/>
      <c r="AB196" s="17"/>
      <c r="AC196" s="17"/>
      <c r="AD196" s="17"/>
      <c r="AE196" s="2">
        <f t="shared" si="1386"/>
        <v>0</v>
      </c>
      <c r="AF196" s="3"/>
      <c r="AG196" s="1"/>
      <c r="AH196" s="1"/>
      <c r="AI196" s="13">
        <f t="shared" si="1391"/>
        <v>0</v>
      </c>
      <c r="AJ196" s="1"/>
      <c r="AK196" s="1"/>
      <c r="AL196" s="1"/>
      <c r="AM196" s="1"/>
      <c r="AN196" s="2">
        <f t="shared" si="1362"/>
        <v>0</v>
      </c>
      <c r="AO196" s="2">
        <f t="shared" si="1363"/>
        <v>0</v>
      </c>
      <c r="AP196" s="17"/>
      <c r="AQ196" s="17"/>
      <c r="AR196" s="17"/>
      <c r="AS196" s="17"/>
      <c r="AT196" s="2">
        <f t="shared" si="1387"/>
        <v>0</v>
      </c>
      <c r="AU196" s="3"/>
      <c r="AV196" s="1"/>
      <c r="AW196" s="1"/>
      <c r="AX196" s="13">
        <f t="shared" si="1392"/>
        <v>0</v>
      </c>
      <c r="AY196" s="1"/>
      <c r="AZ196" s="1"/>
      <c r="BA196" s="1"/>
      <c r="BB196" s="1"/>
      <c r="BC196" s="2">
        <f t="shared" si="1373"/>
        <v>0</v>
      </c>
      <c r="BD196" s="2">
        <f t="shared" si="1374"/>
        <v>0</v>
      </c>
      <c r="BE196" s="17"/>
      <c r="BF196" s="17"/>
      <c r="BG196" s="17"/>
      <c r="BH196" s="17"/>
      <c r="BI196" s="2">
        <f t="shared" si="1388"/>
        <v>0</v>
      </c>
    </row>
    <row r="197" spans="1:61" ht="20.100000000000001" customHeight="1" outlineLevel="1" x14ac:dyDescent="0.25">
      <c r="A197" s="22"/>
      <c r="B197" s="11" t="s">
        <v>45</v>
      </c>
      <c r="C197" s="13">
        <f t="shared" si="1389"/>
        <v>0</v>
      </c>
      <c r="D197" s="13">
        <f t="shared" si="1379"/>
        <v>0</v>
      </c>
      <c r="E197" s="13">
        <f t="shared" si="1380"/>
        <v>0</v>
      </c>
      <c r="F197" s="13">
        <f t="shared" si="1381"/>
        <v>0</v>
      </c>
      <c r="G197" s="13">
        <f t="shared" si="1382"/>
        <v>0</v>
      </c>
      <c r="H197" s="13">
        <f t="shared" si="1383"/>
        <v>0</v>
      </c>
      <c r="I197" s="13">
        <f t="shared" si="1384"/>
        <v>0</v>
      </c>
      <c r="J197" s="2">
        <f t="shared" si="1340"/>
        <v>0</v>
      </c>
      <c r="K197" s="2">
        <f t="shared" si="1341"/>
        <v>0</v>
      </c>
      <c r="L197" s="2"/>
      <c r="M197" s="2"/>
      <c r="N197" s="2"/>
      <c r="O197" s="2"/>
      <c r="P197" s="2">
        <f t="shared" si="1385"/>
        <v>0</v>
      </c>
      <c r="Q197" s="3"/>
      <c r="R197" s="1"/>
      <c r="S197" s="1"/>
      <c r="T197" s="13">
        <f t="shared" si="1390"/>
        <v>0</v>
      </c>
      <c r="U197" s="1"/>
      <c r="V197" s="1"/>
      <c r="W197" s="1"/>
      <c r="X197" s="1"/>
      <c r="Y197" s="2">
        <f t="shared" si="1351"/>
        <v>0</v>
      </c>
      <c r="Z197" s="2">
        <f t="shared" si="1352"/>
        <v>0</v>
      </c>
      <c r="AA197" s="17"/>
      <c r="AB197" s="17"/>
      <c r="AC197" s="17"/>
      <c r="AD197" s="17"/>
      <c r="AE197" s="2">
        <f t="shared" si="1386"/>
        <v>0</v>
      </c>
      <c r="AF197" s="3"/>
      <c r="AG197" s="1"/>
      <c r="AH197" s="1"/>
      <c r="AI197" s="13">
        <f t="shared" si="1391"/>
        <v>0</v>
      </c>
      <c r="AJ197" s="1"/>
      <c r="AK197" s="1"/>
      <c r="AL197" s="1"/>
      <c r="AM197" s="1"/>
      <c r="AN197" s="2">
        <f t="shared" si="1362"/>
        <v>0</v>
      </c>
      <c r="AO197" s="2">
        <f t="shared" si="1363"/>
        <v>0</v>
      </c>
      <c r="AP197" s="17"/>
      <c r="AQ197" s="17"/>
      <c r="AR197" s="17"/>
      <c r="AS197" s="17"/>
      <c r="AT197" s="2">
        <f t="shared" si="1387"/>
        <v>0</v>
      </c>
      <c r="AU197" s="3"/>
      <c r="AV197" s="1"/>
      <c r="AW197" s="1"/>
      <c r="AX197" s="13">
        <f t="shared" si="1392"/>
        <v>0</v>
      </c>
      <c r="AY197" s="1"/>
      <c r="AZ197" s="1"/>
      <c r="BA197" s="1"/>
      <c r="BB197" s="1"/>
      <c r="BC197" s="2">
        <f t="shared" si="1373"/>
        <v>0</v>
      </c>
      <c r="BD197" s="2">
        <f t="shared" si="1374"/>
        <v>0</v>
      </c>
      <c r="BE197" s="17"/>
      <c r="BF197" s="17"/>
      <c r="BG197" s="17"/>
      <c r="BH197" s="17"/>
      <c r="BI197" s="2">
        <f t="shared" si="1388"/>
        <v>0</v>
      </c>
    </row>
    <row r="198" spans="1:61" ht="20.100000000000001" customHeight="1" x14ac:dyDescent="0.25">
      <c r="A198" s="20" t="s">
        <v>2</v>
      </c>
      <c r="B198" s="14" t="s">
        <v>41</v>
      </c>
      <c r="C198" s="2">
        <f>C199+C200+C201+C202</f>
        <v>0</v>
      </c>
      <c r="D198" s="2">
        <f t="shared" ref="D198" si="1393">D199+D200+D201+D202</f>
        <v>0</v>
      </c>
      <c r="E198" s="2">
        <f t="shared" ref="E198" si="1394">E199+E200+E201+E202</f>
        <v>0</v>
      </c>
      <c r="F198" s="2">
        <f t="shared" ref="F198" si="1395">F199+F200+F201+F202</f>
        <v>0</v>
      </c>
      <c r="G198" s="2">
        <f t="shared" ref="G198" si="1396">G199+G200+G201+G202</f>
        <v>0</v>
      </c>
      <c r="H198" s="2">
        <f t="shared" ref="H198" si="1397">H199+H200+H201+H202</f>
        <v>0</v>
      </c>
      <c r="I198" s="2">
        <f t="shared" ref="I198" si="1398">I199+I200+I201+I202</f>
        <v>0</v>
      </c>
      <c r="J198" s="2">
        <f t="shared" si="1340"/>
        <v>0</v>
      </c>
      <c r="K198" s="2">
        <f t="shared" si="1341"/>
        <v>0</v>
      </c>
      <c r="L198" s="2">
        <f t="shared" ref="L198" si="1399">L199+L200+L201+L202</f>
        <v>0</v>
      </c>
      <c r="M198" s="2">
        <f t="shared" ref="M198" si="1400">M199+M200+M201+M202</f>
        <v>0</v>
      </c>
      <c r="N198" s="2">
        <f t="shared" ref="N198" si="1401">N199+N200+N201+N202</f>
        <v>0</v>
      </c>
      <c r="O198" s="2">
        <f t="shared" ref="O198" si="1402">O199+O200+O201+O202</f>
        <v>0</v>
      </c>
      <c r="P198" s="2">
        <f t="shared" si="1385"/>
        <v>0</v>
      </c>
      <c r="Q198" s="15"/>
      <c r="R198" s="2">
        <f>R199+R200+R201+R202</f>
        <v>0</v>
      </c>
      <c r="S198" s="2">
        <f t="shared" ref="S198:T198" si="1403">S199+S200+S201+S202</f>
        <v>0</v>
      </c>
      <c r="T198" s="2">
        <f t="shared" si="1403"/>
        <v>0</v>
      </c>
      <c r="U198" s="2">
        <f t="shared" ref="U198" si="1404">U199+U200+U201+U202</f>
        <v>0</v>
      </c>
      <c r="V198" s="2">
        <f t="shared" ref="V198" si="1405">V199+V200+V201+V202</f>
        <v>0</v>
      </c>
      <c r="W198" s="2">
        <f t="shared" ref="W198" si="1406">W199+W200+W201+W202</f>
        <v>0</v>
      </c>
      <c r="X198" s="2">
        <f t="shared" ref="X198" si="1407">X199+X200+X201+X202</f>
        <v>0</v>
      </c>
      <c r="Y198" s="2">
        <f t="shared" si="1351"/>
        <v>0</v>
      </c>
      <c r="Z198" s="2">
        <f t="shared" si="1352"/>
        <v>0</v>
      </c>
      <c r="AA198" s="2">
        <f>AA199+AA200+AA201+AA202</f>
        <v>0</v>
      </c>
      <c r="AB198" s="2">
        <f t="shared" ref="AB198" si="1408">AB199+AB200+AB201+AB202</f>
        <v>0</v>
      </c>
      <c r="AC198" s="2">
        <f t="shared" ref="AC198" si="1409">AC199+AC200+AC201+AC202</f>
        <v>0</v>
      </c>
      <c r="AD198" s="2">
        <f t="shared" ref="AD198" si="1410">AD199+AD200+AD201+AD202</f>
        <v>0</v>
      </c>
      <c r="AE198" s="2">
        <f t="shared" si="1386"/>
        <v>0</v>
      </c>
      <c r="AF198" s="15"/>
      <c r="AG198" s="2">
        <f>AG199+AG200+AG201+AG202</f>
        <v>0</v>
      </c>
      <c r="AH198" s="2">
        <f t="shared" ref="AH198:AI198" si="1411">AH199+AH200+AH201+AH202</f>
        <v>0</v>
      </c>
      <c r="AI198" s="2">
        <f t="shared" si="1411"/>
        <v>0</v>
      </c>
      <c r="AJ198" s="2">
        <f t="shared" ref="AJ198" si="1412">AJ199+AJ200+AJ201+AJ202</f>
        <v>0</v>
      </c>
      <c r="AK198" s="2">
        <f t="shared" ref="AK198" si="1413">AK199+AK200+AK201+AK202</f>
        <v>0</v>
      </c>
      <c r="AL198" s="2">
        <f t="shared" ref="AL198" si="1414">AL199+AL200+AL201+AL202</f>
        <v>0</v>
      </c>
      <c r="AM198" s="2">
        <f t="shared" ref="AM198" si="1415">AM199+AM200+AM201+AM202</f>
        <v>0</v>
      </c>
      <c r="AN198" s="2">
        <f t="shared" si="1362"/>
        <v>0</v>
      </c>
      <c r="AO198" s="2">
        <f t="shared" si="1363"/>
        <v>0</v>
      </c>
      <c r="AP198" s="2">
        <f>AP199+AP200+AP201+AP202</f>
        <v>0</v>
      </c>
      <c r="AQ198" s="2">
        <f t="shared" ref="AQ198" si="1416">AQ199+AQ200+AQ201+AQ202</f>
        <v>0</v>
      </c>
      <c r="AR198" s="2">
        <f t="shared" ref="AR198" si="1417">AR199+AR200+AR201+AR202</f>
        <v>0</v>
      </c>
      <c r="AS198" s="2">
        <f t="shared" ref="AS198" si="1418">AS199+AS200+AS201+AS202</f>
        <v>0</v>
      </c>
      <c r="AT198" s="2">
        <f t="shared" si="1387"/>
        <v>0</v>
      </c>
      <c r="AU198" s="15"/>
      <c r="AV198" s="2">
        <f>AV199+AV200+AV201+AV202</f>
        <v>0</v>
      </c>
      <c r="AW198" s="2">
        <f t="shared" ref="AW198:AX198" si="1419">AW199+AW200+AW201+AW202</f>
        <v>0</v>
      </c>
      <c r="AX198" s="2">
        <f t="shared" si="1419"/>
        <v>0</v>
      </c>
      <c r="AY198" s="2">
        <f t="shared" ref="AY198" si="1420">AY199+AY200+AY201+AY202</f>
        <v>0</v>
      </c>
      <c r="AZ198" s="2">
        <f t="shared" ref="AZ198" si="1421">AZ199+AZ200+AZ201+AZ202</f>
        <v>0</v>
      </c>
      <c r="BA198" s="2">
        <f t="shared" ref="BA198" si="1422">BA199+BA200+BA201+BA202</f>
        <v>0</v>
      </c>
      <c r="BB198" s="2">
        <f t="shared" ref="BB198" si="1423">BB199+BB200+BB201+BB202</f>
        <v>0</v>
      </c>
      <c r="BC198" s="2">
        <f t="shared" si="1373"/>
        <v>0</v>
      </c>
      <c r="BD198" s="2">
        <f t="shared" si="1374"/>
        <v>0</v>
      </c>
      <c r="BE198" s="2">
        <f>BE199+BE200+BE201+BE202</f>
        <v>0</v>
      </c>
      <c r="BF198" s="2">
        <f t="shared" ref="BF198" si="1424">BF199+BF200+BF201+BF202</f>
        <v>0</v>
      </c>
      <c r="BG198" s="2">
        <f t="shared" ref="BG198" si="1425">BG199+BG200+BG201+BG202</f>
        <v>0</v>
      </c>
      <c r="BH198" s="2">
        <f t="shared" ref="BH198" si="1426">BH199+BH200+BH201+BH202</f>
        <v>0</v>
      </c>
      <c r="BI198" s="2">
        <f t="shared" si="1388"/>
        <v>0</v>
      </c>
    </row>
    <row r="199" spans="1:61" ht="20.100000000000001" customHeight="1" outlineLevel="1" x14ac:dyDescent="0.25">
      <c r="A199" s="21"/>
      <c r="B199" s="11" t="s">
        <v>42</v>
      </c>
      <c r="C199" s="13">
        <f>R199+AG199+AV199</f>
        <v>0</v>
      </c>
      <c r="D199" s="13">
        <f t="shared" ref="D199:D202" si="1427">S199+AH199+AW199</f>
        <v>0</v>
      </c>
      <c r="E199" s="13">
        <f t="shared" ref="E199:E202" si="1428">T199+AI199+AX199</f>
        <v>0</v>
      </c>
      <c r="F199" s="13">
        <f t="shared" ref="F199:F202" si="1429">U199+AJ199+AY199</f>
        <v>0</v>
      </c>
      <c r="G199" s="13">
        <f t="shared" ref="G199:G202" si="1430">V199+AK199+AZ199</f>
        <v>0</v>
      </c>
      <c r="H199" s="13">
        <f t="shared" ref="H199:H202" si="1431">W199+AL199+BA199</f>
        <v>0</v>
      </c>
      <c r="I199" s="13">
        <f t="shared" ref="I199:I202" si="1432">X199+AM199+BB199</f>
        <v>0</v>
      </c>
      <c r="J199" s="2">
        <f t="shared" si="1340"/>
        <v>0</v>
      </c>
      <c r="K199" s="2">
        <f t="shared" si="1341"/>
        <v>0</v>
      </c>
      <c r="L199" s="2"/>
      <c r="M199" s="2"/>
      <c r="N199" s="2"/>
      <c r="O199" s="2"/>
      <c r="P199" s="2">
        <f t="shared" si="1385"/>
        <v>0</v>
      </c>
      <c r="Q199" s="3"/>
      <c r="R199" s="1"/>
      <c r="S199" s="1"/>
      <c r="T199" s="13">
        <f t="shared" si="1390"/>
        <v>0</v>
      </c>
      <c r="U199" s="1"/>
      <c r="V199" s="1"/>
      <c r="W199" s="1"/>
      <c r="X199" s="1"/>
      <c r="Y199" s="2">
        <f t="shared" si="1351"/>
        <v>0</v>
      </c>
      <c r="Z199" s="2">
        <f t="shared" si="1352"/>
        <v>0</v>
      </c>
      <c r="AA199" s="17"/>
      <c r="AB199" s="17"/>
      <c r="AC199" s="17"/>
      <c r="AD199" s="17"/>
      <c r="AE199" s="2">
        <f t="shared" si="1386"/>
        <v>0</v>
      </c>
      <c r="AF199" s="3"/>
      <c r="AG199" s="1"/>
      <c r="AH199" s="1"/>
      <c r="AI199" s="13">
        <f t="shared" si="1391"/>
        <v>0</v>
      </c>
      <c r="AJ199" s="1"/>
      <c r="AK199" s="1"/>
      <c r="AL199" s="1"/>
      <c r="AM199" s="1"/>
      <c r="AN199" s="2">
        <f t="shared" si="1362"/>
        <v>0</v>
      </c>
      <c r="AO199" s="2">
        <f t="shared" si="1363"/>
        <v>0</v>
      </c>
      <c r="AP199" s="17"/>
      <c r="AQ199" s="17"/>
      <c r="AR199" s="17"/>
      <c r="AS199" s="17"/>
      <c r="AT199" s="2">
        <f t="shared" si="1387"/>
        <v>0</v>
      </c>
      <c r="AU199" s="3"/>
      <c r="AV199" s="1"/>
      <c r="AW199" s="1"/>
      <c r="AX199" s="13">
        <f t="shared" si="1392"/>
        <v>0</v>
      </c>
      <c r="AY199" s="1"/>
      <c r="AZ199" s="1"/>
      <c r="BA199" s="1"/>
      <c r="BB199" s="1"/>
      <c r="BC199" s="2">
        <f t="shared" si="1373"/>
        <v>0</v>
      </c>
      <c r="BD199" s="2">
        <f t="shared" si="1374"/>
        <v>0</v>
      </c>
      <c r="BE199" s="17"/>
      <c r="BF199" s="17"/>
      <c r="BG199" s="17"/>
      <c r="BH199" s="17"/>
      <c r="BI199" s="2">
        <f t="shared" si="1388"/>
        <v>0</v>
      </c>
    </row>
    <row r="200" spans="1:61" ht="20.100000000000001" customHeight="1" outlineLevel="1" x14ac:dyDescent="0.25">
      <c r="A200" s="21"/>
      <c r="B200" s="11" t="s">
        <v>43</v>
      </c>
      <c r="C200" s="13">
        <f t="shared" ref="C200:C202" si="1433">R200+AG200+AV200</f>
        <v>0</v>
      </c>
      <c r="D200" s="13">
        <f t="shared" si="1427"/>
        <v>0</v>
      </c>
      <c r="E200" s="13">
        <f t="shared" si="1428"/>
        <v>0</v>
      </c>
      <c r="F200" s="13">
        <f t="shared" si="1429"/>
        <v>0</v>
      </c>
      <c r="G200" s="13">
        <f t="shared" si="1430"/>
        <v>0</v>
      </c>
      <c r="H200" s="13">
        <f t="shared" si="1431"/>
        <v>0</v>
      </c>
      <c r="I200" s="13">
        <f t="shared" si="1432"/>
        <v>0</v>
      </c>
      <c r="J200" s="2">
        <f t="shared" si="1340"/>
        <v>0</v>
      </c>
      <c r="K200" s="2">
        <f t="shared" si="1341"/>
        <v>0</v>
      </c>
      <c r="L200" s="2"/>
      <c r="M200" s="2"/>
      <c r="N200" s="2"/>
      <c r="O200" s="2"/>
      <c r="P200" s="2">
        <f t="shared" si="1385"/>
        <v>0</v>
      </c>
      <c r="Q200" s="3"/>
      <c r="R200" s="1"/>
      <c r="S200" s="1"/>
      <c r="T200" s="13">
        <f t="shared" si="1390"/>
        <v>0</v>
      </c>
      <c r="U200" s="1"/>
      <c r="V200" s="1"/>
      <c r="W200" s="1"/>
      <c r="X200" s="1"/>
      <c r="Y200" s="2">
        <f t="shared" si="1351"/>
        <v>0</v>
      </c>
      <c r="Z200" s="2">
        <f t="shared" si="1352"/>
        <v>0</v>
      </c>
      <c r="AA200" s="17"/>
      <c r="AB200" s="17"/>
      <c r="AC200" s="17"/>
      <c r="AD200" s="17"/>
      <c r="AE200" s="2">
        <f t="shared" si="1386"/>
        <v>0</v>
      </c>
      <c r="AF200" s="3"/>
      <c r="AG200" s="1"/>
      <c r="AH200" s="1"/>
      <c r="AI200" s="13">
        <f t="shared" si="1391"/>
        <v>0</v>
      </c>
      <c r="AJ200" s="1"/>
      <c r="AK200" s="1"/>
      <c r="AL200" s="1"/>
      <c r="AM200" s="1"/>
      <c r="AN200" s="2">
        <f t="shared" si="1362"/>
        <v>0</v>
      </c>
      <c r="AO200" s="2">
        <f t="shared" si="1363"/>
        <v>0</v>
      </c>
      <c r="AP200" s="17"/>
      <c r="AQ200" s="17"/>
      <c r="AR200" s="17"/>
      <c r="AS200" s="17"/>
      <c r="AT200" s="2">
        <f t="shared" si="1387"/>
        <v>0</v>
      </c>
      <c r="AU200" s="3"/>
      <c r="AV200" s="1"/>
      <c r="AW200" s="1"/>
      <c r="AX200" s="13">
        <f t="shared" si="1392"/>
        <v>0</v>
      </c>
      <c r="AY200" s="1"/>
      <c r="AZ200" s="1"/>
      <c r="BA200" s="1"/>
      <c r="BB200" s="1"/>
      <c r="BC200" s="2">
        <f t="shared" si="1373"/>
        <v>0</v>
      </c>
      <c r="BD200" s="2">
        <f t="shared" si="1374"/>
        <v>0</v>
      </c>
      <c r="BE200" s="17"/>
      <c r="BF200" s="17"/>
      <c r="BG200" s="17"/>
      <c r="BH200" s="17"/>
      <c r="BI200" s="2">
        <f t="shared" si="1388"/>
        <v>0</v>
      </c>
    </row>
    <row r="201" spans="1:61" ht="20.100000000000001" customHeight="1" outlineLevel="1" x14ac:dyDescent="0.25">
      <c r="A201" s="21"/>
      <c r="B201" s="11" t="s">
        <v>44</v>
      </c>
      <c r="C201" s="13">
        <f t="shared" si="1433"/>
        <v>0</v>
      </c>
      <c r="D201" s="13">
        <f t="shared" si="1427"/>
        <v>0</v>
      </c>
      <c r="E201" s="13">
        <f t="shared" si="1428"/>
        <v>0</v>
      </c>
      <c r="F201" s="13">
        <f t="shared" si="1429"/>
        <v>0</v>
      </c>
      <c r="G201" s="13">
        <f t="shared" si="1430"/>
        <v>0</v>
      </c>
      <c r="H201" s="13">
        <f t="shared" si="1431"/>
        <v>0</v>
      </c>
      <c r="I201" s="13">
        <f t="shared" si="1432"/>
        <v>0</v>
      </c>
      <c r="J201" s="2">
        <f t="shared" si="1340"/>
        <v>0</v>
      </c>
      <c r="K201" s="2">
        <f t="shared" si="1341"/>
        <v>0</v>
      </c>
      <c r="L201" s="2"/>
      <c r="M201" s="2"/>
      <c r="N201" s="2"/>
      <c r="O201" s="2"/>
      <c r="P201" s="2">
        <f t="shared" si="1385"/>
        <v>0</v>
      </c>
      <c r="Q201" s="3"/>
      <c r="R201" s="1"/>
      <c r="S201" s="1"/>
      <c r="T201" s="13">
        <f t="shared" si="1390"/>
        <v>0</v>
      </c>
      <c r="U201" s="1"/>
      <c r="V201" s="1"/>
      <c r="W201" s="1"/>
      <c r="X201" s="1"/>
      <c r="Y201" s="2">
        <f t="shared" si="1351"/>
        <v>0</v>
      </c>
      <c r="Z201" s="2">
        <f t="shared" si="1352"/>
        <v>0</v>
      </c>
      <c r="AA201" s="17"/>
      <c r="AB201" s="17"/>
      <c r="AC201" s="17"/>
      <c r="AD201" s="17"/>
      <c r="AE201" s="2">
        <f t="shared" si="1386"/>
        <v>0</v>
      </c>
      <c r="AF201" s="3"/>
      <c r="AG201" s="1"/>
      <c r="AH201" s="1"/>
      <c r="AI201" s="13">
        <f t="shared" si="1391"/>
        <v>0</v>
      </c>
      <c r="AJ201" s="1"/>
      <c r="AK201" s="1"/>
      <c r="AL201" s="1"/>
      <c r="AM201" s="1"/>
      <c r="AN201" s="2">
        <f t="shared" si="1362"/>
        <v>0</v>
      </c>
      <c r="AO201" s="2">
        <f t="shared" si="1363"/>
        <v>0</v>
      </c>
      <c r="AP201" s="17"/>
      <c r="AQ201" s="17"/>
      <c r="AR201" s="17"/>
      <c r="AS201" s="17"/>
      <c r="AT201" s="2">
        <f t="shared" si="1387"/>
        <v>0</v>
      </c>
      <c r="AU201" s="3"/>
      <c r="AV201" s="1"/>
      <c r="AW201" s="1"/>
      <c r="AX201" s="13">
        <f t="shared" si="1392"/>
        <v>0</v>
      </c>
      <c r="AY201" s="1"/>
      <c r="AZ201" s="1"/>
      <c r="BA201" s="1"/>
      <c r="BB201" s="1"/>
      <c r="BC201" s="2">
        <f t="shared" si="1373"/>
        <v>0</v>
      </c>
      <c r="BD201" s="2">
        <f t="shared" si="1374"/>
        <v>0</v>
      </c>
      <c r="BE201" s="17"/>
      <c r="BF201" s="17"/>
      <c r="BG201" s="17"/>
      <c r="BH201" s="17"/>
      <c r="BI201" s="2">
        <f t="shared" si="1388"/>
        <v>0</v>
      </c>
    </row>
    <row r="202" spans="1:61" ht="20.100000000000001" customHeight="1" outlineLevel="1" x14ac:dyDescent="0.25">
      <c r="A202" s="22"/>
      <c r="B202" s="11" t="s">
        <v>45</v>
      </c>
      <c r="C202" s="13">
        <f t="shared" si="1433"/>
        <v>0</v>
      </c>
      <c r="D202" s="13">
        <f t="shared" si="1427"/>
        <v>0</v>
      </c>
      <c r="E202" s="13">
        <f t="shared" si="1428"/>
        <v>0</v>
      </c>
      <c r="F202" s="13">
        <f t="shared" si="1429"/>
        <v>0</v>
      </c>
      <c r="G202" s="13">
        <f t="shared" si="1430"/>
        <v>0</v>
      </c>
      <c r="H202" s="13">
        <f t="shared" si="1431"/>
        <v>0</v>
      </c>
      <c r="I202" s="13">
        <f t="shared" si="1432"/>
        <v>0</v>
      </c>
      <c r="J202" s="2">
        <f t="shared" si="1340"/>
        <v>0</v>
      </c>
      <c r="K202" s="2">
        <f t="shared" si="1341"/>
        <v>0</v>
      </c>
      <c r="L202" s="2"/>
      <c r="M202" s="2"/>
      <c r="N202" s="2"/>
      <c r="O202" s="2"/>
      <c r="P202" s="2">
        <f t="shared" si="1385"/>
        <v>0</v>
      </c>
      <c r="Q202" s="3"/>
      <c r="R202" s="1"/>
      <c r="S202" s="1"/>
      <c r="T202" s="13">
        <f t="shared" si="1390"/>
        <v>0</v>
      </c>
      <c r="U202" s="1"/>
      <c r="V202" s="1"/>
      <c r="W202" s="1"/>
      <c r="X202" s="1"/>
      <c r="Y202" s="2">
        <f t="shared" si="1351"/>
        <v>0</v>
      </c>
      <c r="Z202" s="2">
        <f t="shared" si="1352"/>
        <v>0</v>
      </c>
      <c r="AA202" s="17"/>
      <c r="AB202" s="17"/>
      <c r="AC202" s="17"/>
      <c r="AD202" s="17"/>
      <c r="AE202" s="2">
        <f t="shared" si="1386"/>
        <v>0</v>
      </c>
      <c r="AF202" s="3"/>
      <c r="AG202" s="1"/>
      <c r="AH202" s="1"/>
      <c r="AI202" s="13">
        <f t="shared" si="1391"/>
        <v>0</v>
      </c>
      <c r="AJ202" s="1"/>
      <c r="AK202" s="1"/>
      <c r="AL202" s="1"/>
      <c r="AM202" s="1"/>
      <c r="AN202" s="2">
        <f t="shared" si="1362"/>
        <v>0</v>
      </c>
      <c r="AO202" s="2">
        <f t="shared" si="1363"/>
        <v>0</v>
      </c>
      <c r="AP202" s="17"/>
      <c r="AQ202" s="17"/>
      <c r="AR202" s="17"/>
      <c r="AS202" s="17"/>
      <c r="AT202" s="2">
        <f t="shared" si="1387"/>
        <v>0</v>
      </c>
      <c r="AU202" s="3"/>
      <c r="AV202" s="1"/>
      <c r="AW202" s="1"/>
      <c r="AX202" s="13">
        <f t="shared" si="1392"/>
        <v>0</v>
      </c>
      <c r="AY202" s="1"/>
      <c r="AZ202" s="1"/>
      <c r="BA202" s="1"/>
      <c r="BB202" s="1"/>
      <c r="BC202" s="2">
        <f t="shared" si="1373"/>
        <v>0</v>
      </c>
      <c r="BD202" s="2">
        <f t="shared" si="1374"/>
        <v>0</v>
      </c>
      <c r="BE202" s="17"/>
      <c r="BF202" s="17"/>
      <c r="BG202" s="17"/>
      <c r="BH202" s="17"/>
      <c r="BI202" s="2">
        <f t="shared" si="1388"/>
        <v>0</v>
      </c>
    </row>
    <row r="203" spans="1:61" ht="20.100000000000001" customHeight="1" x14ac:dyDescent="0.25">
      <c r="A203" s="20" t="s">
        <v>3</v>
      </c>
      <c r="B203" s="14" t="s">
        <v>41</v>
      </c>
      <c r="C203" s="2">
        <f>C204+C205+C206+C207</f>
        <v>0</v>
      </c>
      <c r="D203" s="2">
        <f t="shared" ref="D203" si="1434">D204+D205+D206+D207</f>
        <v>0</v>
      </c>
      <c r="E203" s="2">
        <f t="shared" ref="E203" si="1435">E204+E205+E206+E207</f>
        <v>0</v>
      </c>
      <c r="F203" s="2">
        <f t="shared" ref="F203" si="1436">F204+F205+F206+F207</f>
        <v>0</v>
      </c>
      <c r="G203" s="2">
        <f t="shared" ref="G203" si="1437">G204+G205+G206+G207</f>
        <v>0</v>
      </c>
      <c r="H203" s="2">
        <f t="shared" ref="H203" si="1438">H204+H205+H206+H207</f>
        <v>0</v>
      </c>
      <c r="I203" s="2">
        <f t="shared" ref="I203" si="1439">I204+I205+I206+I207</f>
        <v>0</v>
      </c>
      <c r="J203" s="2">
        <f t="shared" si="1340"/>
        <v>0</v>
      </c>
      <c r="K203" s="2">
        <f t="shared" si="1341"/>
        <v>0</v>
      </c>
      <c r="L203" s="2">
        <f t="shared" ref="L203" si="1440">L204+L205+L206+L207</f>
        <v>0</v>
      </c>
      <c r="M203" s="2">
        <f t="shared" ref="M203" si="1441">M204+M205+M206+M207</f>
        <v>0</v>
      </c>
      <c r="N203" s="2">
        <f t="shared" ref="N203" si="1442">N204+N205+N206+N207</f>
        <v>0</v>
      </c>
      <c r="O203" s="2">
        <f t="shared" ref="O203" si="1443">O204+O205+O206+O207</f>
        <v>0</v>
      </c>
      <c r="P203" s="2">
        <f t="shared" si="1385"/>
        <v>0</v>
      </c>
      <c r="Q203" s="15"/>
      <c r="R203" s="2">
        <f>R204+R205+R206+R207</f>
        <v>0</v>
      </c>
      <c r="S203" s="2">
        <f t="shared" ref="S203:T203" si="1444">S204+S205+S206+S207</f>
        <v>0</v>
      </c>
      <c r="T203" s="2">
        <f t="shared" si="1444"/>
        <v>0</v>
      </c>
      <c r="U203" s="2">
        <f t="shared" ref="U203" si="1445">U204+U205+U206+U207</f>
        <v>0</v>
      </c>
      <c r="V203" s="2">
        <f t="shared" ref="V203" si="1446">V204+V205+V206+V207</f>
        <v>0</v>
      </c>
      <c r="W203" s="2">
        <f t="shared" ref="W203" si="1447">W204+W205+W206+W207</f>
        <v>0</v>
      </c>
      <c r="X203" s="2">
        <f t="shared" ref="X203" si="1448">X204+X205+X206+X207</f>
        <v>0</v>
      </c>
      <c r="Y203" s="2">
        <f t="shared" si="1351"/>
        <v>0</v>
      </c>
      <c r="Z203" s="2">
        <f t="shared" si="1352"/>
        <v>0</v>
      </c>
      <c r="AA203" s="2">
        <f t="shared" ref="AA203" si="1449">AA204+AA205+AA206+AA207</f>
        <v>0</v>
      </c>
      <c r="AB203" s="2">
        <f t="shared" ref="AB203" si="1450">AB204+AB205+AB206+AB207</f>
        <v>0</v>
      </c>
      <c r="AC203" s="2">
        <f t="shared" ref="AC203" si="1451">AC204+AC205+AC206+AC207</f>
        <v>0</v>
      </c>
      <c r="AD203" s="2">
        <f t="shared" ref="AD203" si="1452">AD204+AD205+AD206+AD207</f>
        <v>0</v>
      </c>
      <c r="AE203" s="2">
        <f t="shared" si="1386"/>
        <v>0</v>
      </c>
      <c r="AF203" s="15"/>
      <c r="AG203" s="2">
        <f>AG204+AG205+AG206+AG207</f>
        <v>0</v>
      </c>
      <c r="AH203" s="2">
        <f t="shared" ref="AH203:AI203" si="1453">AH204+AH205+AH206+AH207</f>
        <v>0</v>
      </c>
      <c r="AI203" s="2">
        <f t="shared" si="1453"/>
        <v>0</v>
      </c>
      <c r="AJ203" s="2">
        <f t="shared" ref="AJ203" si="1454">AJ204+AJ205+AJ206+AJ207</f>
        <v>0</v>
      </c>
      <c r="AK203" s="2">
        <f t="shared" ref="AK203" si="1455">AK204+AK205+AK206+AK207</f>
        <v>0</v>
      </c>
      <c r="AL203" s="2">
        <f t="shared" ref="AL203" si="1456">AL204+AL205+AL206+AL207</f>
        <v>0</v>
      </c>
      <c r="AM203" s="2">
        <f t="shared" ref="AM203" si="1457">AM204+AM205+AM206+AM207</f>
        <v>0</v>
      </c>
      <c r="AN203" s="2">
        <f t="shared" si="1362"/>
        <v>0</v>
      </c>
      <c r="AO203" s="2">
        <f t="shared" si="1363"/>
        <v>0</v>
      </c>
      <c r="AP203" s="2">
        <f t="shared" ref="AP203" si="1458">AP204+AP205+AP206+AP207</f>
        <v>0</v>
      </c>
      <c r="AQ203" s="2">
        <f t="shared" ref="AQ203" si="1459">AQ204+AQ205+AQ206+AQ207</f>
        <v>0</v>
      </c>
      <c r="AR203" s="2">
        <f t="shared" ref="AR203" si="1460">AR204+AR205+AR206+AR207</f>
        <v>0</v>
      </c>
      <c r="AS203" s="2">
        <f t="shared" ref="AS203" si="1461">AS204+AS205+AS206+AS207</f>
        <v>0</v>
      </c>
      <c r="AT203" s="2">
        <f t="shared" si="1387"/>
        <v>0</v>
      </c>
      <c r="AU203" s="15"/>
      <c r="AV203" s="2">
        <f>AV204+AV205+AV206+AV207</f>
        <v>0</v>
      </c>
      <c r="AW203" s="2">
        <f t="shared" ref="AW203:AX203" si="1462">AW204+AW205+AW206+AW207</f>
        <v>0</v>
      </c>
      <c r="AX203" s="2">
        <f t="shared" si="1462"/>
        <v>0</v>
      </c>
      <c r="AY203" s="2">
        <f t="shared" ref="AY203" si="1463">AY204+AY205+AY206+AY207</f>
        <v>0</v>
      </c>
      <c r="AZ203" s="2">
        <f t="shared" ref="AZ203" si="1464">AZ204+AZ205+AZ206+AZ207</f>
        <v>0</v>
      </c>
      <c r="BA203" s="2">
        <f t="shared" ref="BA203" si="1465">BA204+BA205+BA206+BA207</f>
        <v>0</v>
      </c>
      <c r="BB203" s="2">
        <f t="shared" ref="BB203" si="1466">BB204+BB205+BB206+BB207</f>
        <v>0</v>
      </c>
      <c r="BC203" s="2">
        <f t="shared" si="1373"/>
        <v>0</v>
      </c>
      <c r="BD203" s="2">
        <f t="shared" si="1374"/>
        <v>0</v>
      </c>
      <c r="BE203" s="2">
        <f t="shared" ref="BE203" si="1467">BE204+BE205+BE206+BE207</f>
        <v>0</v>
      </c>
      <c r="BF203" s="2">
        <f t="shared" ref="BF203" si="1468">BF204+BF205+BF206+BF207</f>
        <v>0</v>
      </c>
      <c r="BG203" s="2">
        <f t="shared" ref="BG203" si="1469">BG204+BG205+BG206+BG207</f>
        <v>0</v>
      </c>
      <c r="BH203" s="2">
        <f t="shared" ref="BH203" si="1470">BH204+BH205+BH206+BH207</f>
        <v>0</v>
      </c>
      <c r="BI203" s="2">
        <f t="shared" si="1388"/>
        <v>0</v>
      </c>
    </row>
    <row r="204" spans="1:61" ht="20.100000000000001" customHeight="1" outlineLevel="1" x14ac:dyDescent="0.25">
      <c r="A204" s="21"/>
      <c r="B204" s="11" t="s">
        <v>42</v>
      </c>
      <c r="C204" s="13">
        <f>R204+AG204+AV204</f>
        <v>0</v>
      </c>
      <c r="D204" s="13">
        <f t="shared" ref="D204:D207" si="1471">S204+AH204+AW204</f>
        <v>0</v>
      </c>
      <c r="E204" s="13">
        <f t="shared" ref="E204:E207" si="1472">T204+AI204+AX204</f>
        <v>0</v>
      </c>
      <c r="F204" s="13">
        <f t="shared" ref="F204:F207" si="1473">U204+AJ204+AY204</f>
        <v>0</v>
      </c>
      <c r="G204" s="13">
        <f t="shared" ref="G204:G207" si="1474">V204+AK204+AZ204</f>
        <v>0</v>
      </c>
      <c r="H204" s="13">
        <f t="shared" ref="H204:H207" si="1475">W204+AL204+BA204</f>
        <v>0</v>
      </c>
      <c r="I204" s="13">
        <f t="shared" ref="I204:I207" si="1476">X204+AM204+BB204</f>
        <v>0</v>
      </c>
      <c r="J204" s="2">
        <f t="shared" si="1340"/>
        <v>0</v>
      </c>
      <c r="K204" s="2">
        <f t="shared" si="1341"/>
        <v>0</v>
      </c>
      <c r="L204" s="2"/>
      <c r="M204" s="2"/>
      <c r="N204" s="2"/>
      <c r="O204" s="2"/>
      <c r="P204" s="2">
        <f t="shared" si="1385"/>
        <v>0</v>
      </c>
      <c r="Q204" s="3"/>
      <c r="R204" s="1"/>
      <c r="S204" s="1"/>
      <c r="T204" s="13">
        <f t="shared" si="1390"/>
        <v>0</v>
      </c>
      <c r="U204" s="1"/>
      <c r="V204" s="1"/>
      <c r="W204" s="1"/>
      <c r="X204" s="1"/>
      <c r="Y204" s="2">
        <f t="shared" si="1351"/>
        <v>0</v>
      </c>
      <c r="Z204" s="2">
        <f t="shared" si="1352"/>
        <v>0</v>
      </c>
      <c r="AA204" s="17"/>
      <c r="AB204" s="17"/>
      <c r="AC204" s="17"/>
      <c r="AD204" s="17"/>
      <c r="AE204" s="2">
        <f t="shared" si="1386"/>
        <v>0</v>
      </c>
      <c r="AF204" s="3"/>
      <c r="AG204" s="1"/>
      <c r="AH204" s="1"/>
      <c r="AI204" s="13">
        <f t="shared" si="1391"/>
        <v>0</v>
      </c>
      <c r="AJ204" s="1"/>
      <c r="AK204" s="1"/>
      <c r="AL204" s="1"/>
      <c r="AM204" s="1"/>
      <c r="AN204" s="2">
        <f t="shared" si="1362"/>
        <v>0</v>
      </c>
      <c r="AO204" s="2">
        <f t="shared" si="1363"/>
        <v>0</v>
      </c>
      <c r="AP204" s="17"/>
      <c r="AQ204" s="17"/>
      <c r="AR204" s="17"/>
      <c r="AS204" s="17"/>
      <c r="AT204" s="2">
        <f t="shared" si="1387"/>
        <v>0</v>
      </c>
      <c r="AU204" s="3"/>
      <c r="AV204" s="1"/>
      <c r="AW204" s="1"/>
      <c r="AX204" s="13">
        <f t="shared" si="1392"/>
        <v>0</v>
      </c>
      <c r="AY204" s="1"/>
      <c r="AZ204" s="1"/>
      <c r="BA204" s="1"/>
      <c r="BB204" s="1"/>
      <c r="BC204" s="2">
        <f t="shared" si="1373"/>
        <v>0</v>
      </c>
      <c r="BD204" s="2">
        <f t="shared" si="1374"/>
        <v>0</v>
      </c>
      <c r="BE204" s="17"/>
      <c r="BF204" s="17"/>
      <c r="BG204" s="17"/>
      <c r="BH204" s="17"/>
      <c r="BI204" s="2">
        <f t="shared" si="1388"/>
        <v>0</v>
      </c>
    </row>
    <row r="205" spans="1:61" ht="20.100000000000001" customHeight="1" outlineLevel="1" x14ac:dyDescent="0.25">
      <c r="A205" s="21"/>
      <c r="B205" s="11" t="s">
        <v>43</v>
      </c>
      <c r="C205" s="13">
        <f t="shared" ref="C205:C207" si="1477">R205+AG205+AV205</f>
        <v>0</v>
      </c>
      <c r="D205" s="13">
        <f t="shared" si="1471"/>
        <v>0</v>
      </c>
      <c r="E205" s="13">
        <f t="shared" si="1472"/>
        <v>0</v>
      </c>
      <c r="F205" s="13">
        <f t="shared" si="1473"/>
        <v>0</v>
      </c>
      <c r="G205" s="13">
        <f t="shared" si="1474"/>
        <v>0</v>
      </c>
      <c r="H205" s="13">
        <f t="shared" si="1475"/>
        <v>0</v>
      </c>
      <c r="I205" s="13">
        <f t="shared" si="1476"/>
        <v>0</v>
      </c>
      <c r="J205" s="2">
        <f t="shared" si="1340"/>
        <v>0</v>
      </c>
      <c r="K205" s="2">
        <f t="shared" si="1341"/>
        <v>0</v>
      </c>
      <c r="L205" s="2"/>
      <c r="M205" s="2"/>
      <c r="N205" s="2"/>
      <c r="O205" s="2"/>
      <c r="P205" s="2">
        <f t="shared" si="1385"/>
        <v>0</v>
      </c>
      <c r="Q205" s="3"/>
      <c r="R205" s="1"/>
      <c r="S205" s="1"/>
      <c r="T205" s="13">
        <f t="shared" si="1390"/>
        <v>0</v>
      </c>
      <c r="U205" s="1"/>
      <c r="V205" s="1"/>
      <c r="W205" s="1"/>
      <c r="X205" s="1"/>
      <c r="Y205" s="2">
        <f t="shared" si="1351"/>
        <v>0</v>
      </c>
      <c r="Z205" s="2">
        <f t="shared" si="1352"/>
        <v>0</v>
      </c>
      <c r="AA205" s="17"/>
      <c r="AB205" s="17"/>
      <c r="AC205" s="17"/>
      <c r="AD205" s="17"/>
      <c r="AE205" s="2">
        <f t="shared" si="1386"/>
        <v>0</v>
      </c>
      <c r="AF205" s="3"/>
      <c r="AG205" s="1"/>
      <c r="AH205" s="1"/>
      <c r="AI205" s="13">
        <f t="shared" si="1391"/>
        <v>0</v>
      </c>
      <c r="AJ205" s="1"/>
      <c r="AK205" s="1"/>
      <c r="AL205" s="1"/>
      <c r="AM205" s="1"/>
      <c r="AN205" s="2">
        <f t="shared" si="1362"/>
        <v>0</v>
      </c>
      <c r="AO205" s="2">
        <f t="shared" si="1363"/>
        <v>0</v>
      </c>
      <c r="AP205" s="17"/>
      <c r="AQ205" s="17"/>
      <c r="AR205" s="17"/>
      <c r="AS205" s="17"/>
      <c r="AT205" s="2">
        <f t="shared" si="1387"/>
        <v>0</v>
      </c>
      <c r="AU205" s="3"/>
      <c r="AV205" s="1"/>
      <c r="AW205" s="1"/>
      <c r="AX205" s="13">
        <f t="shared" si="1392"/>
        <v>0</v>
      </c>
      <c r="AY205" s="1"/>
      <c r="AZ205" s="1"/>
      <c r="BA205" s="1"/>
      <c r="BB205" s="1"/>
      <c r="BC205" s="2">
        <f t="shared" si="1373"/>
        <v>0</v>
      </c>
      <c r="BD205" s="2">
        <f t="shared" si="1374"/>
        <v>0</v>
      </c>
      <c r="BE205" s="17"/>
      <c r="BF205" s="17"/>
      <c r="BG205" s="17"/>
      <c r="BH205" s="17"/>
      <c r="BI205" s="2">
        <f t="shared" si="1388"/>
        <v>0</v>
      </c>
    </row>
    <row r="206" spans="1:61" ht="20.100000000000001" customHeight="1" outlineLevel="1" x14ac:dyDescent="0.25">
      <c r="A206" s="21"/>
      <c r="B206" s="11" t="s">
        <v>44</v>
      </c>
      <c r="C206" s="13">
        <f t="shared" si="1477"/>
        <v>0</v>
      </c>
      <c r="D206" s="13">
        <f t="shared" si="1471"/>
        <v>0</v>
      </c>
      <c r="E206" s="13">
        <f t="shared" si="1472"/>
        <v>0</v>
      </c>
      <c r="F206" s="13">
        <f t="shared" si="1473"/>
        <v>0</v>
      </c>
      <c r="G206" s="13">
        <f t="shared" si="1474"/>
        <v>0</v>
      </c>
      <c r="H206" s="13">
        <f t="shared" si="1475"/>
        <v>0</v>
      </c>
      <c r="I206" s="13">
        <f t="shared" si="1476"/>
        <v>0</v>
      </c>
      <c r="J206" s="2">
        <f t="shared" si="1340"/>
        <v>0</v>
      </c>
      <c r="K206" s="2">
        <f t="shared" si="1341"/>
        <v>0</v>
      </c>
      <c r="L206" s="2"/>
      <c r="M206" s="2"/>
      <c r="N206" s="2"/>
      <c r="O206" s="2"/>
      <c r="P206" s="2">
        <f t="shared" si="1385"/>
        <v>0</v>
      </c>
      <c r="Q206" s="3"/>
      <c r="R206" s="1"/>
      <c r="S206" s="1"/>
      <c r="T206" s="13">
        <f t="shared" si="1390"/>
        <v>0</v>
      </c>
      <c r="U206" s="1"/>
      <c r="V206" s="1"/>
      <c r="W206" s="1"/>
      <c r="X206" s="1"/>
      <c r="Y206" s="2">
        <f t="shared" si="1351"/>
        <v>0</v>
      </c>
      <c r="Z206" s="2">
        <f t="shared" si="1352"/>
        <v>0</v>
      </c>
      <c r="AA206" s="17"/>
      <c r="AB206" s="17"/>
      <c r="AC206" s="17"/>
      <c r="AD206" s="17"/>
      <c r="AE206" s="2">
        <f t="shared" si="1386"/>
        <v>0</v>
      </c>
      <c r="AF206" s="3"/>
      <c r="AG206" s="1"/>
      <c r="AH206" s="1"/>
      <c r="AI206" s="13">
        <f t="shared" si="1391"/>
        <v>0</v>
      </c>
      <c r="AJ206" s="1"/>
      <c r="AK206" s="1"/>
      <c r="AL206" s="1"/>
      <c r="AM206" s="1"/>
      <c r="AN206" s="2">
        <f t="shared" si="1362"/>
        <v>0</v>
      </c>
      <c r="AO206" s="2">
        <f t="shared" si="1363"/>
        <v>0</v>
      </c>
      <c r="AP206" s="17"/>
      <c r="AQ206" s="17"/>
      <c r="AR206" s="17"/>
      <c r="AS206" s="17"/>
      <c r="AT206" s="2">
        <f t="shared" si="1387"/>
        <v>0</v>
      </c>
      <c r="AU206" s="3"/>
      <c r="AV206" s="1"/>
      <c r="AW206" s="1"/>
      <c r="AX206" s="13">
        <f t="shared" si="1392"/>
        <v>0</v>
      </c>
      <c r="AY206" s="1"/>
      <c r="AZ206" s="1"/>
      <c r="BA206" s="1"/>
      <c r="BB206" s="1"/>
      <c r="BC206" s="2">
        <f t="shared" si="1373"/>
        <v>0</v>
      </c>
      <c r="BD206" s="2">
        <f t="shared" si="1374"/>
        <v>0</v>
      </c>
      <c r="BE206" s="17"/>
      <c r="BF206" s="17"/>
      <c r="BG206" s="17"/>
      <c r="BH206" s="17"/>
      <c r="BI206" s="2">
        <f t="shared" si="1388"/>
        <v>0</v>
      </c>
    </row>
    <row r="207" spans="1:61" ht="20.100000000000001" customHeight="1" outlineLevel="1" x14ac:dyDescent="0.25">
      <c r="A207" s="22"/>
      <c r="B207" s="11" t="s">
        <v>45</v>
      </c>
      <c r="C207" s="13">
        <f t="shared" si="1477"/>
        <v>0</v>
      </c>
      <c r="D207" s="13">
        <f t="shared" si="1471"/>
        <v>0</v>
      </c>
      <c r="E207" s="13">
        <f t="shared" si="1472"/>
        <v>0</v>
      </c>
      <c r="F207" s="13">
        <f t="shared" si="1473"/>
        <v>0</v>
      </c>
      <c r="G207" s="13">
        <f t="shared" si="1474"/>
        <v>0</v>
      </c>
      <c r="H207" s="13">
        <f t="shared" si="1475"/>
        <v>0</v>
      </c>
      <c r="I207" s="13">
        <f t="shared" si="1476"/>
        <v>0</v>
      </c>
      <c r="J207" s="2">
        <f t="shared" si="1340"/>
        <v>0</v>
      </c>
      <c r="K207" s="2">
        <f t="shared" si="1341"/>
        <v>0</v>
      </c>
      <c r="L207" s="2"/>
      <c r="M207" s="2"/>
      <c r="N207" s="2"/>
      <c r="O207" s="2"/>
      <c r="P207" s="2">
        <f t="shared" si="1385"/>
        <v>0</v>
      </c>
      <c r="Q207" s="3"/>
      <c r="R207" s="1"/>
      <c r="S207" s="1"/>
      <c r="T207" s="13">
        <f t="shared" si="1390"/>
        <v>0</v>
      </c>
      <c r="U207" s="1"/>
      <c r="V207" s="1"/>
      <c r="W207" s="1"/>
      <c r="X207" s="1"/>
      <c r="Y207" s="2">
        <f t="shared" si="1351"/>
        <v>0</v>
      </c>
      <c r="Z207" s="2">
        <f t="shared" si="1352"/>
        <v>0</v>
      </c>
      <c r="AA207" s="17"/>
      <c r="AB207" s="17"/>
      <c r="AC207" s="17"/>
      <c r="AD207" s="17"/>
      <c r="AE207" s="2">
        <f t="shared" si="1386"/>
        <v>0</v>
      </c>
      <c r="AF207" s="3"/>
      <c r="AG207" s="1"/>
      <c r="AH207" s="1"/>
      <c r="AI207" s="13">
        <f t="shared" si="1391"/>
        <v>0</v>
      </c>
      <c r="AJ207" s="1"/>
      <c r="AK207" s="1"/>
      <c r="AL207" s="1"/>
      <c r="AM207" s="1"/>
      <c r="AN207" s="2">
        <f t="shared" si="1362"/>
        <v>0</v>
      </c>
      <c r="AO207" s="2">
        <f t="shared" si="1363"/>
        <v>0</v>
      </c>
      <c r="AP207" s="17"/>
      <c r="AQ207" s="17"/>
      <c r="AR207" s="17"/>
      <c r="AS207" s="17"/>
      <c r="AT207" s="2">
        <f t="shared" si="1387"/>
        <v>0</v>
      </c>
      <c r="AU207" s="3"/>
      <c r="AV207" s="1"/>
      <c r="AW207" s="1"/>
      <c r="AX207" s="13">
        <f t="shared" si="1392"/>
        <v>0</v>
      </c>
      <c r="AY207" s="1"/>
      <c r="AZ207" s="1"/>
      <c r="BA207" s="1"/>
      <c r="BB207" s="1"/>
      <c r="BC207" s="2">
        <f t="shared" si="1373"/>
        <v>0</v>
      </c>
      <c r="BD207" s="2">
        <f t="shared" si="1374"/>
        <v>0</v>
      </c>
      <c r="BE207" s="17"/>
      <c r="BF207" s="17"/>
      <c r="BG207" s="17"/>
      <c r="BH207" s="17"/>
      <c r="BI207" s="2">
        <f t="shared" si="1388"/>
        <v>0</v>
      </c>
    </row>
    <row r="208" spans="1:61" ht="20.100000000000001" customHeight="1" x14ac:dyDescent="0.25">
      <c r="A208" s="20" t="s">
        <v>4</v>
      </c>
      <c r="B208" s="14" t="s">
        <v>41</v>
      </c>
      <c r="C208" s="2">
        <f>C209+C210+C211+C212</f>
        <v>0</v>
      </c>
      <c r="D208" s="2">
        <f t="shared" ref="D208" si="1478">D209+D210+D211+D212</f>
        <v>0</v>
      </c>
      <c r="E208" s="2">
        <f t="shared" ref="E208" si="1479">E209+E210+E211+E212</f>
        <v>0</v>
      </c>
      <c r="F208" s="2">
        <f t="shared" ref="F208" si="1480">F209+F210+F211+F212</f>
        <v>0</v>
      </c>
      <c r="G208" s="2">
        <f t="shared" ref="G208" si="1481">G209+G210+G211+G212</f>
        <v>0</v>
      </c>
      <c r="H208" s="2">
        <f t="shared" ref="H208" si="1482">H209+H210+H211+H212</f>
        <v>0</v>
      </c>
      <c r="I208" s="2">
        <f t="shared" ref="I208" si="1483">I209+I210+I211+I212</f>
        <v>0</v>
      </c>
      <c r="J208" s="2">
        <f t="shared" si="1340"/>
        <v>0</v>
      </c>
      <c r="K208" s="2">
        <f t="shared" si="1341"/>
        <v>0</v>
      </c>
      <c r="L208" s="2">
        <f t="shared" ref="L208" si="1484">L209+L210+L211+L212</f>
        <v>0</v>
      </c>
      <c r="M208" s="2">
        <f t="shared" ref="M208" si="1485">M209+M210+M211+M212</f>
        <v>0</v>
      </c>
      <c r="N208" s="2">
        <f t="shared" ref="N208" si="1486">N209+N210+N211+N212</f>
        <v>0</v>
      </c>
      <c r="O208" s="2">
        <f t="shared" ref="O208" si="1487">O209+O210+O211+O212</f>
        <v>0</v>
      </c>
      <c r="P208" s="2">
        <f t="shared" si="1385"/>
        <v>0</v>
      </c>
      <c r="Q208" s="15"/>
      <c r="R208" s="2">
        <f>R209+R210+R211+R212</f>
        <v>0</v>
      </c>
      <c r="S208" s="2">
        <f t="shared" ref="S208:T208" si="1488">S209+S210+S211+S212</f>
        <v>0</v>
      </c>
      <c r="T208" s="2">
        <f t="shared" si="1488"/>
        <v>0</v>
      </c>
      <c r="U208" s="2">
        <f t="shared" ref="U208" si="1489">U209+U210+U211+U212</f>
        <v>0</v>
      </c>
      <c r="V208" s="2">
        <f t="shared" ref="V208" si="1490">V209+V210+V211+V212</f>
        <v>0</v>
      </c>
      <c r="W208" s="2">
        <f t="shared" ref="W208" si="1491">W209+W210+W211+W212</f>
        <v>0</v>
      </c>
      <c r="X208" s="2">
        <f t="shared" ref="X208" si="1492">X209+X210+X211+X212</f>
        <v>0</v>
      </c>
      <c r="Y208" s="2">
        <f t="shared" si="1351"/>
        <v>0</v>
      </c>
      <c r="Z208" s="2">
        <f t="shared" si="1352"/>
        <v>0</v>
      </c>
      <c r="AA208" s="2">
        <f t="shared" ref="AA208" si="1493">AA209+AA210+AA211+AA212</f>
        <v>0</v>
      </c>
      <c r="AB208" s="2">
        <f t="shared" ref="AB208" si="1494">AB209+AB210+AB211+AB212</f>
        <v>0</v>
      </c>
      <c r="AC208" s="2">
        <f t="shared" ref="AC208" si="1495">AC209+AC210+AC211+AC212</f>
        <v>0</v>
      </c>
      <c r="AD208" s="2">
        <f t="shared" ref="AD208" si="1496">AD209+AD210+AD211+AD212</f>
        <v>0</v>
      </c>
      <c r="AE208" s="2">
        <f t="shared" si="1386"/>
        <v>0</v>
      </c>
      <c r="AF208" s="15"/>
      <c r="AG208" s="2">
        <f>AG209+AG210+AG211+AG212</f>
        <v>0</v>
      </c>
      <c r="AH208" s="2">
        <f t="shared" ref="AH208:AI208" si="1497">AH209+AH210+AH211+AH212</f>
        <v>0</v>
      </c>
      <c r="AI208" s="2">
        <f t="shared" si="1497"/>
        <v>0</v>
      </c>
      <c r="AJ208" s="2">
        <f t="shared" ref="AJ208" si="1498">AJ209+AJ210+AJ211+AJ212</f>
        <v>0</v>
      </c>
      <c r="AK208" s="2">
        <f t="shared" ref="AK208" si="1499">AK209+AK210+AK211+AK212</f>
        <v>0</v>
      </c>
      <c r="AL208" s="2">
        <f t="shared" ref="AL208" si="1500">AL209+AL210+AL211+AL212</f>
        <v>0</v>
      </c>
      <c r="AM208" s="2">
        <f t="shared" ref="AM208" si="1501">AM209+AM210+AM211+AM212</f>
        <v>0</v>
      </c>
      <c r="AN208" s="2">
        <f t="shared" si="1362"/>
        <v>0</v>
      </c>
      <c r="AO208" s="2">
        <f t="shared" si="1363"/>
        <v>0</v>
      </c>
      <c r="AP208" s="2">
        <f t="shared" ref="AP208" si="1502">AP209+AP210+AP211+AP212</f>
        <v>0</v>
      </c>
      <c r="AQ208" s="2">
        <f t="shared" ref="AQ208" si="1503">AQ209+AQ210+AQ211+AQ212</f>
        <v>0</v>
      </c>
      <c r="AR208" s="2">
        <f t="shared" ref="AR208" si="1504">AR209+AR210+AR211+AR212</f>
        <v>0</v>
      </c>
      <c r="AS208" s="2">
        <f t="shared" ref="AS208" si="1505">AS209+AS210+AS211+AS212</f>
        <v>0</v>
      </c>
      <c r="AT208" s="2">
        <f t="shared" si="1387"/>
        <v>0</v>
      </c>
      <c r="AU208" s="15"/>
      <c r="AV208" s="2">
        <f>AV209+AV210+AV211+AV212</f>
        <v>0</v>
      </c>
      <c r="AW208" s="2">
        <f t="shared" ref="AW208:AX208" si="1506">AW209+AW210+AW211+AW212</f>
        <v>0</v>
      </c>
      <c r="AX208" s="2">
        <f t="shared" si="1506"/>
        <v>0</v>
      </c>
      <c r="AY208" s="2">
        <f t="shared" ref="AY208" si="1507">AY209+AY210+AY211+AY212</f>
        <v>0</v>
      </c>
      <c r="AZ208" s="2">
        <f t="shared" ref="AZ208" si="1508">AZ209+AZ210+AZ211+AZ212</f>
        <v>0</v>
      </c>
      <c r="BA208" s="2">
        <f t="shared" ref="BA208" si="1509">BA209+BA210+BA211+BA212</f>
        <v>0</v>
      </c>
      <c r="BB208" s="2">
        <f t="shared" ref="BB208" si="1510">BB209+BB210+BB211+BB212</f>
        <v>0</v>
      </c>
      <c r="BC208" s="2">
        <f t="shared" si="1373"/>
        <v>0</v>
      </c>
      <c r="BD208" s="2">
        <f t="shared" si="1374"/>
        <v>0</v>
      </c>
      <c r="BE208" s="2">
        <f t="shared" ref="BE208" si="1511">BE209+BE210+BE211+BE212</f>
        <v>0</v>
      </c>
      <c r="BF208" s="2">
        <f t="shared" ref="BF208" si="1512">BF209+BF210+BF211+BF212</f>
        <v>0</v>
      </c>
      <c r="BG208" s="2">
        <f t="shared" ref="BG208" si="1513">BG209+BG210+BG211+BG212</f>
        <v>0</v>
      </c>
      <c r="BH208" s="2">
        <f t="shared" ref="BH208" si="1514">BH209+BH210+BH211+BH212</f>
        <v>0</v>
      </c>
      <c r="BI208" s="2">
        <f t="shared" si="1388"/>
        <v>0</v>
      </c>
    </row>
    <row r="209" spans="1:61" ht="20.100000000000001" customHeight="1" outlineLevel="1" x14ac:dyDescent="0.25">
      <c r="A209" s="21"/>
      <c r="B209" s="11" t="s">
        <v>42</v>
      </c>
      <c r="C209" s="13">
        <f>R209+AG209+AV209</f>
        <v>0</v>
      </c>
      <c r="D209" s="13">
        <f t="shared" ref="D209:D212" si="1515">S209+AH209+AW209</f>
        <v>0</v>
      </c>
      <c r="E209" s="13">
        <f t="shared" ref="E209:E212" si="1516">T209+AI209+AX209</f>
        <v>0</v>
      </c>
      <c r="F209" s="13">
        <f t="shared" ref="F209:F212" si="1517">U209+AJ209+AY209</f>
        <v>0</v>
      </c>
      <c r="G209" s="13">
        <f t="shared" ref="G209:G212" si="1518">V209+AK209+AZ209</f>
        <v>0</v>
      </c>
      <c r="H209" s="13">
        <f t="shared" ref="H209:H212" si="1519">W209+AL209+BA209</f>
        <v>0</v>
      </c>
      <c r="I209" s="13">
        <f t="shared" ref="I209:I212" si="1520">X209+AM209+BB209</f>
        <v>0</v>
      </c>
      <c r="J209" s="2">
        <f t="shared" si="1340"/>
        <v>0</v>
      </c>
      <c r="K209" s="2">
        <f t="shared" si="1341"/>
        <v>0</v>
      </c>
      <c r="L209" s="2"/>
      <c r="M209" s="2"/>
      <c r="N209" s="2"/>
      <c r="O209" s="2"/>
      <c r="P209" s="2">
        <f t="shared" si="1385"/>
        <v>0</v>
      </c>
      <c r="Q209" s="3"/>
      <c r="R209" s="1"/>
      <c r="S209" s="1"/>
      <c r="T209" s="13">
        <f t="shared" si="1390"/>
        <v>0</v>
      </c>
      <c r="U209" s="1"/>
      <c r="V209" s="1"/>
      <c r="W209" s="1"/>
      <c r="X209" s="1"/>
      <c r="Y209" s="2">
        <f t="shared" si="1351"/>
        <v>0</v>
      </c>
      <c r="Z209" s="2">
        <f t="shared" si="1352"/>
        <v>0</v>
      </c>
      <c r="AA209" s="17"/>
      <c r="AB209" s="17"/>
      <c r="AC209" s="17"/>
      <c r="AD209" s="17"/>
      <c r="AE209" s="2">
        <f t="shared" si="1386"/>
        <v>0</v>
      </c>
      <c r="AF209" s="3"/>
      <c r="AG209" s="1"/>
      <c r="AH209" s="1"/>
      <c r="AI209" s="13">
        <f t="shared" si="1391"/>
        <v>0</v>
      </c>
      <c r="AJ209" s="1"/>
      <c r="AK209" s="1"/>
      <c r="AL209" s="1"/>
      <c r="AM209" s="1"/>
      <c r="AN209" s="2">
        <f t="shared" si="1362"/>
        <v>0</v>
      </c>
      <c r="AO209" s="2">
        <f t="shared" si="1363"/>
        <v>0</v>
      </c>
      <c r="AP209" s="17"/>
      <c r="AQ209" s="17"/>
      <c r="AR209" s="17"/>
      <c r="AS209" s="17"/>
      <c r="AT209" s="2">
        <f t="shared" si="1387"/>
        <v>0</v>
      </c>
      <c r="AU209" s="3"/>
      <c r="AV209" s="1"/>
      <c r="AW209" s="1"/>
      <c r="AX209" s="13">
        <f t="shared" si="1392"/>
        <v>0</v>
      </c>
      <c r="AY209" s="1"/>
      <c r="AZ209" s="1"/>
      <c r="BA209" s="1"/>
      <c r="BB209" s="1"/>
      <c r="BC209" s="2">
        <f t="shared" si="1373"/>
        <v>0</v>
      </c>
      <c r="BD209" s="2">
        <f t="shared" si="1374"/>
        <v>0</v>
      </c>
      <c r="BE209" s="17"/>
      <c r="BF209" s="17"/>
      <c r="BG209" s="17"/>
      <c r="BH209" s="17"/>
      <c r="BI209" s="2">
        <f t="shared" si="1388"/>
        <v>0</v>
      </c>
    </row>
    <row r="210" spans="1:61" ht="20.100000000000001" customHeight="1" outlineLevel="1" x14ac:dyDescent="0.25">
      <c r="A210" s="21"/>
      <c r="B210" s="11" t="s">
        <v>43</v>
      </c>
      <c r="C210" s="13">
        <f t="shared" ref="C210:C212" si="1521">R210+AG210+AV210</f>
        <v>0</v>
      </c>
      <c r="D210" s="13">
        <f t="shared" si="1515"/>
        <v>0</v>
      </c>
      <c r="E210" s="13">
        <f t="shared" si="1516"/>
        <v>0</v>
      </c>
      <c r="F210" s="13">
        <f t="shared" si="1517"/>
        <v>0</v>
      </c>
      <c r="G210" s="13">
        <f t="shared" si="1518"/>
        <v>0</v>
      </c>
      <c r="H210" s="13">
        <f t="shared" si="1519"/>
        <v>0</v>
      </c>
      <c r="I210" s="13">
        <f t="shared" si="1520"/>
        <v>0</v>
      </c>
      <c r="J210" s="2">
        <f t="shared" si="1340"/>
        <v>0</v>
      </c>
      <c r="K210" s="2">
        <f t="shared" si="1341"/>
        <v>0</v>
      </c>
      <c r="L210" s="2"/>
      <c r="M210" s="2"/>
      <c r="N210" s="2"/>
      <c r="O210" s="2"/>
      <c r="P210" s="2">
        <f t="shared" si="1385"/>
        <v>0</v>
      </c>
      <c r="Q210" s="3"/>
      <c r="R210" s="1"/>
      <c r="S210" s="1"/>
      <c r="T210" s="13">
        <f t="shared" si="1390"/>
        <v>0</v>
      </c>
      <c r="U210" s="1"/>
      <c r="V210" s="1"/>
      <c r="W210" s="1"/>
      <c r="X210" s="1"/>
      <c r="Y210" s="2">
        <f t="shared" si="1351"/>
        <v>0</v>
      </c>
      <c r="Z210" s="2">
        <f t="shared" si="1352"/>
        <v>0</v>
      </c>
      <c r="AA210" s="17"/>
      <c r="AB210" s="17"/>
      <c r="AC210" s="17"/>
      <c r="AD210" s="17"/>
      <c r="AE210" s="2">
        <f t="shared" si="1386"/>
        <v>0</v>
      </c>
      <c r="AF210" s="3"/>
      <c r="AG210" s="1"/>
      <c r="AH210" s="1"/>
      <c r="AI210" s="13">
        <f t="shared" si="1391"/>
        <v>0</v>
      </c>
      <c r="AJ210" s="1"/>
      <c r="AK210" s="1"/>
      <c r="AL210" s="1"/>
      <c r="AM210" s="1"/>
      <c r="AN210" s="2">
        <f t="shared" si="1362"/>
        <v>0</v>
      </c>
      <c r="AO210" s="2">
        <f t="shared" si="1363"/>
        <v>0</v>
      </c>
      <c r="AP210" s="17"/>
      <c r="AQ210" s="17"/>
      <c r="AR210" s="17"/>
      <c r="AS210" s="17"/>
      <c r="AT210" s="2">
        <f t="shared" si="1387"/>
        <v>0</v>
      </c>
      <c r="AU210" s="3"/>
      <c r="AV210" s="1"/>
      <c r="AW210" s="1"/>
      <c r="AX210" s="13">
        <f t="shared" si="1392"/>
        <v>0</v>
      </c>
      <c r="AY210" s="1"/>
      <c r="AZ210" s="1"/>
      <c r="BA210" s="1"/>
      <c r="BB210" s="1"/>
      <c r="BC210" s="2">
        <f t="shared" si="1373"/>
        <v>0</v>
      </c>
      <c r="BD210" s="2">
        <f t="shared" si="1374"/>
        <v>0</v>
      </c>
      <c r="BE210" s="17"/>
      <c r="BF210" s="17"/>
      <c r="BG210" s="17"/>
      <c r="BH210" s="17"/>
      <c r="BI210" s="2">
        <f t="shared" si="1388"/>
        <v>0</v>
      </c>
    </row>
    <row r="211" spans="1:61" ht="20.100000000000001" customHeight="1" outlineLevel="1" x14ac:dyDescent="0.25">
      <c r="A211" s="21"/>
      <c r="B211" s="11" t="s">
        <v>44</v>
      </c>
      <c r="C211" s="13">
        <f t="shared" si="1521"/>
        <v>0</v>
      </c>
      <c r="D211" s="13">
        <f t="shared" si="1515"/>
        <v>0</v>
      </c>
      <c r="E211" s="13">
        <f t="shared" si="1516"/>
        <v>0</v>
      </c>
      <c r="F211" s="13">
        <f t="shared" si="1517"/>
        <v>0</v>
      </c>
      <c r="G211" s="13">
        <f t="shared" si="1518"/>
        <v>0</v>
      </c>
      <c r="H211" s="13">
        <f t="shared" si="1519"/>
        <v>0</v>
      </c>
      <c r="I211" s="13">
        <f t="shared" si="1520"/>
        <v>0</v>
      </c>
      <c r="J211" s="2">
        <f t="shared" si="1340"/>
        <v>0</v>
      </c>
      <c r="K211" s="2">
        <f t="shared" si="1341"/>
        <v>0</v>
      </c>
      <c r="L211" s="2"/>
      <c r="M211" s="2"/>
      <c r="N211" s="2"/>
      <c r="O211" s="2"/>
      <c r="P211" s="2">
        <f t="shared" si="1385"/>
        <v>0</v>
      </c>
      <c r="Q211" s="3"/>
      <c r="R211" s="1"/>
      <c r="S211" s="1"/>
      <c r="T211" s="13">
        <f t="shared" si="1390"/>
        <v>0</v>
      </c>
      <c r="U211" s="1"/>
      <c r="V211" s="1"/>
      <c r="W211" s="1"/>
      <c r="X211" s="1"/>
      <c r="Y211" s="2">
        <f t="shared" si="1351"/>
        <v>0</v>
      </c>
      <c r="Z211" s="2">
        <f t="shared" si="1352"/>
        <v>0</v>
      </c>
      <c r="AA211" s="17"/>
      <c r="AB211" s="17"/>
      <c r="AC211" s="17"/>
      <c r="AD211" s="17"/>
      <c r="AE211" s="2">
        <f t="shared" si="1386"/>
        <v>0</v>
      </c>
      <c r="AF211" s="3"/>
      <c r="AG211" s="1"/>
      <c r="AH211" s="1"/>
      <c r="AI211" s="13">
        <f t="shared" si="1391"/>
        <v>0</v>
      </c>
      <c r="AJ211" s="1"/>
      <c r="AK211" s="1"/>
      <c r="AL211" s="1"/>
      <c r="AM211" s="1"/>
      <c r="AN211" s="2">
        <f t="shared" si="1362"/>
        <v>0</v>
      </c>
      <c r="AO211" s="2">
        <f t="shared" si="1363"/>
        <v>0</v>
      </c>
      <c r="AP211" s="17"/>
      <c r="AQ211" s="17"/>
      <c r="AR211" s="17"/>
      <c r="AS211" s="17"/>
      <c r="AT211" s="2">
        <f t="shared" si="1387"/>
        <v>0</v>
      </c>
      <c r="AU211" s="3"/>
      <c r="AV211" s="1"/>
      <c r="AW211" s="1"/>
      <c r="AX211" s="13">
        <f t="shared" si="1392"/>
        <v>0</v>
      </c>
      <c r="AY211" s="1"/>
      <c r="AZ211" s="1"/>
      <c r="BA211" s="1"/>
      <c r="BB211" s="1"/>
      <c r="BC211" s="2">
        <f t="shared" si="1373"/>
        <v>0</v>
      </c>
      <c r="BD211" s="2">
        <f t="shared" si="1374"/>
        <v>0</v>
      </c>
      <c r="BE211" s="17"/>
      <c r="BF211" s="17"/>
      <c r="BG211" s="17"/>
      <c r="BH211" s="17"/>
      <c r="BI211" s="2">
        <f t="shared" si="1388"/>
        <v>0</v>
      </c>
    </row>
    <row r="212" spans="1:61" ht="20.100000000000001" customHeight="1" outlineLevel="1" x14ac:dyDescent="0.25">
      <c r="A212" s="22"/>
      <c r="B212" s="11" t="s">
        <v>45</v>
      </c>
      <c r="C212" s="13">
        <f t="shared" si="1521"/>
        <v>0</v>
      </c>
      <c r="D212" s="13">
        <f t="shared" si="1515"/>
        <v>0</v>
      </c>
      <c r="E212" s="13">
        <f t="shared" si="1516"/>
        <v>0</v>
      </c>
      <c r="F212" s="13">
        <f t="shared" si="1517"/>
        <v>0</v>
      </c>
      <c r="G212" s="13">
        <f t="shared" si="1518"/>
        <v>0</v>
      </c>
      <c r="H212" s="13">
        <f t="shared" si="1519"/>
        <v>0</v>
      </c>
      <c r="I212" s="13">
        <f t="shared" si="1520"/>
        <v>0</v>
      </c>
      <c r="J212" s="2">
        <f t="shared" si="1340"/>
        <v>0</v>
      </c>
      <c r="K212" s="2">
        <f t="shared" si="1341"/>
        <v>0</v>
      </c>
      <c r="L212" s="2"/>
      <c r="M212" s="2"/>
      <c r="N212" s="2"/>
      <c r="O212" s="2"/>
      <c r="P212" s="2">
        <f t="shared" si="1385"/>
        <v>0</v>
      </c>
      <c r="Q212" s="3"/>
      <c r="R212" s="1"/>
      <c r="S212" s="1"/>
      <c r="T212" s="13">
        <f t="shared" si="1390"/>
        <v>0</v>
      </c>
      <c r="U212" s="1"/>
      <c r="V212" s="1"/>
      <c r="W212" s="1"/>
      <c r="X212" s="1"/>
      <c r="Y212" s="2">
        <f t="shared" si="1351"/>
        <v>0</v>
      </c>
      <c r="Z212" s="2">
        <f t="shared" si="1352"/>
        <v>0</v>
      </c>
      <c r="AA212" s="17"/>
      <c r="AB212" s="17"/>
      <c r="AC212" s="17"/>
      <c r="AD212" s="17"/>
      <c r="AE212" s="2">
        <f t="shared" si="1386"/>
        <v>0</v>
      </c>
      <c r="AF212" s="3"/>
      <c r="AG212" s="1"/>
      <c r="AH212" s="1"/>
      <c r="AI212" s="13">
        <f t="shared" si="1391"/>
        <v>0</v>
      </c>
      <c r="AJ212" s="1"/>
      <c r="AK212" s="1"/>
      <c r="AL212" s="1"/>
      <c r="AM212" s="1"/>
      <c r="AN212" s="2">
        <f t="shared" si="1362"/>
        <v>0</v>
      </c>
      <c r="AO212" s="2">
        <f t="shared" si="1363"/>
        <v>0</v>
      </c>
      <c r="AP212" s="17"/>
      <c r="AQ212" s="17"/>
      <c r="AR212" s="17"/>
      <c r="AS212" s="17"/>
      <c r="AT212" s="2">
        <f t="shared" si="1387"/>
        <v>0</v>
      </c>
      <c r="AU212" s="3"/>
      <c r="AV212" s="1"/>
      <c r="AW212" s="1"/>
      <c r="AX212" s="13">
        <f t="shared" si="1392"/>
        <v>0</v>
      </c>
      <c r="AY212" s="1"/>
      <c r="AZ212" s="1"/>
      <c r="BA212" s="1"/>
      <c r="BB212" s="1"/>
      <c r="BC212" s="2">
        <f t="shared" si="1373"/>
        <v>0</v>
      </c>
      <c r="BD212" s="2">
        <f t="shared" si="1374"/>
        <v>0</v>
      </c>
      <c r="BE212" s="17"/>
      <c r="BF212" s="17"/>
      <c r="BG212" s="17"/>
      <c r="BH212" s="17"/>
      <c r="BI212" s="2">
        <f t="shared" si="1388"/>
        <v>0</v>
      </c>
    </row>
    <row r="213" spans="1:61" ht="20.100000000000001" customHeight="1" x14ac:dyDescent="0.25">
      <c r="A213" s="20" t="s">
        <v>5</v>
      </c>
      <c r="B213" s="14" t="s">
        <v>41</v>
      </c>
      <c r="C213" s="2">
        <f>C214+C215+C216+C217</f>
        <v>0</v>
      </c>
      <c r="D213" s="2">
        <f t="shared" ref="D213" si="1522">D214+D215+D216+D217</f>
        <v>0</v>
      </c>
      <c r="E213" s="2">
        <f t="shared" ref="E213" si="1523">E214+E215+E216+E217</f>
        <v>0</v>
      </c>
      <c r="F213" s="2">
        <f t="shared" ref="F213" si="1524">F214+F215+F216+F217</f>
        <v>0</v>
      </c>
      <c r="G213" s="2">
        <f t="shared" ref="G213" si="1525">G214+G215+G216+G217</f>
        <v>0</v>
      </c>
      <c r="H213" s="2">
        <f t="shared" ref="H213" si="1526">H214+H215+H216+H217</f>
        <v>19.314</v>
      </c>
      <c r="I213" s="2">
        <f t="shared" ref="I213" si="1527">I214+I215+I216+I217</f>
        <v>0</v>
      </c>
      <c r="J213" s="2">
        <f t="shared" si="1340"/>
        <v>-19.314</v>
      </c>
      <c r="K213" s="2">
        <f t="shared" si="1341"/>
        <v>0</v>
      </c>
      <c r="L213" s="2">
        <f t="shared" ref="L213" si="1528">L214+L215+L216+L217</f>
        <v>0</v>
      </c>
      <c r="M213" s="2">
        <f t="shared" ref="M213" si="1529">M214+M215+M216+M217</f>
        <v>0</v>
      </c>
      <c r="N213" s="2">
        <f t="shared" ref="N213" si="1530">N214+N215+N216+N217</f>
        <v>0</v>
      </c>
      <c r="O213" s="2">
        <f t="shared" ref="O213" si="1531">O214+O215+O216+O217</f>
        <v>0</v>
      </c>
      <c r="P213" s="2">
        <f t="shared" si="1385"/>
        <v>-19.314</v>
      </c>
      <c r="Q213" s="15"/>
      <c r="R213" s="2">
        <f>R214+R215+R216+R217</f>
        <v>0</v>
      </c>
      <c r="S213" s="2">
        <f t="shared" ref="S213:T213" si="1532">S214+S215+S216+S217</f>
        <v>0</v>
      </c>
      <c r="T213" s="2">
        <f t="shared" si="1532"/>
        <v>0</v>
      </c>
      <c r="U213" s="2">
        <f t="shared" ref="U213" si="1533">U214+U215+U216+U217</f>
        <v>0</v>
      </c>
      <c r="V213" s="2">
        <f t="shared" ref="V213" si="1534">V214+V215+V216+V217</f>
        <v>0</v>
      </c>
      <c r="W213" s="2">
        <f t="shared" ref="W213" si="1535">W214+W215+W216+W217</f>
        <v>6.4379999999999997</v>
      </c>
      <c r="X213" s="2">
        <f t="shared" ref="X213" si="1536">X214+X215+X216+X217</f>
        <v>0</v>
      </c>
      <c r="Y213" s="2">
        <f t="shared" si="1351"/>
        <v>-6.4379999999999997</v>
      </c>
      <c r="Z213" s="2">
        <f t="shared" si="1352"/>
        <v>0</v>
      </c>
      <c r="AA213" s="2">
        <f t="shared" ref="AA213" si="1537">AA214+AA215+AA216+AA217</f>
        <v>0</v>
      </c>
      <c r="AB213" s="2">
        <f t="shared" ref="AB213" si="1538">AB214+AB215+AB216+AB217</f>
        <v>0</v>
      </c>
      <c r="AC213" s="2">
        <f t="shared" ref="AC213" si="1539">AC214+AC215+AC216+AC217</f>
        <v>0</v>
      </c>
      <c r="AD213" s="2">
        <f t="shared" ref="AD213" si="1540">AD214+AD215+AD216+AD217</f>
        <v>0</v>
      </c>
      <c r="AE213" s="2">
        <f t="shared" si="1386"/>
        <v>-6.4379999999999997</v>
      </c>
      <c r="AF213" s="15"/>
      <c r="AG213" s="2">
        <f>AG214+AG215+AG216+AG217</f>
        <v>0</v>
      </c>
      <c r="AH213" s="2">
        <f t="shared" ref="AH213:AI213" si="1541">AH214+AH215+AH216+AH217</f>
        <v>0</v>
      </c>
      <c r="AI213" s="2">
        <f t="shared" si="1541"/>
        <v>0</v>
      </c>
      <c r="AJ213" s="2">
        <f t="shared" ref="AJ213" si="1542">AJ214+AJ215+AJ216+AJ217</f>
        <v>0</v>
      </c>
      <c r="AK213" s="2">
        <f t="shared" ref="AK213" si="1543">AK214+AK215+AK216+AK217</f>
        <v>0</v>
      </c>
      <c r="AL213" s="2">
        <f t="shared" ref="AL213" si="1544">AL214+AL215+AL216+AL217</f>
        <v>6.4379999999999997</v>
      </c>
      <c r="AM213" s="2">
        <f t="shared" ref="AM213" si="1545">AM214+AM215+AM216+AM217</f>
        <v>0</v>
      </c>
      <c r="AN213" s="2">
        <f t="shared" si="1362"/>
        <v>-6.4379999999999997</v>
      </c>
      <c r="AO213" s="2">
        <f t="shared" si="1363"/>
        <v>0</v>
      </c>
      <c r="AP213" s="2">
        <f t="shared" ref="AP213" si="1546">AP214+AP215+AP216+AP217</f>
        <v>0</v>
      </c>
      <c r="AQ213" s="2">
        <f t="shared" ref="AQ213" si="1547">AQ214+AQ215+AQ216+AQ217</f>
        <v>0</v>
      </c>
      <c r="AR213" s="2">
        <f t="shared" ref="AR213" si="1548">AR214+AR215+AR216+AR217</f>
        <v>0</v>
      </c>
      <c r="AS213" s="2">
        <f t="shared" ref="AS213" si="1549">AS214+AS215+AS216+AS217</f>
        <v>0</v>
      </c>
      <c r="AT213" s="2">
        <f t="shared" si="1387"/>
        <v>-6.4379999999999997</v>
      </c>
      <c r="AU213" s="15"/>
      <c r="AV213" s="2">
        <f>AV214+AV215+AV216+AV217</f>
        <v>0</v>
      </c>
      <c r="AW213" s="2">
        <f t="shared" ref="AW213:AX213" si="1550">AW214+AW215+AW216+AW217</f>
        <v>0</v>
      </c>
      <c r="AX213" s="2">
        <f t="shared" si="1550"/>
        <v>0</v>
      </c>
      <c r="AY213" s="2">
        <f t="shared" ref="AY213" si="1551">AY214+AY215+AY216+AY217</f>
        <v>0</v>
      </c>
      <c r="AZ213" s="2">
        <f t="shared" ref="AZ213" si="1552">AZ214+AZ215+AZ216+AZ217</f>
        <v>0</v>
      </c>
      <c r="BA213" s="2">
        <f t="shared" ref="BA213" si="1553">BA214+BA215+BA216+BA217</f>
        <v>6.4379999999999997</v>
      </c>
      <c r="BB213" s="2">
        <f t="shared" ref="BB213" si="1554">BB214+BB215+BB216+BB217</f>
        <v>0</v>
      </c>
      <c r="BC213" s="2">
        <f t="shared" si="1373"/>
        <v>-6.4379999999999997</v>
      </c>
      <c r="BD213" s="2">
        <f t="shared" si="1374"/>
        <v>0</v>
      </c>
      <c r="BE213" s="2">
        <f t="shared" ref="BE213" si="1555">BE214+BE215+BE216+BE217</f>
        <v>0</v>
      </c>
      <c r="BF213" s="2">
        <f t="shared" ref="BF213" si="1556">BF214+BF215+BF216+BF217</f>
        <v>0</v>
      </c>
      <c r="BG213" s="2">
        <f t="shared" ref="BG213" si="1557">BG214+BG215+BG216+BG217</f>
        <v>0</v>
      </c>
      <c r="BH213" s="2">
        <f t="shared" ref="BH213" si="1558">BH214+BH215+BH216+BH217</f>
        <v>0</v>
      </c>
      <c r="BI213" s="2">
        <f t="shared" si="1388"/>
        <v>-6.4379999999999997</v>
      </c>
    </row>
    <row r="214" spans="1:61" ht="20.100000000000001" customHeight="1" outlineLevel="1" x14ac:dyDescent="0.25">
      <c r="A214" s="21"/>
      <c r="B214" s="11" t="s">
        <v>42</v>
      </c>
      <c r="C214" s="13">
        <f>R214+AG214+AV214</f>
        <v>0</v>
      </c>
      <c r="D214" s="13">
        <f t="shared" ref="D214:D217" si="1559">S214+AH214+AW214</f>
        <v>0</v>
      </c>
      <c r="E214" s="13">
        <f t="shared" ref="E214:E217" si="1560">T214+AI214+AX214</f>
        <v>0</v>
      </c>
      <c r="F214" s="13">
        <f t="shared" ref="F214:F217" si="1561">U214+AJ214+AY214</f>
        <v>0</v>
      </c>
      <c r="G214" s="13">
        <f t="shared" ref="G214:G217" si="1562">V214+AK214+AZ214</f>
        <v>0</v>
      </c>
      <c r="H214" s="13">
        <f t="shared" ref="H214:H217" si="1563">W214+AL214+BA214</f>
        <v>19.314</v>
      </c>
      <c r="I214" s="13">
        <f t="shared" ref="I214:I217" si="1564">X214+AM214+BB214</f>
        <v>0</v>
      </c>
      <c r="J214" s="2">
        <f t="shared" si="1340"/>
        <v>-19.314</v>
      </c>
      <c r="K214" s="2">
        <f t="shared" si="1341"/>
        <v>0</v>
      </c>
      <c r="L214" s="2"/>
      <c r="M214" s="2"/>
      <c r="N214" s="2"/>
      <c r="O214" s="2"/>
      <c r="P214" s="2">
        <f t="shared" si="1385"/>
        <v>-19.314</v>
      </c>
      <c r="Q214" s="3"/>
      <c r="R214" s="1"/>
      <c r="S214" s="1"/>
      <c r="T214" s="13">
        <f t="shared" si="1390"/>
        <v>0</v>
      </c>
      <c r="U214" s="1"/>
      <c r="V214" s="1"/>
      <c r="W214" s="1">
        <v>6.4379999999999997</v>
      </c>
      <c r="X214" s="1"/>
      <c r="Y214" s="2">
        <f t="shared" si="1351"/>
        <v>-6.4379999999999997</v>
      </c>
      <c r="Z214" s="2">
        <f t="shared" si="1352"/>
        <v>0</v>
      </c>
      <c r="AA214" s="17"/>
      <c r="AB214" s="17"/>
      <c r="AC214" s="17"/>
      <c r="AD214" s="17"/>
      <c r="AE214" s="2">
        <f t="shared" si="1386"/>
        <v>-6.4379999999999997</v>
      </c>
      <c r="AF214" s="3"/>
      <c r="AG214" s="1"/>
      <c r="AH214" s="1"/>
      <c r="AI214" s="13">
        <f t="shared" si="1391"/>
        <v>0</v>
      </c>
      <c r="AJ214" s="1"/>
      <c r="AK214" s="1"/>
      <c r="AL214" s="1">
        <v>6.4379999999999997</v>
      </c>
      <c r="AM214" s="1"/>
      <c r="AN214" s="2">
        <f t="shared" si="1362"/>
        <v>-6.4379999999999997</v>
      </c>
      <c r="AO214" s="2">
        <f t="shared" si="1363"/>
        <v>0</v>
      </c>
      <c r="AP214" s="17"/>
      <c r="AQ214" s="17"/>
      <c r="AR214" s="17"/>
      <c r="AS214" s="17"/>
      <c r="AT214" s="2">
        <f t="shared" si="1387"/>
        <v>-6.4379999999999997</v>
      </c>
      <c r="AU214" s="3"/>
      <c r="AV214" s="1"/>
      <c r="AW214" s="1"/>
      <c r="AX214" s="13">
        <f t="shared" si="1392"/>
        <v>0</v>
      </c>
      <c r="AY214" s="1"/>
      <c r="AZ214" s="1"/>
      <c r="BA214" s="1">
        <v>6.4379999999999997</v>
      </c>
      <c r="BB214" s="1"/>
      <c r="BC214" s="2">
        <f t="shared" si="1373"/>
        <v>-6.4379999999999997</v>
      </c>
      <c r="BD214" s="2">
        <f t="shared" si="1374"/>
        <v>0</v>
      </c>
      <c r="BE214" s="17"/>
      <c r="BF214" s="17"/>
      <c r="BG214" s="17"/>
      <c r="BH214" s="17"/>
      <c r="BI214" s="2">
        <f t="shared" si="1388"/>
        <v>-6.4379999999999997</v>
      </c>
    </row>
    <row r="215" spans="1:61" ht="20.100000000000001" customHeight="1" outlineLevel="1" x14ac:dyDescent="0.25">
      <c r="A215" s="21"/>
      <c r="B215" s="11" t="s">
        <v>43</v>
      </c>
      <c r="C215" s="13">
        <f t="shared" ref="C215:C217" si="1565">R215+AG215+AV215</f>
        <v>0</v>
      </c>
      <c r="D215" s="13">
        <f t="shared" si="1559"/>
        <v>0</v>
      </c>
      <c r="E215" s="13">
        <f t="shared" si="1560"/>
        <v>0</v>
      </c>
      <c r="F215" s="13">
        <f t="shared" si="1561"/>
        <v>0</v>
      </c>
      <c r="G215" s="13">
        <f t="shared" si="1562"/>
        <v>0</v>
      </c>
      <c r="H215" s="13">
        <f t="shared" si="1563"/>
        <v>0</v>
      </c>
      <c r="I215" s="13">
        <f t="shared" si="1564"/>
        <v>0</v>
      </c>
      <c r="J215" s="2">
        <f t="shared" si="1340"/>
        <v>0</v>
      </c>
      <c r="K215" s="2">
        <f t="shared" si="1341"/>
        <v>0</v>
      </c>
      <c r="L215" s="2"/>
      <c r="M215" s="2"/>
      <c r="N215" s="2"/>
      <c r="O215" s="2"/>
      <c r="P215" s="2">
        <f t="shared" si="1385"/>
        <v>0</v>
      </c>
      <c r="Q215" s="3"/>
      <c r="R215" s="1"/>
      <c r="S215" s="1"/>
      <c r="T215" s="13">
        <f t="shared" si="1390"/>
        <v>0</v>
      </c>
      <c r="U215" s="1"/>
      <c r="V215" s="1"/>
      <c r="W215" s="1"/>
      <c r="X215" s="1"/>
      <c r="Y215" s="2">
        <f t="shared" si="1351"/>
        <v>0</v>
      </c>
      <c r="Z215" s="2">
        <f t="shared" si="1352"/>
        <v>0</v>
      </c>
      <c r="AA215" s="17"/>
      <c r="AB215" s="17"/>
      <c r="AC215" s="17"/>
      <c r="AD215" s="17"/>
      <c r="AE215" s="2">
        <f t="shared" si="1386"/>
        <v>0</v>
      </c>
      <c r="AF215" s="3"/>
      <c r="AG215" s="1"/>
      <c r="AH215" s="1"/>
      <c r="AI215" s="13">
        <f t="shared" si="1391"/>
        <v>0</v>
      </c>
      <c r="AJ215" s="1"/>
      <c r="AK215" s="1"/>
      <c r="AL215" s="1"/>
      <c r="AM215" s="1"/>
      <c r="AN215" s="2">
        <f t="shared" si="1362"/>
        <v>0</v>
      </c>
      <c r="AO215" s="2">
        <f t="shared" si="1363"/>
        <v>0</v>
      </c>
      <c r="AP215" s="17"/>
      <c r="AQ215" s="17"/>
      <c r="AR215" s="17"/>
      <c r="AS215" s="17"/>
      <c r="AT215" s="2">
        <f t="shared" si="1387"/>
        <v>0</v>
      </c>
      <c r="AU215" s="3"/>
      <c r="AV215" s="1"/>
      <c r="AW215" s="1"/>
      <c r="AX215" s="13">
        <f t="shared" si="1392"/>
        <v>0</v>
      </c>
      <c r="AY215" s="1"/>
      <c r="AZ215" s="1"/>
      <c r="BA215" s="1"/>
      <c r="BB215" s="1"/>
      <c r="BC215" s="2">
        <f t="shared" si="1373"/>
        <v>0</v>
      </c>
      <c r="BD215" s="2">
        <f t="shared" si="1374"/>
        <v>0</v>
      </c>
      <c r="BE215" s="17"/>
      <c r="BF215" s="17"/>
      <c r="BG215" s="17"/>
      <c r="BH215" s="17"/>
      <c r="BI215" s="2">
        <f t="shared" si="1388"/>
        <v>0</v>
      </c>
    </row>
    <row r="216" spans="1:61" ht="20.100000000000001" customHeight="1" outlineLevel="1" x14ac:dyDescent="0.25">
      <c r="A216" s="21"/>
      <c r="B216" s="11" t="s">
        <v>44</v>
      </c>
      <c r="C216" s="13">
        <f t="shared" si="1565"/>
        <v>0</v>
      </c>
      <c r="D216" s="13">
        <f t="shared" si="1559"/>
        <v>0</v>
      </c>
      <c r="E216" s="13">
        <f t="shared" si="1560"/>
        <v>0</v>
      </c>
      <c r="F216" s="13">
        <f t="shared" si="1561"/>
        <v>0</v>
      </c>
      <c r="G216" s="13">
        <f t="shared" si="1562"/>
        <v>0</v>
      </c>
      <c r="H216" s="13">
        <f t="shared" si="1563"/>
        <v>0</v>
      </c>
      <c r="I216" s="13">
        <f t="shared" si="1564"/>
        <v>0</v>
      </c>
      <c r="J216" s="2">
        <f t="shared" si="1340"/>
        <v>0</v>
      </c>
      <c r="K216" s="2">
        <f t="shared" si="1341"/>
        <v>0</v>
      </c>
      <c r="L216" s="2"/>
      <c r="M216" s="2"/>
      <c r="N216" s="2"/>
      <c r="O216" s="2"/>
      <c r="P216" s="2">
        <f t="shared" si="1385"/>
        <v>0</v>
      </c>
      <c r="Q216" s="3"/>
      <c r="R216" s="1"/>
      <c r="S216" s="1"/>
      <c r="T216" s="13">
        <f t="shared" si="1390"/>
        <v>0</v>
      </c>
      <c r="U216" s="1"/>
      <c r="V216" s="1"/>
      <c r="W216" s="1"/>
      <c r="X216" s="1"/>
      <c r="Y216" s="2">
        <f t="shared" si="1351"/>
        <v>0</v>
      </c>
      <c r="Z216" s="2">
        <f t="shared" si="1352"/>
        <v>0</v>
      </c>
      <c r="AA216" s="17"/>
      <c r="AB216" s="17"/>
      <c r="AC216" s="17"/>
      <c r="AD216" s="17"/>
      <c r="AE216" s="2">
        <f t="shared" si="1386"/>
        <v>0</v>
      </c>
      <c r="AF216" s="3"/>
      <c r="AG216" s="1"/>
      <c r="AH216" s="1"/>
      <c r="AI216" s="13">
        <f t="shared" si="1391"/>
        <v>0</v>
      </c>
      <c r="AJ216" s="1"/>
      <c r="AK216" s="1"/>
      <c r="AL216" s="1"/>
      <c r="AM216" s="1"/>
      <c r="AN216" s="2">
        <f t="shared" si="1362"/>
        <v>0</v>
      </c>
      <c r="AO216" s="2">
        <f t="shared" si="1363"/>
        <v>0</v>
      </c>
      <c r="AP216" s="17"/>
      <c r="AQ216" s="17"/>
      <c r="AR216" s="17"/>
      <c r="AS216" s="17"/>
      <c r="AT216" s="2">
        <f t="shared" si="1387"/>
        <v>0</v>
      </c>
      <c r="AU216" s="3"/>
      <c r="AV216" s="1"/>
      <c r="AW216" s="1"/>
      <c r="AX216" s="13">
        <f t="shared" si="1392"/>
        <v>0</v>
      </c>
      <c r="AY216" s="1"/>
      <c r="AZ216" s="1"/>
      <c r="BA216" s="1"/>
      <c r="BB216" s="1"/>
      <c r="BC216" s="2">
        <f t="shared" si="1373"/>
        <v>0</v>
      </c>
      <c r="BD216" s="2">
        <f t="shared" si="1374"/>
        <v>0</v>
      </c>
      <c r="BE216" s="17"/>
      <c r="BF216" s="17"/>
      <c r="BG216" s="17"/>
      <c r="BH216" s="17"/>
      <c r="BI216" s="2">
        <f t="shared" si="1388"/>
        <v>0</v>
      </c>
    </row>
    <row r="217" spans="1:61" ht="20.100000000000001" customHeight="1" outlineLevel="1" x14ac:dyDescent="0.25">
      <c r="A217" s="22"/>
      <c r="B217" s="11" t="s">
        <v>45</v>
      </c>
      <c r="C217" s="13">
        <f t="shared" si="1565"/>
        <v>0</v>
      </c>
      <c r="D217" s="13">
        <f t="shared" si="1559"/>
        <v>0</v>
      </c>
      <c r="E217" s="13">
        <f t="shared" si="1560"/>
        <v>0</v>
      </c>
      <c r="F217" s="13">
        <f t="shared" si="1561"/>
        <v>0</v>
      </c>
      <c r="G217" s="13">
        <f t="shared" si="1562"/>
        <v>0</v>
      </c>
      <c r="H217" s="13">
        <f t="shared" si="1563"/>
        <v>0</v>
      </c>
      <c r="I217" s="13">
        <f t="shared" si="1564"/>
        <v>0</v>
      </c>
      <c r="J217" s="2">
        <f t="shared" si="1340"/>
        <v>0</v>
      </c>
      <c r="K217" s="2">
        <f t="shared" si="1341"/>
        <v>0</v>
      </c>
      <c r="L217" s="2"/>
      <c r="M217" s="2"/>
      <c r="N217" s="2"/>
      <c r="O217" s="2"/>
      <c r="P217" s="2">
        <f t="shared" si="1385"/>
        <v>0</v>
      </c>
      <c r="Q217" s="3"/>
      <c r="R217" s="1"/>
      <c r="S217" s="1"/>
      <c r="T217" s="13">
        <f t="shared" si="1390"/>
        <v>0</v>
      </c>
      <c r="U217" s="1"/>
      <c r="V217" s="1"/>
      <c r="W217" s="1"/>
      <c r="X217" s="1"/>
      <c r="Y217" s="2">
        <f t="shared" si="1351"/>
        <v>0</v>
      </c>
      <c r="Z217" s="2">
        <f t="shared" si="1352"/>
        <v>0</v>
      </c>
      <c r="AA217" s="17"/>
      <c r="AB217" s="17"/>
      <c r="AC217" s="17"/>
      <c r="AD217" s="17"/>
      <c r="AE217" s="2">
        <f t="shared" si="1386"/>
        <v>0</v>
      </c>
      <c r="AF217" s="3"/>
      <c r="AG217" s="1"/>
      <c r="AH217" s="1"/>
      <c r="AI217" s="13">
        <f t="shared" si="1391"/>
        <v>0</v>
      </c>
      <c r="AJ217" s="1"/>
      <c r="AK217" s="1"/>
      <c r="AL217" s="1"/>
      <c r="AM217" s="1"/>
      <c r="AN217" s="2">
        <f t="shared" si="1362"/>
        <v>0</v>
      </c>
      <c r="AO217" s="2">
        <f t="shared" si="1363"/>
        <v>0</v>
      </c>
      <c r="AP217" s="17"/>
      <c r="AQ217" s="17"/>
      <c r="AR217" s="17"/>
      <c r="AS217" s="17"/>
      <c r="AT217" s="2">
        <f t="shared" si="1387"/>
        <v>0</v>
      </c>
      <c r="AU217" s="3"/>
      <c r="AV217" s="1"/>
      <c r="AW217" s="1"/>
      <c r="AX217" s="13">
        <f t="shared" si="1392"/>
        <v>0</v>
      </c>
      <c r="AY217" s="1"/>
      <c r="AZ217" s="1"/>
      <c r="BA217" s="1"/>
      <c r="BB217" s="1"/>
      <c r="BC217" s="2">
        <f t="shared" si="1373"/>
        <v>0</v>
      </c>
      <c r="BD217" s="2">
        <f t="shared" si="1374"/>
        <v>0</v>
      </c>
      <c r="BE217" s="17"/>
      <c r="BF217" s="17"/>
      <c r="BG217" s="17"/>
      <c r="BH217" s="17"/>
      <c r="BI217" s="2">
        <f t="shared" si="1388"/>
        <v>0</v>
      </c>
    </row>
    <row r="218" spans="1:61" ht="20.100000000000001" customHeight="1" x14ac:dyDescent="0.25">
      <c r="A218" s="20" t="s">
        <v>6</v>
      </c>
      <c r="B218" s="14" t="s">
        <v>41</v>
      </c>
      <c r="C218" s="2">
        <f>C219+C220+C221+C222</f>
        <v>0</v>
      </c>
      <c r="D218" s="2">
        <f t="shared" ref="D218" si="1566">D219+D220+D221+D222</f>
        <v>0</v>
      </c>
      <c r="E218" s="2">
        <f t="shared" ref="E218" si="1567">E219+E220+E221+E222</f>
        <v>0</v>
      </c>
      <c r="F218" s="2">
        <f t="shared" ref="F218" si="1568">F219+F220+F221+F222</f>
        <v>0</v>
      </c>
      <c r="G218" s="2">
        <f t="shared" ref="G218" si="1569">G219+G220+G221+G222</f>
        <v>0</v>
      </c>
      <c r="H218" s="2">
        <f t="shared" ref="H218" si="1570">H219+H220+H221+H222</f>
        <v>0.39900000000000002</v>
      </c>
      <c r="I218" s="2">
        <f t="shared" ref="I218" si="1571">I219+I220+I221+I222</f>
        <v>0</v>
      </c>
      <c r="J218" s="2">
        <f t="shared" si="1340"/>
        <v>-0.39900000000000002</v>
      </c>
      <c r="K218" s="2">
        <f t="shared" si="1341"/>
        <v>0</v>
      </c>
      <c r="L218" s="2">
        <f t="shared" ref="L218" si="1572">L219+L220+L221+L222</f>
        <v>0</v>
      </c>
      <c r="M218" s="2">
        <f t="shared" ref="M218" si="1573">M219+M220+M221+M222</f>
        <v>0</v>
      </c>
      <c r="N218" s="2">
        <f t="shared" ref="N218" si="1574">N219+N220+N221+N222</f>
        <v>0</v>
      </c>
      <c r="O218" s="2">
        <f t="shared" ref="O218" si="1575">O219+O220+O221+O222</f>
        <v>0</v>
      </c>
      <c r="P218" s="2">
        <f t="shared" si="1385"/>
        <v>-0.39900000000000002</v>
      </c>
      <c r="Q218" s="15"/>
      <c r="R218" s="2">
        <f>R219+R220+R221+R222</f>
        <v>0</v>
      </c>
      <c r="S218" s="2">
        <f t="shared" ref="S218:T218" si="1576">S219+S220+S221+S222</f>
        <v>0</v>
      </c>
      <c r="T218" s="2">
        <f t="shared" si="1576"/>
        <v>0</v>
      </c>
      <c r="U218" s="2">
        <f t="shared" ref="U218" si="1577">U219+U220+U221+U222</f>
        <v>0</v>
      </c>
      <c r="V218" s="2">
        <f t="shared" ref="V218" si="1578">V219+V220+V221+V222</f>
        <v>0</v>
      </c>
      <c r="W218" s="2">
        <f t="shared" ref="W218" si="1579">W219+W220+W221+W222</f>
        <v>0.13300000000000001</v>
      </c>
      <c r="X218" s="2">
        <f t="shared" ref="X218" si="1580">X219+X220+X221+X222</f>
        <v>0</v>
      </c>
      <c r="Y218" s="2">
        <f t="shared" si="1351"/>
        <v>-0.13300000000000001</v>
      </c>
      <c r="Z218" s="2">
        <f t="shared" si="1352"/>
        <v>0</v>
      </c>
      <c r="AA218" s="2">
        <f t="shared" ref="AA218" si="1581">AA219+AA220+AA221+AA222</f>
        <v>0</v>
      </c>
      <c r="AB218" s="2">
        <f t="shared" ref="AB218" si="1582">AB219+AB220+AB221+AB222</f>
        <v>0</v>
      </c>
      <c r="AC218" s="2">
        <f t="shared" ref="AC218" si="1583">AC219+AC220+AC221+AC222</f>
        <v>0</v>
      </c>
      <c r="AD218" s="2">
        <f t="shared" ref="AD218" si="1584">AD219+AD220+AD221+AD222</f>
        <v>0</v>
      </c>
      <c r="AE218" s="2">
        <f t="shared" si="1386"/>
        <v>-0.13300000000000001</v>
      </c>
      <c r="AF218" s="15"/>
      <c r="AG218" s="2">
        <f>AG219+AG220+AG221+AG222</f>
        <v>0</v>
      </c>
      <c r="AH218" s="2">
        <f t="shared" ref="AH218:AI218" si="1585">AH219+AH220+AH221+AH222</f>
        <v>0</v>
      </c>
      <c r="AI218" s="2">
        <f t="shared" si="1585"/>
        <v>0</v>
      </c>
      <c r="AJ218" s="2">
        <f t="shared" ref="AJ218" si="1586">AJ219+AJ220+AJ221+AJ222</f>
        <v>0</v>
      </c>
      <c r="AK218" s="2">
        <f t="shared" ref="AK218" si="1587">AK219+AK220+AK221+AK222</f>
        <v>0</v>
      </c>
      <c r="AL218" s="2">
        <f t="shared" ref="AL218" si="1588">AL219+AL220+AL221+AL222</f>
        <v>0.13300000000000001</v>
      </c>
      <c r="AM218" s="2">
        <f t="shared" ref="AM218" si="1589">AM219+AM220+AM221+AM222</f>
        <v>0</v>
      </c>
      <c r="AN218" s="2">
        <f t="shared" si="1362"/>
        <v>-0.13300000000000001</v>
      </c>
      <c r="AO218" s="2">
        <f t="shared" si="1363"/>
        <v>0</v>
      </c>
      <c r="AP218" s="2">
        <f t="shared" ref="AP218" si="1590">AP219+AP220+AP221+AP222</f>
        <v>0</v>
      </c>
      <c r="AQ218" s="2">
        <f t="shared" ref="AQ218" si="1591">AQ219+AQ220+AQ221+AQ222</f>
        <v>0</v>
      </c>
      <c r="AR218" s="2">
        <f t="shared" ref="AR218" si="1592">AR219+AR220+AR221+AR222</f>
        <v>0</v>
      </c>
      <c r="AS218" s="2">
        <f t="shared" ref="AS218" si="1593">AS219+AS220+AS221+AS222</f>
        <v>0</v>
      </c>
      <c r="AT218" s="2">
        <f t="shared" si="1387"/>
        <v>-0.13300000000000001</v>
      </c>
      <c r="AU218" s="15"/>
      <c r="AV218" s="2">
        <f>AV219+AV220+AV221+AV222</f>
        <v>0</v>
      </c>
      <c r="AW218" s="2">
        <f t="shared" ref="AW218:AX218" si="1594">AW219+AW220+AW221+AW222</f>
        <v>0</v>
      </c>
      <c r="AX218" s="2">
        <f t="shared" si="1594"/>
        <v>0</v>
      </c>
      <c r="AY218" s="2">
        <f t="shared" ref="AY218" si="1595">AY219+AY220+AY221+AY222</f>
        <v>0</v>
      </c>
      <c r="AZ218" s="2">
        <f t="shared" ref="AZ218" si="1596">AZ219+AZ220+AZ221+AZ222</f>
        <v>0</v>
      </c>
      <c r="BA218" s="2">
        <f t="shared" ref="BA218" si="1597">BA219+BA220+BA221+BA222</f>
        <v>0.13300000000000001</v>
      </c>
      <c r="BB218" s="2">
        <f t="shared" ref="BB218" si="1598">BB219+BB220+BB221+BB222</f>
        <v>0</v>
      </c>
      <c r="BC218" s="2">
        <f t="shared" si="1373"/>
        <v>-0.13300000000000001</v>
      </c>
      <c r="BD218" s="2">
        <f t="shared" si="1374"/>
        <v>0</v>
      </c>
      <c r="BE218" s="2">
        <f t="shared" ref="BE218" si="1599">BE219+BE220+BE221+BE222</f>
        <v>0</v>
      </c>
      <c r="BF218" s="2">
        <f t="shared" ref="BF218" si="1600">BF219+BF220+BF221+BF222</f>
        <v>0</v>
      </c>
      <c r="BG218" s="2">
        <f t="shared" ref="BG218" si="1601">BG219+BG220+BG221+BG222</f>
        <v>0</v>
      </c>
      <c r="BH218" s="2">
        <f t="shared" ref="BH218" si="1602">BH219+BH220+BH221+BH222</f>
        <v>0</v>
      </c>
      <c r="BI218" s="2">
        <f t="shared" si="1388"/>
        <v>-0.13300000000000001</v>
      </c>
    </row>
    <row r="219" spans="1:61" ht="20.100000000000001" customHeight="1" outlineLevel="1" x14ac:dyDescent="0.25">
      <c r="A219" s="21"/>
      <c r="B219" s="11" t="s">
        <v>42</v>
      </c>
      <c r="C219" s="13">
        <f>R219+AG219+AV219</f>
        <v>0</v>
      </c>
      <c r="D219" s="13">
        <f t="shared" ref="D219:D222" si="1603">S219+AH219+AW219</f>
        <v>0</v>
      </c>
      <c r="E219" s="13">
        <f t="shared" ref="E219:E222" si="1604">T219+AI219+AX219</f>
        <v>0</v>
      </c>
      <c r="F219" s="13">
        <f t="shared" ref="F219:F222" si="1605">U219+AJ219+AY219</f>
        <v>0</v>
      </c>
      <c r="G219" s="13">
        <f t="shared" ref="G219:G222" si="1606">V219+AK219+AZ219</f>
        <v>0</v>
      </c>
      <c r="H219" s="13">
        <f t="shared" ref="H219:H222" si="1607">W219+AL219+BA219</f>
        <v>0.39900000000000002</v>
      </c>
      <c r="I219" s="13">
        <f t="shared" ref="I219:I222" si="1608">X219+AM219+BB219</f>
        <v>0</v>
      </c>
      <c r="J219" s="2">
        <f t="shared" si="1340"/>
        <v>-0.39900000000000002</v>
      </c>
      <c r="K219" s="2">
        <f t="shared" si="1341"/>
        <v>0</v>
      </c>
      <c r="L219" s="2"/>
      <c r="M219" s="2"/>
      <c r="N219" s="2"/>
      <c r="O219" s="2"/>
      <c r="P219" s="2">
        <f t="shared" si="1385"/>
        <v>-0.39900000000000002</v>
      </c>
      <c r="Q219" s="3"/>
      <c r="R219" s="1"/>
      <c r="S219" s="1"/>
      <c r="T219" s="13">
        <f t="shared" si="1390"/>
        <v>0</v>
      </c>
      <c r="U219" s="1"/>
      <c r="V219" s="1"/>
      <c r="W219" s="1">
        <v>0.13300000000000001</v>
      </c>
      <c r="X219" s="1"/>
      <c r="Y219" s="2">
        <f t="shared" si="1351"/>
        <v>-0.13300000000000001</v>
      </c>
      <c r="Z219" s="2">
        <f t="shared" si="1352"/>
        <v>0</v>
      </c>
      <c r="AA219" s="17"/>
      <c r="AB219" s="17"/>
      <c r="AC219" s="17"/>
      <c r="AD219" s="17"/>
      <c r="AE219" s="2">
        <f t="shared" si="1386"/>
        <v>-0.13300000000000001</v>
      </c>
      <c r="AF219" s="3"/>
      <c r="AG219" s="1"/>
      <c r="AH219" s="1"/>
      <c r="AI219" s="13">
        <f t="shared" si="1391"/>
        <v>0</v>
      </c>
      <c r="AJ219" s="1"/>
      <c r="AK219" s="1"/>
      <c r="AL219" s="1">
        <v>0.13300000000000001</v>
      </c>
      <c r="AM219" s="1"/>
      <c r="AN219" s="2">
        <f t="shared" si="1362"/>
        <v>-0.13300000000000001</v>
      </c>
      <c r="AO219" s="2">
        <f t="shared" si="1363"/>
        <v>0</v>
      </c>
      <c r="AP219" s="17"/>
      <c r="AQ219" s="17"/>
      <c r="AR219" s="17"/>
      <c r="AS219" s="17"/>
      <c r="AT219" s="2">
        <f t="shared" si="1387"/>
        <v>-0.13300000000000001</v>
      </c>
      <c r="AU219" s="3"/>
      <c r="AV219" s="1"/>
      <c r="AW219" s="1"/>
      <c r="AX219" s="13">
        <f t="shared" si="1392"/>
        <v>0</v>
      </c>
      <c r="AY219" s="1"/>
      <c r="AZ219" s="1"/>
      <c r="BA219" s="1">
        <v>0.13300000000000001</v>
      </c>
      <c r="BB219" s="1"/>
      <c r="BC219" s="2">
        <f t="shared" si="1373"/>
        <v>-0.13300000000000001</v>
      </c>
      <c r="BD219" s="2">
        <f t="shared" si="1374"/>
        <v>0</v>
      </c>
      <c r="BE219" s="17"/>
      <c r="BF219" s="17"/>
      <c r="BG219" s="17"/>
      <c r="BH219" s="17"/>
      <c r="BI219" s="2">
        <f t="shared" si="1388"/>
        <v>-0.13300000000000001</v>
      </c>
    </row>
    <row r="220" spans="1:61" ht="20.100000000000001" customHeight="1" outlineLevel="1" x14ac:dyDescent="0.25">
      <c r="A220" s="21"/>
      <c r="B220" s="11" t="s">
        <v>43</v>
      </c>
      <c r="C220" s="13">
        <f t="shared" ref="C220:C222" si="1609">R220+AG220+AV220</f>
        <v>0</v>
      </c>
      <c r="D220" s="13">
        <f t="shared" si="1603"/>
        <v>0</v>
      </c>
      <c r="E220" s="13">
        <f t="shared" si="1604"/>
        <v>0</v>
      </c>
      <c r="F220" s="13">
        <f t="shared" si="1605"/>
        <v>0</v>
      </c>
      <c r="G220" s="13">
        <f t="shared" si="1606"/>
        <v>0</v>
      </c>
      <c r="H220" s="13">
        <f t="shared" si="1607"/>
        <v>0</v>
      </c>
      <c r="I220" s="13">
        <f t="shared" si="1608"/>
        <v>0</v>
      </c>
      <c r="J220" s="2">
        <f t="shared" si="1340"/>
        <v>0</v>
      </c>
      <c r="K220" s="2">
        <f t="shared" si="1341"/>
        <v>0</v>
      </c>
      <c r="L220" s="2"/>
      <c r="M220" s="2"/>
      <c r="N220" s="2"/>
      <c r="O220" s="2"/>
      <c r="P220" s="2">
        <f t="shared" si="1385"/>
        <v>0</v>
      </c>
      <c r="Q220" s="3"/>
      <c r="R220" s="1"/>
      <c r="S220" s="1"/>
      <c r="T220" s="13">
        <f t="shared" si="1390"/>
        <v>0</v>
      </c>
      <c r="U220" s="1"/>
      <c r="V220" s="1"/>
      <c r="W220" s="1"/>
      <c r="X220" s="1"/>
      <c r="Y220" s="2">
        <f t="shared" si="1351"/>
        <v>0</v>
      </c>
      <c r="Z220" s="2">
        <f t="shared" si="1352"/>
        <v>0</v>
      </c>
      <c r="AA220" s="17"/>
      <c r="AB220" s="17"/>
      <c r="AC220" s="17"/>
      <c r="AD220" s="17"/>
      <c r="AE220" s="2">
        <f t="shared" si="1386"/>
        <v>0</v>
      </c>
      <c r="AF220" s="3"/>
      <c r="AG220" s="1"/>
      <c r="AH220" s="1"/>
      <c r="AI220" s="13">
        <f t="shared" si="1391"/>
        <v>0</v>
      </c>
      <c r="AJ220" s="1"/>
      <c r="AK220" s="1"/>
      <c r="AL220" s="1"/>
      <c r="AM220" s="1"/>
      <c r="AN220" s="2">
        <f t="shared" si="1362"/>
        <v>0</v>
      </c>
      <c r="AO220" s="2">
        <f t="shared" si="1363"/>
        <v>0</v>
      </c>
      <c r="AP220" s="17"/>
      <c r="AQ220" s="17"/>
      <c r="AR220" s="17"/>
      <c r="AS220" s="17"/>
      <c r="AT220" s="2">
        <f t="shared" si="1387"/>
        <v>0</v>
      </c>
      <c r="AU220" s="3"/>
      <c r="AV220" s="1"/>
      <c r="AW220" s="1"/>
      <c r="AX220" s="13">
        <f t="shared" si="1392"/>
        <v>0</v>
      </c>
      <c r="AY220" s="1"/>
      <c r="AZ220" s="1"/>
      <c r="BA220" s="1"/>
      <c r="BB220" s="1"/>
      <c r="BC220" s="2">
        <f t="shared" si="1373"/>
        <v>0</v>
      </c>
      <c r="BD220" s="2">
        <f t="shared" si="1374"/>
        <v>0</v>
      </c>
      <c r="BE220" s="17"/>
      <c r="BF220" s="17"/>
      <c r="BG220" s="17"/>
      <c r="BH220" s="17"/>
      <c r="BI220" s="2">
        <f t="shared" si="1388"/>
        <v>0</v>
      </c>
    </row>
    <row r="221" spans="1:61" ht="20.100000000000001" customHeight="1" outlineLevel="1" x14ac:dyDescent="0.25">
      <c r="A221" s="21"/>
      <c r="B221" s="11" t="s">
        <v>44</v>
      </c>
      <c r="C221" s="13">
        <f t="shared" si="1609"/>
        <v>0</v>
      </c>
      <c r="D221" s="13">
        <f t="shared" si="1603"/>
        <v>0</v>
      </c>
      <c r="E221" s="13">
        <f t="shared" si="1604"/>
        <v>0</v>
      </c>
      <c r="F221" s="13">
        <f t="shared" si="1605"/>
        <v>0</v>
      </c>
      <c r="G221" s="13">
        <f t="shared" si="1606"/>
        <v>0</v>
      </c>
      <c r="H221" s="13">
        <f t="shared" si="1607"/>
        <v>0</v>
      </c>
      <c r="I221" s="13">
        <f t="shared" si="1608"/>
        <v>0</v>
      </c>
      <c r="J221" s="2">
        <f t="shared" si="1340"/>
        <v>0</v>
      </c>
      <c r="K221" s="2">
        <f t="shared" si="1341"/>
        <v>0</v>
      </c>
      <c r="L221" s="2"/>
      <c r="M221" s="2"/>
      <c r="N221" s="2"/>
      <c r="O221" s="2"/>
      <c r="P221" s="2">
        <f t="shared" si="1385"/>
        <v>0</v>
      </c>
      <c r="Q221" s="3"/>
      <c r="R221" s="1"/>
      <c r="S221" s="1"/>
      <c r="T221" s="13">
        <f t="shared" si="1390"/>
        <v>0</v>
      </c>
      <c r="U221" s="1"/>
      <c r="V221" s="1"/>
      <c r="W221" s="1"/>
      <c r="X221" s="1"/>
      <c r="Y221" s="2">
        <f t="shared" si="1351"/>
        <v>0</v>
      </c>
      <c r="Z221" s="2">
        <f t="shared" si="1352"/>
        <v>0</v>
      </c>
      <c r="AA221" s="17"/>
      <c r="AB221" s="17"/>
      <c r="AC221" s="17"/>
      <c r="AD221" s="17"/>
      <c r="AE221" s="2">
        <f t="shared" si="1386"/>
        <v>0</v>
      </c>
      <c r="AF221" s="3"/>
      <c r="AG221" s="1"/>
      <c r="AH221" s="1"/>
      <c r="AI221" s="13">
        <f t="shared" si="1391"/>
        <v>0</v>
      </c>
      <c r="AJ221" s="1"/>
      <c r="AK221" s="1"/>
      <c r="AL221" s="1"/>
      <c r="AM221" s="1"/>
      <c r="AN221" s="2">
        <f t="shared" si="1362"/>
        <v>0</v>
      </c>
      <c r="AO221" s="2">
        <f t="shared" si="1363"/>
        <v>0</v>
      </c>
      <c r="AP221" s="17"/>
      <c r="AQ221" s="17"/>
      <c r="AR221" s="17"/>
      <c r="AS221" s="17"/>
      <c r="AT221" s="2">
        <f t="shared" si="1387"/>
        <v>0</v>
      </c>
      <c r="AU221" s="3"/>
      <c r="AV221" s="1"/>
      <c r="AW221" s="1"/>
      <c r="AX221" s="13">
        <f t="shared" si="1392"/>
        <v>0</v>
      </c>
      <c r="AY221" s="1"/>
      <c r="AZ221" s="1"/>
      <c r="BA221" s="1"/>
      <c r="BB221" s="1"/>
      <c r="BC221" s="2">
        <f t="shared" si="1373"/>
        <v>0</v>
      </c>
      <c r="BD221" s="2">
        <f t="shared" si="1374"/>
        <v>0</v>
      </c>
      <c r="BE221" s="17"/>
      <c r="BF221" s="17"/>
      <c r="BG221" s="17"/>
      <c r="BH221" s="17"/>
      <c r="BI221" s="2">
        <f t="shared" si="1388"/>
        <v>0</v>
      </c>
    </row>
    <row r="222" spans="1:61" ht="20.100000000000001" customHeight="1" outlineLevel="1" x14ac:dyDescent="0.25">
      <c r="A222" s="22"/>
      <c r="B222" s="11" t="s">
        <v>45</v>
      </c>
      <c r="C222" s="13">
        <f t="shared" si="1609"/>
        <v>0</v>
      </c>
      <c r="D222" s="13">
        <f t="shared" si="1603"/>
        <v>0</v>
      </c>
      <c r="E222" s="13">
        <f t="shared" si="1604"/>
        <v>0</v>
      </c>
      <c r="F222" s="13">
        <f t="shared" si="1605"/>
        <v>0</v>
      </c>
      <c r="G222" s="13">
        <f t="shared" si="1606"/>
        <v>0</v>
      </c>
      <c r="H222" s="13">
        <f t="shared" si="1607"/>
        <v>0</v>
      </c>
      <c r="I222" s="13">
        <f t="shared" si="1608"/>
        <v>0</v>
      </c>
      <c r="J222" s="2">
        <f t="shared" si="1340"/>
        <v>0</v>
      </c>
      <c r="K222" s="2">
        <f t="shared" si="1341"/>
        <v>0</v>
      </c>
      <c r="L222" s="2"/>
      <c r="M222" s="2"/>
      <c r="N222" s="2"/>
      <c r="O222" s="2"/>
      <c r="P222" s="2">
        <f t="shared" si="1385"/>
        <v>0</v>
      </c>
      <c r="Q222" s="3"/>
      <c r="R222" s="1"/>
      <c r="S222" s="1"/>
      <c r="T222" s="13">
        <f t="shared" si="1390"/>
        <v>0</v>
      </c>
      <c r="U222" s="1"/>
      <c r="V222" s="1"/>
      <c r="W222" s="1"/>
      <c r="X222" s="1"/>
      <c r="Y222" s="2">
        <f t="shared" si="1351"/>
        <v>0</v>
      </c>
      <c r="Z222" s="2">
        <f t="shared" si="1352"/>
        <v>0</v>
      </c>
      <c r="AA222" s="17"/>
      <c r="AB222" s="17"/>
      <c r="AC222" s="17"/>
      <c r="AD222" s="17"/>
      <c r="AE222" s="2">
        <f t="shared" si="1386"/>
        <v>0</v>
      </c>
      <c r="AF222" s="3"/>
      <c r="AG222" s="1"/>
      <c r="AH222" s="1"/>
      <c r="AI222" s="13">
        <f t="shared" si="1391"/>
        <v>0</v>
      </c>
      <c r="AJ222" s="1"/>
      <c r="AK222" s="1"/>
      <c r="AL222" s="1"/>
      <c r="AM222" s="1"/>
      <c r="AN222" s="2">
        <f t="shared" si="1362"/>
        <v>0</v>
      </c>
      <c r="AO222" s="2">
        <f t="shared" si="1363"/>
        <v>0</v>
      </c>
      <c r="AP222" s="17"/>
      <c r="AQ222" s="17"/>
      <c r="AR222" s="17"/>
      <c r="AS222" s="17"/>
      <c r="AT222" s="2">
        <f t="shared" si="1387"/>
        <v>0</v>
      </c>
      <c r="AU222" s="3"/>
      <c r="AV222" s="1"/>
      <c r="AW222" s="1"/>
      <c r="AX222" s="13">
        <f t="shared" si="1392"/>
        <v>0</v>
      </c>
      <c r="AY222" s="1"/>
      <c r="AZ222" s="1"/>
      <c r="BA222" s="1"/>
      <c r="BB222" s="1"/>
      <c r="BC222" s="2">
        <f t="shared" si="1373"/>
        <v>0</v>
      </c>
      <c r="BD222" s="2">
        <f t="shared" si="1374"/>
        <v>0</v>
      </c>
      <c r="BE222" s="17"/>
      <c r="BF222" s="17"/>
      <c r="BG222" s="17"/>
      <c r="BH222" s="17"/>
      <c r="BI222" s="2">
        <f t="shared" si="1388"/>
        <v>0</v>
      </c>
    </row>
    <row r="223" spans="1:61" ht="20.100000000000001" customHeight="1" x14ac:dyDescent="0.25">
      <c r="A223" s="20" t="s">
        <v>7</v>
      </c>
      <c r="B223" s="14" t="s">
        <v>41</v>
      </c>
      <c r="C223" s="2">
        <f>C224+C225+C226+C227</f>
        <v>0</v>
      </c>
      <c r="D223" s="2">
        <f t="shared" ref="D223" si="1610">D224+D225+D226+D227</f>
        <v>0</v>
      </c>
      <c r="E223" s="2">
        <f t="shared" ref="E223" si="1611">E224+E225+E226+E227</f>
        <v>0</v>
      </c>
      <c r="F223" s="2">
        <f t="shared" ref="F223" si="1612">F224+F225+F226+F227</f>
        <v>0</v>
      </c>
      <c r="G223" s="2">
        <f t="shared" ref="G223" si="1613">G224+G225+G226+G227</f>
        <v>0</v>
      </c>
      <c r="H223" s="2">
        <f t="shared" ref="H223" si="1614">H224+H225+H226+H227</f>
        <v>0</v>
      </c>
      <c r="I223" s="2">
        <f t="shared" ref="I223" si="1615">I224+I225+I226+I227</f>
        <v>0</v>
      </c>
      <c r="J223" s="2">
        <f t="shared" si="1340"/>
        <v>0</v>
      </c>
      <c r="K223" s="2">
        <f t="shared" si="1341"/>
        <v>0</v>
      </c>
      <c r="L223" s="2">
        <f t="shared" ref="L223" si="1616">L224+L225+L226+L227</f>
        <v>0</v>
      </c>
      <c r="M223" s="2">
        <f t="shared" ref="M223" si="1617">M224+M225+M226+M227</f>
        <v>0</v>
      </c>
      <c r="N223" s="2">
        <f t="shared" ref="N223" si="1618">N224+N225+N226+N227</f>
        <v>0</v>
      </c>
      <c r="O223" s="2">
        <f t="shared" ref="O223" si="1619">O224+O225+O226+O227</f>
        <v>0</v>
      </c>
      <c r="P223" s="2">
        <f t="shared" si="1385"/>
        <v>0</v>
      </c>
      <c r="Q223" s="15"/>
      <c r="R223" s="2">
        <f>R224+R225+R226+R227</f>
        <v>0</v>
      </c>
      <c r="S223" s="2">
        <f t="shared" ref="S223:T223" si="1620">S224+S225+S226+S227</f>
        <v>0</v>
      </c>
      <c r="T223" s="2">
        <f t="shared" si="1620"/>
        <v>0</v>
      </c>
      <c r="U223" s="2">
        <f t="shared" ref="U223" si="1621">U224+U225+U226+U227</f>
        <v>0</v>
      </c>
      <c r="V223" s="2">
        <f t="shared" ref="V223" si="1622">V224+V225+V226+V227</f>
        <v>0</v>
      </c>
      <c r="W223" s="2">
        <f t="shared" ref="W223" si="1623">W224+W225+W226+W227</f>
        <v>0</v>
      </c>
      <c r="X223" s="2">
        <f t="shared" ref="X223" si="1624">X224+X225+X226+X227</f>
        <v>0</v>
      </c>
      <c r="Y223" s="2">
        <f t="shared" si="1351"/>
        <v>0</v>
      </c>
      <c r="Z223" s="2">
        <f t="shared" si="1352"/>
        <v>0</v>
      </c>
      <c r="AA223" s="2">
        <f t="shared" ref="AA223" si="1625">AA224+AA225+AA226+AA227</f>
        <v>0</v>
      </c>
      <c r="AB223" s="2">
        <f t="shared" ref="AB223" si="1626">AB224+AB225+AB226+AB227</f>
        <v>0</v>
      </c>
      <c r="AC223" s="2">
        <f t="shared" ref="AC223" si="1627">AC224+AC225+AC226+AC227</f>
        <v>0</v>
      </c>
      <c r="AD223" s="2">
        <f t="shared" ref="AD223" si="1628">AD224+AD225+AD226+AD227</f>
        <v>0</v>
      </c>
      <c r="AE223" s="2">
        <f t="shared" si="1386"/>
        <v>0</v>
      </c>
      <c r="AF223" s="15"/>
      <c r="AG223" s="2">
        <f>AG224+AG225+AG226+AG227</f>
        <v>0</v>
      </c>
      <c r="AH223" s="2">
        <f t="shared" ref="AH223:AI223" si="1629">AH224+AH225+AH226+AH227</f>
        <v>0</v>
      </c>
      <c r="AI223" s="2">
        <f t="shared" si="1629"/>
        <v>0</v>
      </c>
      <c r="AJ223" s="2">
        <f t="shared" ref="AJ223" si="1630">AJ224+AJ225+AJ226+AJ227</f>
        <v>0</v>
      </c>
      <c r="AK223" s="2">
        <f t="shared" ref="AK223" si="1631">AK224+AK225+AK226+AK227</f>
        <v>0</v>
      </c>
      <c r="AL223" s="2">
        <f t="shared" ref="AL223" si="1632">AL224+AL225+AL226+AL227</f>
        <v>0</v>
      </c>
      <c r="AM223" s="2">
        <f t="shared" ref="AM223" si="1633">AM224+AM225+AM226+AM227</f>
        <v>0</v>
      </c>
      <c r="AN223" s="2">
        <f t="shared" si="1362"/>
        <v>0</v>
      </c>
      <c r="AO223" s="2">
        <f t="shared" si="1363"/>
        <v>0</v>
      </c>
      <c r="AP223" s="2">
        <f t="shared" ref="AP223" si="1634">AP224+AP225+AP226+AP227</f>
        <v>0</v>
      </c>
      <c r="AQ223" s="2">
        <f t="shared" ref="AQ223" si="1635">AQ224+AQ225+AQ226+AQ227</f>
        <v>0</v>
      </c>
      <c r="AR223" s="2">
        <f t="shared" ref="AR223" si="1636">AR224+AR225+AR226+AR227</f>
        <v>0</v>
      </c>
      <c r="AS223" s="2">
        <f t="shared" ref="AS223" si="1637">AS224+AS225+AS226+AS227</f>
        <v>0</v>
      </c>
      <c r="AT223" s="2">
        <f t="shared" si="1387"/>
        <v>0</v>
      </c>
      <c r="AU223" s="15"/>
      <c r="AV223" s="2">
        <f>AV224+AV225+AV226+AV227</f>
        <v>0</v>
      </c>
      <c r="AW223" s="2">
        <f t="shared" ref="AW223:AX223" si="1638">AW224+AW225+AW226+AW227</f>
        <v>0</v>
      </c>
      <c r="AX223" s="2">
        <f t="shared" si="1638"/>
        <v>0</v>
      </c>
      <c r="AY223" s="2">
        <f t="shared" ref="AY223" si="1639">AY224+AY225+AY226+AY227</f>
        <v>0</v>
      </c>
      <c r="AZ223" s="2">
        <f t="shared" ref="AZ223" si="1640">AZ224+AZ225+AZ226+AZ227</f>
        <v>0</v>
      </c>
      <c r="BA223" s="2">
        <f t="shared" ref="BA223" si="1641">BA224+BA225+BA226+BA227</f>
        <v>0</v>
      </c>
      <c r="BB223" s="2">
        <f t="shared" ref="BB223" si="1642">BB224+BB225+BB226+BB227</f>
        <v>0</v>
      </c>
      <c r="BC223" s="2">
        <f t="shared" si="1373"/>
        <v>0</v>
      </c>
      <c r="BD223" s="2">
        <f t="shared" si="1374"/>
        <v>0</v>
      </c>
      <c r="BE223" s="2">
        <f t="shared" ref="BE223" si="1643">BE224+BE225+BE226+BE227</f>
        <v>0</v>
      </c>
      <c r="BF223" s="2">
        <f t="shared" ref="BF223" si="1644">BF224+BF225+BF226+BF227</f>
        <v>0</v>
      </c>
      <c r="BG223" s="2">
        <f t="shared" ref="BG223" si="1645">BG224+BG225+BG226+BG227</f>
        <v>0</v>
      </c>
      <c r="BH223" s="2">
        <f t="shared" ref="BH223" si="1646">BH224+BH225+BH226+BH227</f>
        <v>0</v>
      </c>
      <c r="BI223" s="2">
        <f t="shared" si="1388"/>
        <v>0</v>
      </c>
    </row>
    <row r="224" spans="1:61" ht="20.100000000000001" customHeight="1" outlineLevel="1" x14ac:dyDescent="0.25">
      <c r="A224" s="21"/>
      <c r="B224" s="11" t="s">
        <v>42</v>
      </c>
      <c r="C224" s="13">
        <f>R224+AG224+AV224</f>
        <v>0</v>
      </c>
      <c r="D224" s="13">
        <f t="shared" ref="D224:D227" si="1647">S224+AH224+AW224</f>
        <v>0</v>
      </c>
      <c r="E224" s="13">
        <f t="shared" ref="E224:E227" si="1648">T224+AI224+AX224</f>
        <v>0</v>
      </c>
      <c r="F224" s="13">
        <f t="shared" ref="F224:F227" si="1649">U224+AJ224+AY224</f>
        <v>0</v>
      </c>
      <c r="G224" s="13">
        <f t="shared" ref="G224:G227" si="1650">V224+AK224+AZ224</f>
        <v>0</v>
      </c>
      <c r="H224" s="13">
        <f t="shared" ref="H224:H227" si="1651">W224+AL224+BA224</f>
        <v>0</v>
      </c>
      <c r="I224" s="13">
        <f t="shared" ref="I224:I227" si="1652">X224+AM224+BB224</f>
        <v>0</v>
      </c>
      <c r="J224" s="2">
        <f t="shared" si="1340"/>
        <v>0</v>
      </c>
      <c r="K224" s="2">
        <f t="shared" si="1341"/>
        <v>0</v>
      </c>
      <c r="L224" s="2"/>
      <c r="M224" s="2"/>
      <c r="N224" s="2"/>
      <c r="O224" s="2"/>
      <c r="P224" s="2">
        <f t="shared" si="1385"/>
        <v>0</v>
      </c>
      <c r="Q224" s="3"/>
      <c r="R224" s="1"/>
      <c r="S224" s="1"/>
      <c r="T224" s="13">
        <f t="shared" si="1390"/>
        <v>0</v>
      </c>
      <c r="U224" s="1"/>
      <c r="V224" s="1"/>
      <c r="W224" s="1"/>
      <c r="X224" s="1"/>
      <c r="Y224" s="2">
        <f t="shared" si="1351"/>
        <v>0</v>
      </c>
      <c r="Z224" s="2">
        <f t="shared" si="1352"/>
        <v>0</v>
      </c>
      <c r="AA224" s="17"/>
      <c r="AB224" s="17"/>
      <c r="AC224" s="17"/>
      <c r="AD224" s="17"/>
      <c r="AE224" s="2">
        <f t="shared" si="1386"/>
        <v>0</v>
      </c>
      <c r="AF224" s="3"/>
      <c r="AG224" s="1"/>
      <c r="AH224" s="1"/>
      <c r="AI224" s="13">
        <f t="shared" si="1391"/>
        <v>0</v>
      </c>
      <c r="AJ224" s="1"/>
      <c r="AK224" s="1"/>
      <c r="AL224" s="1"/>
      <c r="AM224" s="1"/>
      <c r="AN224" s="2">
        <f t="shared" si="1362"/>
        <v>0</v>
      </c>
      <c r="AO224" s="2">
        <f t="shared" si="1363"/>
        <v>0</v>
      </c>
      <c r="AP224" s="17"/>
      <c r="AQ224" s="17"/>
      <c r="AR224" s="17"/>
      <c r="AS224" s="17"/>
      <c r="AT224" s="2">
        <f t="shared" si="1387"/>
        <v>0</v>
      </c>
      <c r="AU224" s="3"/>
      <c r="AV224" s="1"/>
      <c r="AW224" s="1"/>
      <c r="AX224" s="13">
        <f t="shared" si="1392"/>
        <v>0</v>
      </c>
      <c r="AY224" s="1"/>
      <c r="AZ224" s="1"/>
      <c r="BA224" s="1"/>
      <c r="BB224" s="1"/>
      <c r="BC224" s="2">
        <f t="shared" si="1373"/>
        <v>0</v>
      </c>
      <c r="BD224" s="2">
        <f t="shared" si="1374"/>
        <v>0</v>
      </c>
      <c r="BE224" s="17"/>
      <c r="BF224" s="17"/>
      <c r="BG224" s="17"/>
      <c r="BH224" s="17"/>
      <c r="BI224" s="2">
        <f t="shared" si="1388"/>
        <v>0</v>
      </c>
    </row>
    <row r="225" spans="1:61" ht="20.100000000000001" customHeight="1" outlineLevel="1" x14ac:dyDescent="0.25">
      <c r="A225" s="21"/>
      <c r="B225" s="11" t="s">
        <v>43</v>
      </c>
      <c r="C225" s="13">
        <f t="shared" ref="C225:C227" si="1653">R225+AG225+AV225</f>
        <v>0</v>
      </c>
      <c r="D225" s="13">
        <f t="shared" si="1647"/>
        <v>0</v>
      </c>
      <c r="E225" s="13">
        <f t="shared" si="1648"/>
        <v>0</v>
      </c>
      <c r="F225" s="13">
        <f t="shared" si="1649"/>
        <v>0</v>
      </c>
      <c r="G225" s="13">
        <f t="shared" si="1650"/>
        <v>0</v>
      </c>
      <c r="H225" s="13">
        <f t="shared" si="1651"/>
        <v>0</v>
      </c>
      <c r="I225" s="13">
        <f t="shared" si="1652"/>
        <v>0</v>
      </c>
      <c r="J225" s="2">
        <f t="shared" si="1340"/>
        <v>0</v>
      </c>
      <c r="K225" s="2">
        <f t="shared" si="1341"/>
        <v>0</v>
      </c>
      <c r="L225" s="2"/>
      <c r="M225" s="2"/>
      <c r="N225" s="2"/>
      <c r="O225" s="2"/>
      <c r="P225" s="2">
        <f t="shared" si="1385"/>
        <v>0</v>
      </c>
      <c r="Q225" s="3"/>
      <c r="R225" s="1"/>
      <c r="S225" s="1"/>
      <c r="T225" s="13">
        <f t="shared" si="1390"/>
        <v>0</v>
      </c>
      <c r="U225" s="1"/>
      <c r="V225" s="1"/>
      <c r="W225" s="1"/>
      <c r="X225" s="1"/>
      <c r="Y225" s="2">
        <f t="shared" si="1351"/>
        <v>0</v>
      </c>
      <c r="Z225" s="2">
        <f t="shared" si="1352"/>
        <v>0</v>
      </c>
      <c r="AA225" s="17"/>
      <c r="AB225" s="17"/>
      <c r="AC225" s="17"/>
      <c r="AD225" s="17"/>
      <c r="AE225" s="2">
        <f t="shared" si="1386"/>
        <v>0</v>
      </c>
      <c r="AF225" s="3"/>
      <c r="AG225" s="1"/>
      <c r="AH225" s="1"/>
      <c r="AI225" s="13">
        <f t="shared" si="1391"/>
        <v>0</v>
      </c>
      <c r="AJ225" s="1"/>
      <c r="AK225" s="1"/>
      <c r="AL225" s="1"/>
      <c r="AM225" s="1"/>
      <c r="AN225" s="2">
        <f t="shared" si="1362"/>
        <v>0</v>
      </c>
      <c r="AO225" s="2">
        <f t="shared" si="1363"/>
        <v>0</v>
      </c>
      <c r="AP225" s="17"/>
      <c r="AQ225" s="17"/>
      <c r="AR225" s="17"/>
      <c r="AS225" s="17"/>
      <c r="AT225" s="2">
        <f t="shared" si="1387"/>
        <v>0</v>
      </c>
      <c r="AU225" s="3"/>
      <c r="AV225" s="1"/>
      <c r="AW225" s="1"/>
      <c r="AX225" s="13">
        <f t="shared" si="1392"/>
        <v>0</v>
      </c>
      <c r="AY225" s="1"/>
      <c r="AZ225" s="1"/>
      <c r="BA225" s="1"/>
      <c r="BB225" s="1"/>
      <c r="BC225" s="2">
        <f t="shared" si="1373"/>
        <v>0</v>
      </c>
      <c r="BD225" s="2">
        <f t="shared" si="1374"/>
        <v>0</v>
      </c>
      <c r="BE225" s="17"/>
      <c r="BF225" s="17"/>
      <c r="BG225" s="17"/>
      <c r="BH225" s="17"/>
      <c r="BI225" s="2">
        <f t="shared" si="1388"/>
        <v>0</v>
      </c>
    </row>
    <row r="226" spans="1:61" ht="20.100000000000001" customHeight="1" outlineLevel="1" x14ac:dyDescent="0.25">
      <c r="A226" s="21"/>
      <c r="B226" s="11" t="s">
        <v>44</v>
      </c>
      <c r="C226" s="13">
        <f t="shared" si="1653"/>
        <v>0</v>
      </c>
      <c r="D226" s="13">
        <f t="shared" si="1647"/>
        <v>0</v>
      </c>
      <c r="E226" s="13">
        <f t="shared" si="1648"/>
        <v>0</v>
      </c>
      <c r="F226" s="13">
        <f t="shared" si="1649"/>
        <v>0</v>
      </c>
      <c r="G226" s="13">
        <f t="shared" si="1650"/>
        <v>0</v>
      </c>
      <c r="H226" s="13">
        <f t="shared" si="1651"/>
        <v>0</v>
      </c>
      <c r="I226" s="13">
        <f t="shared" si="1652"/>
        <v>0</v>
      </c>
      <c r="J226" s="2">
        <f t="shared" si="1340"/>
        <v>0</v>
      </c>
      <c r="K226" s="2">
        <f t="shared" si="1341"/>
        <v>0</v>
      </c>
      <c r="L226" s="2"/>
      <c r="M226" s="2"/>
      <c r="N226" s="2"/>
      <c r="O226" s="2"/>
      <c r="P226" s="2">
        <f t="shared" si="1385"/>
        <v>0</v>
      </c>
      <c r="Q226" s="3"/>
      <c r="R226" s="1"/>
      <c r="S226" s="1"/>
      <c r="T226" s="13">
        <f t="shared" si="1390"/>
        <v>0</v>
      </c>
      <c r="U226" s="1"/>
      <c r="V226" s="1"/>
      <c r="W226" s="1"/>
      <c r="X226" s="1"/>
      <c r="Y226" s="2">
        <f t="shared" si="1351"/>
        <v>0</v>
      </c>
      <c r="Z226" s="2">
        <f t="shared" si="1352"/>
        <v>0</v>
      </c>
      <c r="AA226" s="17"/>
      <c r="AB226" s="17"/>
      <c r="AC226" s="17"/>
      <c r="AD226" s="17"/>
      <c r="AE226" s="2">
        <f t="shared" si="1386"/>
        <v>0</v>
      </c>
      <c r="AF226" s="3"/>
      <c r="AG226" s="1"/>
      <c r="AH226" s="1"/>
      <c r="AI226" s="13">
        <f t="shared" si="1391"/>
        <v>0</v>
      </c>
      <c r="AJ226" s="1"/>
      <c r="AK226" s="1"/>
      <c r="AL226" s="1"/>
      <c r="AM226" s="1"/>
      <c r="AN226" s="2">
        <f t="shared" si="1362"/>
        <v>0</v>
      </c>
      <c r="AO226" s="2">
        <f t="shared" si="1363"/>
        <v>0</v>
      </c>
      <c r="AP226" s="17"/>
      <c r="AQ226" s="17"/>
      <c r="AR226" s="17"/>
      <c r="AS226" s="17"/>
      <c r="AT226" s="2">
        <f t="shared" si="1387"/>
        <v>0</v>
      </c>
      <c r="AU226" s="3"/>
      <c r="AV226" s="1"/>
      <c r="AW226" s="1"/>
      <c r="AX226" s="13">
        <f t="shared" si="1392"/>
        <v>0</v>
      </c>
      <c r="AY226" s="1"/>
      <c r="AZ226" s="1"/>
      <c r="BA226" s="1"/>
      <c r="BB226" s="1"/>
      <c r="BC226" s="2">
        <f t="shared" si="1373"/>
        <v>0</v>
      </c>
      <c r="BD226" s="2">
        <f t="shared" si="1374"/>
        <v>0</v>
      </c>
      <c r="BE226" s="17"/>
      <c r="BF226" s="17"/>
      <c r="BG226" s="17"/>
      <c r="BH226" s="17"/>
      <c r="BI226" s="2">
        <f t="shared" si="1388"/>
        <v>0</v>
      </c>
    </row>
    <row r="227" spans="1:61" ht="20.100000000000001" customHeight="1" outlineLevel="1" x14ac:dyDescent="0.25">
      <c r="A227" s="22"/>
      <c r="B227" s="11" t="s">
        <v>45</v>
      </c>
      <c r="C227" s="13">
        <f t="shared" si="1653"/>
        <v>0</v>
      </c>
      <c r="D227" s="13">
        <f t="shared" si="1647"/>
        <v>0</v>
      </c>
      <c r="E227" s="13">
        <f t="shared" si="1648"/>
        <v>0</v>
      </c>
      <c r="F227" s="13">
        <f t="shared" si="1649"/>
        <v>0</v>
      </c>
      <c r="G227" s="13">
        <f t="shared" si="1650"/>
        <v>0</v>
      </c>
      <c r="H227" s="13">
        <f t="shared" si="1651"/>
        <v>0</v>
      </c>
      <c r="I227" s="13">
        <f t="shared" si="1652"/>
        <v>0</v>
      </c>
      <c r="J227" s="2">
        <f t="shared" si="1340"/>
        <v>0</v>
      </c>
      <c r="K227" s="2">
        <f t="shared" si="1341"/>
        <v>0</v>
      </c>
      <c r="L227" s="2"/>
      <c r="M227" s="2"/>
      <c r="N227" s="2"/>
      <c r="O227" s="2"/>
      <c r="P227" s="2">
        <f t="shared" si="1385"/>
        <v>0</v>
      </c>
      <c r="Q227" s="3"/>
      <c r="R227" s="1"/>
      <c r="S227" s="1"/>
      <c r="T227" s="13">
        <f t="shared" si="1390"/>
        <v>0</v>
      </c>
      <c r="U227" s="1"/>
      <c r="V227" s="1"/>
      <c r="W227" s="1"/>
      <c r="X227" s="1"/>
      <c r="Y227" s="2">
        <f t="shared" si="1351"/>
        <v>0</v>
      </c>
      <c r="Z227" s="2">
        <f t="shared" si="1352"/>
        <v>0</v>
      </c>
      <c r="AA227" s="17"/>
      <c r="AB227" s="17"/>
      <c r="AC227" s="17"/>
      <c r="AD227" s="17"/>
      <c r="AE227" s="2">
        <f t="shared" si="1386"/>
        <v>0</v>
      </c>
      <c r="AF227" s="3"/>
      <c r="AG227" s="1"/>
      <c r="AH227" s="1"/>
      <c r="AI227" s="13">
        <f t="shared" si="1391"/>
        <v>0</v>
      </c>
      <c r="AJ227" s="1"/>
      <c r="AK227" s="1"/>
      <c r="AL227" s="1"/>
      <c r="AM227" s="1"/>
      <c r="AN227" s="2">
        <f t="shared" si="1362"/>
        <v>0</v>
      </c>
      <c r="AO227" s="2">
        <f t="shared" si="1363"/>
        <v>0</v>
      </c>
      <c r="AP227" s="17"/>
      <c r="AQ227" s="17"/>
      <c r="AR227" s="17"/>
      <c r="AS227" s="17"/>
      <c r="AT227" s="2">
        <f t="shared" si="1387"/>
        <v>0</v>
      </c>
      <c r="AU227" s="3"/>
      <c r="AV227" s="1"/>
      <c r="AW227" s="1"/>
      <c r="AX227" s="13">
        <f t="shared" si="1392"/>
        <v>0</v>
      </c>
      <c r="AY227" s="1"/>
      <c r="AZ227" s="1"/>
      <c r="BA227" s="1"/>
      <c r="BB227" s="1"/>
      <c r="BC227" s="2">
        <f t="shared" si="1373"/>
        <v>0</v>
      </c>
      <c r="BD227" s="2">
        <f t="shared" si="1374"/>
        <v>0</v>
      </c>
      <c r="BE227" s="17"/>
      <c r="BF227" s="17"/>
      <c r="BG227" s="17"/>
      <c r="BH227" s="17"/>
      <c r="BI227" s="2">
        <f t="shared" si="1388"/>
        <v>0</v>
      </c>
    </row>
    <row r="228" spans="1:61" ht="20.100000000000001" customHeight="1" x14ac:dyDescent="0.25">
      <c r="A228" s="20" t="s">
        <v>8</v>
      </c>
      <c r="B228" s="14" t="s">
        <v>41</v>
      </c>
      <c r="C228" s="2">
        <f>C229+C230+C231+C232</f>
        <v>0</v>
      </c>
      <c r="D228" s="2">
        <f t="shared" ref="D228" si="1654">D229+D230+D231+D232</f>
        <v>0</v>
      </c>
      <c r="E228" s="2">
        <f t="shared" ref="E228" si="1655">E229+E230+E231+E232</f>
        <v>0</v>
      </c>
      <c r="F228" s="2">
        <f t="shared" ref="F228" si="1656">F229+F230+F231+F232</f>
        <v>0</v>
      </c>
      <c r="G228" s="2">
        <f t="shared" ref="G228" si="1657">G229+G230+G231+G232</f>
        <v>0</v>
      </c>
      <c r="H228" s="2">
        <f t="shared" ref="H228" si="1658">H229+H230+H231+H232</f>
        <v>5.9130000000000003</v>
      </c>
      <c r="I228" s="2">
        <f t="shared" ref="I228" si="1659">I229+I230+I231+I232</f>
        <v>0</v>
      </c>
      <c r="J228" s="2">
        <f t="shared" si="1340"/>
        <v>-5.9130000000000003</v>
      </c>
      <c r="K228" s="2">
        <f t="shared" si="1341"/>
        <v>0</v>
      </c>
      <c r="L228" s="2">
        <f t="shared" ref="L228" si="1660">L229+L230+L231+L232</f>
        <v>0</v>
      </c>
      <c r="M228" s="2">
        <f t="shared" ref="M228" si="1661">M229+M230+M231+M232</f>
        <v>0</v>
      </c>
      <c r="N228" s="2">
        <f t="shared" ref="N228" si="1662">N229+N230+N231+N232</f>
        <v>0</v>
      </c>
      <c r="O228" s="2">
        <f t="shared" ref="O228" si="1663">O229+O230+O231+O232</f>
        <v>0</v>
      </c>
      <c r="P228" s="2">
        <f t="shared" si="1385"/>
        <v>-5.9130000000000003</v>
      </c>
      <c r="Q228" s="15"/>
      <c r="R228" s="2">
        <f>R229+R230+R231+R232</f>
        <v>0</v>
      </c>
      <c r="S228" s="2">
        <f t="shared" ref="S228:T228" si="1664">S229+S230+S231+S232</f>
        <v>0</v>
      </c>
      <c r="T228" s="2">
        <f t="shared" si="1664"/>
        <v>0</v>
      </c>
      <c r="U228" s="2">
        <f t="shared" ref="U228" si="1665">U229+U230+U231+U232</f>
        <v>0</v>
      </c>
      <c r="V228" s="2">
        <f t="shared" ref="V228" si="1666">V229+V230+V231+V232</f>
        <v>0</v>
      </c>
      <c r="W228" s="2">
        <f t="shared" ref="W228" si="1667">W229+W230+W231+W232</f>
        <v>1.9710000000000001</v>
      </c>
      <c r="X228" s="2">
        <f t="shared" ref="X228" si="1668">X229+X230+X231+X232</f>
        <v>0</v>
      </c>
      <c r="Y228" s="2">
        <f t="shared" si="1351"/>
        <v>-1.9710000000000001</v>
      </c>
      <c r="Z228" s="2">
        <f t="shared" si="1352"/>
        <v>0</v>
      </c>
      <c r="AA228" s="2">
        <f t="shared" ref="AA228" si="1669">AA229+AA230+AA231+AA232</f>
        <v>0</v>
      </c>
      <c r="AB228" s="2">
        <f t="shared" ref="AB228" si="1670">AB229+AB230+AB231+AB232</f>
        <v>0</v>
      </c>
      <c r="AC228" s="2">
        <f t="shared" ref="AC228" si="1671">AC229+AC230+AC231+AC232</f>
        <v>0</v>
      </c>
      <c r="AD228" s="2">
        <f t="shared" ref="AD228" si="1672">AD229+AD230+AD231+AD232</f>
        <v>0</v>
      </c>
      <c r="AE228" s="2">
        <f t="shared" si="1386"/>
        <v>-1.9710000000000001</v>
      </c>
      <c r="AF228" s="15"/>
      <c r="AG228" s="2">
        <f>AG229+AG230+AG231+AG232</f>
        <v>0</v>
      </c>
      <c r="AH228" s="2">
        <f t="shared" ref="AH228:AI228" si="1673">AH229+AH230+AH231+AH232</f>
        <v>0</v>
      </c>
      <c r="AI228" s="2">
        <f t="shared" si="1673"/>
        <v>0</v>
      </c>
      <c r="AJ228" s="2">
        <f t="shared" ref="AJ228" si="1674">AJ229+AJ230+AJ231+AJ232</f>
        <v>0</v>
      </c>
      <c r="AK228" s="2">
        <f t="shared" ref="AK228" si="1675">AK229+AK230+AK231+AK232</f>
        <v>0</v>
      </c>
      <c r="AL228" s="2">
        <f t="shared" ref="AL228" si="1676">AL229+AL230+AL231+AL232</f>
        <v>1.9710000000000001</v>
      </c>
      <c r="AM228" s="2">
        <f t="shared" ref="AM228" si="1677">AM229+AM230+AM231+AM232</f>
        <v>0</v>
      </c>
      <c r="AN228" s="2">
        <f t="shared" si="1362"/>
        <v>-1.9710000000000001</v>
      </c>
      <c r="AO228" s="2">
        <f t="shared" si="1363"/>
        <v>0</v>
      </c>
      <c r="AP228" s="2">
        <f t="shared" ref="AP228" si="1678">AP229+AP230+AP231+AP232</f>
        <v>0</v>
      </c>
      <c r="AQ228" s="2">
        <f t="shared" ref="AQ228" si="1679">AQ229+AQ230+AQ231+AQ232</f>
        <v>0</v>
      </c>
      <c r="AR228" s="2">
        <f t="shared" ref="AR228" si="1680">AR229+AR230+AR231+AR232</f>
        <v>0</v>
      </c>
      <c r="AS228" s="2">
        <f t="shared" ref="AS228" si="1681">AS229+AS230+AS231+AS232</f>
        <v>0</v>
      </c>
      <c r="AT228" s="2">
        <f t="shared" si="1387"/>
        <v>-1.9710000000000001</v>
      </c>
      <c r="AU228" s="15"/>
      <c r="AV228" s="2">
        <f>AV229+AV230+AV231+AV232</f>
        <v>0</v>
      </c>
      <c r="AW228" s="2">
        <f t="shared" ref="AW228:AX228" si="1682">AW229+AW230+AW231+AW232</f>
        <v>0</v>
      </c>
      <c r="AX228" s="2">
        <f t="shared" si="1682"/>
        <v>0</v>
      </c>
      <c r="AY228" s="2">
        <f t="shared" ref="AY228" si="1683">AY229+AY230+AY231+AY232</f>
        <v>0</v>
      </c>
      <c r="AZ228" s="2">
        <f t="shared" ref="AZ228" si="1684">AZ229+AZ230+AZ231+AZ232</f>
        <v>0</v>
      </c>
      <c r="BA228" s="2">
        <f t="shared" ref="BA228" si="1685">BA229+BA230+BA231+BA232</f>
        <v>1.9710000000000001</v>
      </c>
      <c r="BB228" s="2">
        <f t="shared" ref="BB228" si="1686">BB229+BB230+BB231+BB232</f>
        <v>0</v>
      </c>
      <c r="BC228" s="2">
        <f t="shared" si="1373"/>
        <v>-1.9710000000000001</v>
      </c>
      <c r="BD228" s="2">
        <f t="shared" si="1374"/>
        <v>0</v>
      </c>
      <c r="BE228" s="2">
        <f t="shared" ref="BE228" si="1687">BE229+BE230+BE231+BE232</f>
        <v>0</v>
      </c>
      <c r="BF228" s="2">
        <f t="shared" ref="BF228" si="1688">BF229+BF230+BF231+BF232</f>
        <v>0</v>
      </c>
      <c r="BG228" s="2">
        <f t="shared" ref="BG228" si="1689">BG229+BG230+BG231+BG232</f>
        <v>0</v>
      </c>
      <c r="BH228" s="2">
        <f t="shared" ref="BH228" si="1690">BH229+BH230+BH231+BH232</f>
        <v>0</v>
      </c>
      <c r="BI228" s="2">
        <f t="shared" si="1388"/>
        <v>-1.9710000000000001</v>
      </c>
    </row>
    <row r="229" spans="1:61" ht="20.100000000000001" customHeight="1" outlineLevel="1" x14ac:dyDescent="0.25">
      <c r="A229" s="21"/>
      <c r="B229" s="11" t="s">
        <v>42</v>
      </c>
      <c r="C229" s="13">
        <f>R229+AG229+AV229</f>
        <v>0</v>
      </c>
      <c r="D229" s="13">
        <f t="shared" ref="D229:D232" si="1691">S229+AH229+AW229</f>
        <v>0</v>
      </c>
      <c r="E229" s="13">
        <f t="shared" ref="E229:E232" si="1692">T229+AI229+AX229</f>
        <v>0</v>
      </c>
      <c r="F229" s="13">
        <f t="shared" ref="F229:F232" si="1693">U229+AJ229+AY229</f>
        <v>0</v>
      </c>
      <c r="G229" s="13">
        <f t="shared" ref="G229:G232" si="1694">V229+AK229+AZ229</f>
        <v>0</v>
      </c>
      <c r="H229" s="13">
        <f t="shared" ref="H229:H232" si="1695">W229+AL229+BA229</f>
        <v>5.9130000000000003</v>
      </c>
      <c r="I229" s="13">
        <f t="shared" ref="I229:I232" si="1696">X229+AM229+BB229</f>
        <v>0</v>
      </c>
      <c r="J229" s="2">
        <f t="shared" si="1340"/>
        <v>-5.9130000000000003</v>
      </c>
      <c r="K229" s="2">
        <f t="shared" si="1341"/>
        <v>0</v>
      </c>
      <c r="L229" s="2"/>
      <c r="M229" s="2"/>
      <c r="N229" s="2"/>
      <c r="O229" s="2"/>
      <c r="P229" s="2">
        <f t="shared" si="1385"/>
        <v>-5.9130000000000003</v>
      </c>
      <c r="Q229" s="3"/>
      <c r="R229" s="1"/>
      <c r="S229" s="1"/>
      <c r="T229" s="13">
        <f t="shared" si="1390"/>
        <v>0</v>
      </c>
      <c r="U229" s="1"/>
      <c r="V229" s="1"/>
      <c r="W229" s="1">
        <v>1.9710000000000001</v>
      </c>
      <c r="X229" s="1"/>
      <c r="Y229" s="2">
        <f t="shared" si="1351"/>
        <v>-1.9710000000000001</v>
      </c>
      <c r="Z229" s="2">
        <f t="shared" si="1352"/>
        <v>0</v>
      </c>
      <c r="AA229" s="17"/>
      <c r="AB229" s="17"/>
      <c r="AC229" s="17"/>
      <c r="AD229" s="17"/>
      <c r="AE229" s="2">
        <f t="shared" si="1386"/>
        <v>-1.9710000000000001</v>
      </c>
      <c r="AF229" s="3"/>
      <c r="AG229" s="1"/>
      <c r="AH229" s="1"/>
      <c r="AI229" s="13">
        <f t="shared" si="1391"/>
        <v>0</v>
      </c>
      <c r="AJ229" s="1"/>
      <c r="AK229" s="1"/>
      <c r="AL229" s="1">
        <v>1.9710000000000001</v>
      </c>
      <c r="AM229" s="1"/>
      <c r="AN229" s="2">
        <f t="shared" si="1362"/>
        <v>-1.9710000000000001</v>
      </c>
      <c r="AO229" s="2">
        <f t="shared" si="1363"/>
        <v>0</v>
      </c>
      <c r="AP229" s="17"/>
      <c r="AQ229" s="17"/>
      <c r="AR229" s="17"/>
      <c r="AS229" s="17"/>
      <c r="AT229" s="2">
        <f t="shared" si="1387"/>
        <v>-1.9710000000000001</v>
      </c>
      <c r="AU229" s="3"/>
      <c r="AV229" s="1"/>
      <c r="AW229" s="1"/>
      <c r="AX229" s="13">
        <f t="shared" si="1392"/>
        <v>0</v>
      </c>
      <c r="AY229" s="1"/>
      <c r="AZ229" s="1"/>
      <c r="BA229" s="1">
        <v>1.9710000000000001</v>
      </c>
      <c r="BB229" s="1"/>
      <c r="BC229" s="2">
        <f t="shared" si="1373"/>
        <v>-1.9710000000000001</v>
      </c>
      <c r="BD229" s="2">
        <f t="shared" si="1374"/>
        <v>0</v>
      </c>
      <c r="BE229" s="17"/>
      <c r="BF229" s="17"/>
      <c r="BG229" s="17"/>
      <c r="BH229" s="17"/>
      <c r="BI229" s="2">
        <f t="shared" si="1388"/>
        <v>-1.9710000000000001</v>
      </c>
    </row>
    <row r="230" spans="1:61" ht="20.100000000000001" customHeight="1" outlineLevel="1" x14ac:dyDescent="0.25">
      <c r="A230" s="21"/>
      <c r="B230" s="11" t="s">
        <v>43</v>
      </c>
      <c r="C230" s="13">
        <f t="shared" ref="C230:C232" si="1697">R230+AG230+AV230</f>
        <v>0</v>
      </c>
      <c r="D230" s="13">
        <f t="shared" si="1691"/>
        <v>0</v>
      </c>
      <c r="E230" s="13">
        <f t="shared" si="1692"/>
        <v>0</v>
      </c>
      <c r="F230" s="13">
        <f t="shared" si="1693"/>
        <v>0</v>
      </c>
      <c r="G230" s="13">
        <f t="shared" si="1694"/>
        <v>0</v>
      </c>
      <c r="H230" s="13">
        <f t="shared" si="1695"/>
        <v>0</v>
      </c>
      <c r="I230" s="13">
        <f t="shared" si="1696"/>
        <v>0</v>
      </c>
      <c r="J230" s="2">
        <f t="shared" si="1340"/>
        <v>0</v>
      </c>
      <c r="K230" s="2">
        <f t="shared" si="1341"/>
        <v>0</v>
      </c>
      <c r="L230" s="2"/>
      <c r="M230" s="2"/>
      <c r="N230" s="2"/>
      <c r="O230" s="2"/>
      <c r="P230" s="2">
        <f t="shared" si="1385"/>
        <v>0</v>
      </c>
      <c r="Q230" s="3"/>
      <c r="R230" s="1"/>
      <c r="S230" s="1"/>
      <c r="T230" s="13">
        <f t="shared" si="1390"/>
        <v>0</v>
      </c>
      <c r="U230" s="1"/>
      <c r="V230" s="1"/>
      <c r="W230" s="1"/>
      <c r="X230" s="1"/>
      <c r="Y230" s="2">
        <f t="shared" si="1351"/>
        <v>0</v>
      </c>
      <c r="Z230" s="2">
        <f t="shared" si="1352"/>
        <v>0</v>
      </c>
      <c r="AA230" s="17"/>
      <c r="AB230" s="17"/>
      <c r="AC230" s="17"/>
      <c r="AD230" s="17"/>
      <c r="AE230" s="2">
        <f t="shared" si="1386"/>
        <v>0</v>
      </c>
      <c r="AF230" s="3"/>
      <c r="AG230" s="1"/>
      <c r="AH230" s="1"/>
      <c r="AI230" s="13">
        <f t="shared" si="1391"/>
        <v>0</v>
      </c>
      <c r="AJ230" s="1"/>
      <c r="AK230" s="1"/>
      <c r="AL230" s="1"/>
      <c r="AM230" s="1"/>
      <c r="AN230" s="2">
        <f t="shared" si="1362"/>
        <v>0</v>
      </c>
      <c r="AO230" s="2">
        <f t="shared" si="1363"/>
        <v>0</v>
      </c>
      <c r="AP230" s="17"/>
      <c r="AQ230" s="17"/>
      <c r="AR230" s="17"/>
      <c r="AS230" s="17"/>
      <c r="AT230" s="2">
        <f t="shared" si="1387"/>
        <v>0</v>
      </c>
      <c r="AU230" s="3"/>
      <c r="AV230" s="1"/>
      <c r="AW230" s="1"/>
      <c r="AX230" s="13">
        <f t="shared" si="1392"/>
        <v>0</v>
      </c>
      <c r="AY230" s="1"/>
      <c r="AZ230" s="1"/>
      <c r="BA230" s="1"/>
      <c r="BB230" s="1"/>
      <c r="BC230" s="2">
        <f t="shared" si="1373"/>
        <v>0</v>
      </c>
      <c r="BD230" s="2">
        <f t="shared" si="1374"/>
        <v>0</v>
      </c>
      <c r="BE230" s="17"/>
      <c r="BF230" s="17"/>
      <c r="BG230" s="17"/>
      <c r="BH230" s="17"/>
      <c r="BI230" s="2">
        <f t="shared" si="1388"/>
        <v>0</v>
      </c>
    </row>
    <row r="231" spans="1:61" ht="20.100000000000001" customHeight="1" outlineLevel="1" x14ac:dyDescent="0.25">
      <c r="A231" s="21"/>
      <c r="B231" s="11" t="s">
        <v>44</v>
      </c>
      <c r="C231" s="13">
        <f t="shared" si="1697"/>
        <v>0</v>
      </c>
      <c r="D231" s="13">
        <f t="shared" si="1691"/>
        <v>0</v>
      </c>
      <c r="E231" s="13">
        <f t="shared" si="1692"/>
        <v>0</v>
      </c>
      <c r="F231" s="13">
        <f t="shared" si="1693"/>
        <v>0</v>
      </c>
      <c r="G231" s="13">
        <f t="shared" si="1694"/>
        <v>0</v>
      </c>
      <c r="H231" s="13">
        <f t="shared" si="1695"/>
        <v>0</v>
      </c>
      <c r="I231" s="13">
        <f t="shared" si="1696"/>
        <v>0</v>
      </c>
      <c r="J231" s="2">
        <f t="shared" si="1340"/>
        <v>0</v>
      </c>
      <c r="K231" s="2">
        <f t="shared" si="1341"/>
        <v>0</v>
      </c>
      <c r="L231" s="2"/>
      <c r="M231" s="2"/>
      <c r="N231" s="2"/>
      <c r="O231" s="2"/>
      <c r="P231" s="2">
        <f t="shared" si="1385"/>
        <v>0</v>
      </c>
      <c r="Q231" s="3"/>
      <c r="R231" s="1"/>
      <c r="S231" s="1"/>
      <c r="T231" s="13">
        <f t="shared" si="1390"/>
        <v>0</v>
      </c>
      <c r="U231" s="1"/>
      <c r="V231" s="1"/>
      <c r="W231" s="1"/>
      <c r="X231" s="1"/>
      <c r="Y231" s="2">
        <f t="shared" si="1351"/>
        <v>0</v>
      </c>
      <c r="Z231" s="2">
        <f t="shared" si="1352"/>
        <v>0</v>
      </c>
      <c r="AA231" s="17"/>
      <c r="AB231" s="17"/>
      <c r="AC231" s="17"/>
      <c r="AD231" s="17"/>
      <c r="AE231" s="2">
        <f t="shared" si="1386"/>
        <v>0</v>
      </c>
      <c r="AF231" s="3"/>
      <c r="AG231" s="1"/>
      <c r="AH231" s="1"/>
      <c r="AI231" s="13">
        <f t="shared" si="1391"/>
        <v>0</v>
      </c>
      <c r="AJ231" s="1"/>
      <c r="AK231" s="1"/>
      <c r="AL231" s="1"/>
      <c r="AM231" s="1"/>
      <c r="AN231" s="2">
        <f t="shared" si="1362"/>
        <v>0</v>
      </c>
      <c r="AO231" s="2">
        <f t="shared" si="1363"/>
        <v>0</v>
      </c>
      <c r="AP231" s="17"/>
      <c r="AQ231" s="17"/>
      <c r="AR231" s="17"/>
      <c r="AS231" s="17"/>
      <c r="AT231" s="2">
        <f t="shared" si="1387"/>
        <v>0</v>
      </c>
      <c r="AU231" s="3"/>
      <c r="AV231" s="1"/>
      <c r="AW231" s="1"/>
      <c r="AX231" s="13">
        <f t="shared" si="1392"/>
        <v>0</v>
      </c>
      <c r="AY231" s="1"/>
      <c r="AZ231" s="1"/>
      <c r="BA231" s="1"/>
      <c r="BB231" s="1"/>
      <c r="BC231" s="2">
        <f t="shared" si="1373"/>
        <v>0</v>
      </c>
      <c r="BD231" s="2">
        <f t="shared" si="1374"/>
        <v>0</v>
      </c>
      <c r="BE231" s="17"/>
      <c r="BF231" s="17"/>
      <c r="BG231" s="17"/>
      <c r="BH231" s="17"/>
      <c r="BI231" s="2">
        <f t="shared" si="1388"/>
        <v>0</v>
      </c>
    </row>
    <row r="232" spans="1:61" ht="20.100000000000001" customHeight="1" outlineLevel="1" x14ac:dyDescent="0.25">
      <c r="A232" s="22"/>
      <c r="B232" s="11" t="s">
        <v>45</v>
      </c>
      <c r="C232" s="13">
        <f t="shared" si="1697"/>
        <v>0</v>
      </c>
      <c r="D232" s="13">
        <f t="shared" si="1691"/>
        <v>0</v>
      </c>
      <c r="E232" s="13">
        <f t="shared" si="1692"/>
        <v>0</v>
      </c>
      <c r="F232" s="13">
        <f t="shared" si="1693"/>
        <v>0</v>
      </c>
      <c r="G232" s="13">
        <f t="shared" si="1694"/>
        <v>0</v>
      </c>
      <c r="H232" s="13">
        <f t="shared" si="1695"/>
        <v>0</v>
      </c>
      <c r="I232" s="13">
        <f t="shared" si="1696"/>
        <v>0</v>
      </c>
      <c r="J232" s="2">
        <f t="shared" si="1340"/>
        <v>0</v>
      </c>
      <c r="K232" s="2">
        <f t="shared" si="1341"/>
        <v>0</v>
      </c>
      <c r="L232" s="2"/>
      <c r="M232" s="2"/>
      <c r="N232" s="2"/>
      <c r="O232" s="2"/>
      <c r="P232" s="2">
        <f t="shared" si="1385"/>
        <v>0</v>
      </c>
      <c r="Q232" s="3"/>
      <c r="R232" s="1"/>
      <c r="S232" s="1"/>
      <c r="T232" s="13">
        <f t="shared" si="1390"/>
        <v>0</v>
      </c>
      <c r="U232" s="1"/>
      <c r="V232" s="1"/>
      <c r="W232" s="1"/>
      <c r="X232" s="1"/>
      <c r="Y232" s="2">
        <f t="shared" si="1351"/>
        <v>0</v>
      </c>
      <c r="Z232" s="2">
        <f t="shared" si="1352"/>
        <v>0</v>
      </c>
      <c r="AA232" s="17"/>
      <c r="AB232" s="17"/>
      <c r="AC232" s="17"/>
      <c r="AD232" s="17"/>
      <c r="AE232" s="2">
        <f t="shared" si="1386"/>
        <v>0</v>
      </c>
      <c r="AF232" s="3"/>
      <c r="AG232" s="1"/>
      <c r="AH232" s="1"/>
      <c r="AI232" s="13">
        <f t="shared" si="1391"/>
        <v>0</v>
      </c>
      <c r="AJ232" s="1"/>
      <c r="AK232" s="1"/>
      <c r="AL232" s="1"/>
      <c r="AM232" s="1"/>
      <c r="AN232" s="2">
        <f t="shared" si="1362"/>
        <v>0</v>
      </c>
      <c r="AO232" s="2">
        <f t="shared" si="1363"/>
        <v>0</v>
      </c>
      <c r="AP232" s="17"/>
      <c r="AQ232" s="17"/>
      <c r="AR232" s="17"/>
      <c r="AS232" s="17"/>
      <c r="AT232" s="2">
        <f t="shared" si="1387"/>
        <v>0</v>
      </c>
      <c r="AU232" s="3"/>
      <c r="AV232" s="1"/>
      <c r="AW232" s="1"/>
      <c r="AX232" s="13">
        <f t="shared" si="1392"/>
        <v>0</v>
      </c>
      <c r="AY232" s="1"/>
      <c r="AZ232" s="1"/>
      <c r="BA232" s="1"/>
      <c r="BB232" s="1"/>
      <c r="BC232" s="2">
        <f t="shared" si="1373"/>
        <v>0</v>
      </c>
      <c r="BD232" s="2">
        <f t="shared" si="1374"/>
        <v>0</v>
      </c>
      <c r="BE232" s="17"/>
      <c r="BF232" s="17"/>
      <c r="BG232" s="17"/>
      <c r="BH232" s="17"/>
      <c r="BI232" s="2">
        <f t="shared" si="1388"/>
        <v>0</v>
      </c>
    </row>
    <row r="233" spans="1:61" ht="20.100000000000001" customHeight="1" x14ac:dyDescent="0.25">
      <c r="A233" s="20" t="s">
        <v>9</v>
      </c>
      <c r="B233" s="14" t="s">
        <v>41</v>
      </c>
      <c r="C233" s="2">
        <f>C234+C235+C236+C237</f>
        <v>0</v>
      </c>
      <c r="D233" s="2">
        <f t="shared" ref="D233" si="1698">D234+D235+D236+D237</f>
        <v>0</v>
      </c>
      <c r="E233" s="2">
        <f t="shared" ref="E233" si="1699">E234+E235+E236+E237</f>
        <v>0</v>
      </c>
      <c r="F233" s="2">
        <f t="shared" ref="F233" si="1700">F234+F235+F236+F237</f>
        <v>0</v>
      </c>
      <c r="G233" s="2">
        <f t="shared" ref="G233" si="1701">G234+G235+G236+G237</f>
        <v>0</v>
      </c>
      <c r="H233" s="2">
        <f t="shared" ref="H233" si="1702">H234+H235+H236+H237</f>
        <v>4.3650000000000002</v>
      </c>
      <c r="I233" s="2">
        <f t="shared" ref="I233" si="1703">I234+I235+I236+I237</f>
        <v>0</v>
      </c>
      <c r="J233" s="2">
        <f t="shared" si="1340"/>
        <v>-4.3650000000000002</v>
      </c>
      <c r="K233" s="2">
        <f t="shared" si="1341"/>
        <v>0</v>
      </c>
      <c r="L233" s="2">
        <f t="shared" ref="L233" si="1704">L234+L235+L236+L237</f>
        <v>0</v>
      </c>
      <c r="M233" s="2">
        <f t="shared" ref="M233" si="1705">M234+M235+M236+M237</f>
        <v>0</v>
      </c>
      <c r="N233" s="2">
        <f t="shared" ref="N233" si="1706">N234+N235+N236+N237</f>
        <v>0</v>
      </c>
      <c r="O233" s="2">
        <f t="shared" ref="O233" si="1707">O234+O235+O236+O237</f>
        <v>0</v>
      </c>
      <c r="P233" s="2">
        <f t="shared" si="1385"/>
        <v>-4.3650000000000002</v>
      </c>
      <c r="Q233" s="15"/>
      <c r="R233" s="2">
        <f>R234+R235+R236+R237</f>
        <v>0</v>
      </c>
      <c r="S233" s="2">
        <f t="shared" ref="S233:T233" si="1708">S234+S235+S236+S237</f>
        <v>0</v>
      </c>
      <c r="T233" s="2">
        <f t="shared" si="1708"/>
        <v>0</v>
      </c>
      <c r="U233" s="2">
        <f t="shared" ref="U233" si="1709">U234+U235+U236+U237</f>
        <v>0</v>
      </c>
      <c r="V233" s="2">
        <f t="shared" ref="V233" si="1710">V234+V235+V236+V237</f>
        <v>0</v>
      </c>
      <c r="W233" s="2">
        <f t="shared" ref="W233" si="1711">W234+W235+W236+W237</f>
        <v>1.4550000000000001</v>
      </c>
      <c r="X233" s="2">
        <f t="shared" ref="X233" si="1712">X234+X235+X236+X237</f>
        <v>0</v>
      </c>
      <c r="Y233" s="2">
        <f t="shared" si="1351"/>
        <v>-1.4550000000000001</v>
      </c>
      <c r="Z233" s="2">
        <f t="shared" si="1352"/>
        <v>0</v>
      </c>
      <c r="AA233" s="2">
        <f t="shared" ref="AA233" si="1713">AA234+AA235+AA236+AA237</f>
        <v>0</v>
      </c>
      <c r="AB233" s="2">
        <f t="shared" ref="AB233" si="1714">AB234+AB235+AB236+AB237</f>
        <v>0</v>
      </c>
      <c r="AC233" s="2">
        <f t="shared" ref="AC233" si="1715">AC234+AC235+AC236+AC237</f>
        <v>0</v>
      </c>
      <c r="AD233" s="2">
        <f t="shared" ref="AD233" si="1716">AD234+AD235+AD236+AD237</f>
        <v>0</v>
      </c>
      <c r="AE233" s="2">
        <f t="shared" si="1386"/>
        <v>-1.4550000000000001</v>
      </c>
      <c r="AF233" s="15"/>
      <c r="AG233" s="2">
        <f>AG234+AG235+AG236+AG237</f>
        <v>0</v>
      </c>
      <c r="AH233" s="2">
        <f t="shared" ref="AH233:AI233" si="1717">AH234+AH235+AH236+AH237</f>
        <v>0</v>
      </c>
      <c r="AI233" s="2">
        <f t="shared" si="1717"/>
        <v>0</v>
      </c>
      <c r="AJ233" s="2">
        <f t="shared" ref="AJ233" si="1718">AJ234+AJ235+AJ236+AJ237</f>
        <v>0</v>
      </c>
      <c r="AK233" s="2">
        <f t="shared" ref="AK233" si="1719">AK234+AK235+AK236+AK237</f>
        <v>0</v>
      </c>
      <c r="AL233" s="2">
        <f t="shared" ref="AL233" si="1720">AL234+AL235+AL236+AL237</f>
        <v>1.4550000000000001</v>
      </c>
      <c r="AM233" s="2">
        <f t="shared" ref="AM233" si="1721">AM234+AM235+AM236+AM237</f>
        <v>0</v>
      </c>
      <c r="AN233" s="2">
        <f t="shared" si="1362"/>
        <v>-1.4550000000000001</v>
      </c>
      <c r="AO233" s="2">
        <f t="shared" si="1363"/>
        <v>0</v>
      </c>
      <c r="AP233" s="2">
        <f t="shared" ref="AP233" si="1722">AP234+AP235+AP236+AP237</f>
        <v>0</v>
      </c>
      <c r="AQ233" s="2">
        <f t="shared" ref="AQ233" si="1723">AQ234+AQ235+AQ236+AQ237</f>
        <v>0</v>
      </c>
      <c r="AR233" s="2">
        <f t="shared" ref="AR233" si="1724">AR234+AR235+AR236+AR237</f>
        <v>0</v>
      </c>
      <c r="AS233" s="2">
        <f t="shared" ref="AS233" si="1725">AS234+AS235+AS236+AS237</f>
        <v>0</v>
      </c>
      <c r="AT233" s="2">
        <f t="shared" si="1387"/>
        <v>-1.4550000000000001</v>
      </c>
      <c r="AU233" s="15"/>
      <c r="AV233" s="2">
        <f>AV234+AV235+AV236+AV237</f>
        <v>0</v>
      </c>
      <c r="AW233" s="2">
        <f t="shared" ref="AW233:AX233" si="1726">AW234+AW235+AW236+AW237</f>
        <v>0</v>
      </c>
      <c r="AX233" s="2">
        <f t="shared" si="1726"/>
        <v>0</v>
      </c>
      <c r="AY233" s="2">
        <f t="shared" ref="AY233" si="1727">AY234+AY235+AY236+AY237</f>
        <v>0</v>
      </c>
      <c r="AZ233" s="2">
        <f t="shared" ref="AZ233" si="1728">AZ234+AZ235+AZ236+AZ237</f>
        <v>0</v>
      </c>
      <c r="BA233" s="2">
        <f t="shared" ref="BA233" si="1729">BA234+BA235+BA236+BA237</f>
        <v>1.4550000000000001</v>
      </c>
      <c r="BB233" s="2">
        <f t="shared" ref="BB233" si="1730">BB234+BB235+BB236+BB237</f>
        <v>0</v>
      </c>
      <c r="BC233" s="2">
        <f t="shared" si="1373"/>
        <v>-1.4550000000000001</v>
      </c>
      <c r="BD233" s="2">
        <f t="shared" si="1374"/>
        <v>0</v>
      </c>
      <c r="BE233" s="2">
        <f t="shared" ref="BE233" si="1731">BE234+BE235+BE236+BE237</f>
        <v>0</v>
      </c>
      <c r="BF233" s="2">
        <f t="shared" ref="BF233" si="1732">BF234+BF235+BF236+BF237</f>
        <v>0</v>
      </c>
      <c r="BG233" s="2">
        <f t="shared" ref="BG233" si="1733">BG234+BG235+BG236+BG237</f>
        <v>0</v>
      </c>
      <c r="BH233" s="2">
        <f t="shared" ref="BH233" si="1734">BH234+BH235+BH236+BH237</f>
        <v>0</v>
      </c>
      <c r="BI233" s="2">
        <f t="shared" si="1388"/>
        <v>-1.4550000000000001</v>
      </c>
    </row>
    <row r="234" spans="1:61" ht="20.100000000000001" customHeight="1" outlineLevel="1" x14ac:dyDescent="0.25">
      <c r="A234" s="21"/>
      <c r="B234" s="11" t="s">
        <v>42</v>
      </c>
      <c r="C234" s="13">
        <f>R234+AG234+AV234</f>
        <v>0</v>
      </c>
      <c r="D234" s="13">
        <f t="shared" ref="D234:D237" si="1735">S234+AH234+AW234</f>
        <v>0</v>
      </c>
      <c r="E234" s="13">
        <f t="shared" ref="E234:E237" si="1736">T234+AI234+AX234</f>
        <v>0</v>
      </c>
      <c r="F234" s="13">
        <f t="shared" ref="F234:F237" si="1737">U234+AJ234+AY234</f>
        <v>0</v>
      </c>
      <c r="G234" s="13">
        <f t="shared" ref="G234:G237" si="1738">V234+AK234+AZ234</f>
        <v>0</v>
      </c>
      <c r="H234" s="13">
        <f t="shared" ref="H234:H237" si="1739">W234+AL234+BA234</f>
        <v>4.3650000000000002</v>
      </c>
      <c r="I234" s="13">
        <f t="shared" ref="I234:I237" si="1740">X234+AM234+BB234</f>
        <v>0</v>
      </c>
      <c r="J234" s="2">
        <f t="shared" si="1340"/>
        <v>-4.3650000000000002</v>
      </c>
      <c r="K234" s="2">
        <f t="shared" si="1341"/>
        <v>0</v>
      </c>
      <c r="L234" s="2"/>
      <c r="M234" s="2"/>
      <c r="N234" s="2"/>
      <c r="O234" s="2"/>
      <c r="P234" s="2">
        <f t="shared" si="1385"/>
        <v>-4.3650000000000002</v>
      </c>
      <c r="Q234" s="3"/>
      <c r="R234" s="1"/>
      <c r="S234" s="1"/>
      <c r="T234" s="13">
        <f t="shared" si="1390"/>
        <v>0</v>
      </c>
      <c r="U234" s="1"/>
      <c r="V234" s="1"/>
      <c r="W234" s="1">
        <v>1.4550000000000001</v>
      </c>
      <c r="X234" s="1"/>
      <c r="Y234" s="2">
        <f t="shared" si="1351"/>
        <v>-1.4550000000000001</v>
      </c>
      <c r="Z234" s="2">
        <f t="shared" si="1352"/>
        <v>0</v>
      </c>
      <c r="AA234" s="17"/>
      <c r="AB234" s="17"/>
      <c r="AC234" s="17"/>
      <c r="AD234" s="17"/>
      <c r="AE234" s="2">
        <f t="shared" si="1386"/>
        <v>-1.4550000000000001</v>
      </c>
      <c r="AF234" s="3"/>
      <c r="AG234" s="1"/>
      <c r="AH234" s="1"/>
      <c r="AI234" s="13">
        <f t="shared" si="1391"/>
        <v>0</v>
      </c>
      <c r="AJ234" s="1"/>
      <c r="AK234" s="1"/>
      <c r="AL234" s="1">
        <v>1.4550000000000001</v>
      </c>
      <c r="AM234" s="1"/>
      <c r="AN234" s="2">
        <f t="shared" si="1362"/>
        <v>-1.4550000000000001</v>
      </c>
      <c r="AO234" s="2">
        <f t="shared" si="1363"/>
        <v>0</v>
      </c>
      <c r="AP234" s="17"/>
      <c r="AQ234" s="17"/>
      <c r="AR234" s="17"/>
      <c r="AS234" s="17"/>
      <c r="AT234" s="2">
        <f t="shared" si="1387"/>
        <v>-1.4550000000000001</v>
      </c>
      <c r="AU234" s="3"/>
      <c r="AV234" s="1"/>
      <c r="AW234" s="1"/>
      <c r="AX234" s="13">
        <f t="shared" si="1392"/>
        <v>0</v>
      </c>
      <c r="AY234" s="1"/>
      <c r="AZ234" s="1"/>
      <c r="BA234" s="1">
        <v>1.4550000000000001</v>
      </c>
      <c r="BB234" s="1"/>
      <c r="BC234" s="2">
        <f t="shared" si="1373"/>
        <v>-1.4550000000000001</v>
      </c>
      <c r="BD234" s="2">
        <f t="shared" si="1374"/>
        <v>0</v>
      </c>
      <c r="BE234" s="17"/>
      <c r="BF234" s="17"/>
      <c r="BG234" s="17"/>
      <c r="BH234" s="17"/>
      <c r="BI234" s="2">
        <f t="shared" si="1388"/>
        <v>-1.4550000000000001</v>
      </c>
    </row>
    <row r="235" spans="1:61" ht="20.100000000000001" customHeight="1" outlineLevel="1" x14ac:dyDescent="0.25">
      <c r="A235" s="21"/>
      <c r="B235" s="11" t="s">
        <v>43</v>
      </c>
      <c r="C235" s="13">
        <f t="shared" ref="C235:C237" si="1741">R235+AG235+AV235</f>
        <v>0</v>
      </c>
      <c r="D235" s="13">
        <f t="shared" si="1735"/>
        <v>0</v>
      </c>
      <c r="E235" s="13">
        <f t="shared" si="1736"/>
        <v>0</v>
      </c>
      <c r="F235" s="13">
        <f t="shared" si="1737"/>
        <v>0</v>
      </c>
      <c r="G235" s="13">
        <f t="shared" si="1738"/>
        <v>0</v>
      </c>
      <c r="H235" s="13">
        <f t="shared" si="1739"/>
        <v>0</v>
      </c>
      <c r="I235" s="13">
        <f t="shared" si="1740"/>
        <v>0</v>
      </c>
      <c r="J235" s="2">
        <f t="shared" si="1340"/>
        <v>0</v>
      </c>
      <c r="K235" s="2">
        <f t="shared" si="1341"/>
        <v>0</v>
      </c>
      <c r="L235" s="2"/>
      <c r="M235" s="2"/>
      <c r="N235" s="2"/>
      <c r="O235" s="2"/>
      <c r="P235" s="2">
        <f t="shared" si="1385"/>
        <v>0</v>
      </c>
      <c r="Q235" s="3"/>
      <c r="R235" s="1"/>
      <c r="S235" s="1"/>
      <c r="T235" s="13">
        <f t="shared" si="1390"/>
        <v>0</v>
      </c>
      <c r="U235" s="1"/>
      <c r="V235" s="1"/>
      <c r="W235" s="1"/>
      <c r="X235" s="1"/>
      <c r="Y235" s="2">
        <f t="shared" si="1351"/>
        <v>0</v>
      </c>
      <c r="Z235" s="2">
        <f t="shared" si="1352"/>
        <v>0</v>
      </c>
      <c r="AA235" s="17"/>
      <c r="AB235" s="17"/>
      <c r="AC235" s="17"/>
      <c r="AD235" s="17"/>
      <c r="AE235" s="2">
        <f t="shared" si="1386"/>
        <v>0</v>
      </c>
      <c r="AF235" s="3"/>
      <c r="AG235" s="1"/>
      <c r="AH235" s="1"/>
      <c r="AI235" s="13">
        <f t="shared" si="1391"/>
        <v>0</v>
      </c>
      <c r="AJ235" s="1"/>
      <c r="AK235" s="1"/>
      <c r="AL235" s="1"/>
      <c r="AM235" s="1"/>
      <c r="AN235" s="2">
        <f t="shared" si="1362"/>
        <v>0</v>
      </c>
      <c r="AO235" s="2">
        <f t="shared" si="1363"/>
        <v>0</v>
      </c>
      <c r="AP235" s="17"/>
      <c r="AQ235" s="17"/>
      <c r="AR235" s="17"/>
      <c r="AS235" s="17"/>
      <c r="AT235" s="2">
        <f t="shared" si="1387"/>
        <v>0</v>
      </c>
      <c r="AU235" s="3"/>
      <c r="AV235" s="1"/>
      <c r="AW235" s="1"/>
      <c r="AX235" s="13">
        <f t="shared" si="1392"/>
        <v>0</v>
      </c>
      <c r="AY235" s="1"/>
      <c r="AZ235" s="1"/>
      <c r="BA235" s="1"/>
      <c r="BB235" s="1"/>
      <c r="BC235" s="2">
        <f t="shared" si="1373"/>
        <v>0</v>
      </c>
      <c r="BD235" s="2">
        <f t="shared" si="1374"/>
        <v>0</v>
      </c>
      <c r="BE235" s="17"/>
      <c r="BF235" s="17"/>
      <c r="BG235" s="17"/>
      <c r="BH235" s="17"/>
      <c r="BI235" s="2">
        <f t="shared" si="1388"/>
        <v>0</v>
      </c>
    </row>
    <row r="236" spans="1:61" ht="20.100000000000001" customHeight="1" outlineLevel="1" x14ac:dyDescent="0.25">
      <c r="A236" s="21"/>
      <c r="B236" s="11" t="s">
        <v>44</v>
      </c>
      <c r="C236" s="13">
        <f t="shared" si="1741"/>
        <v>0</v>
      </c>
      <c r="D236" s="13">
        <f t="shared" si="1735"/>
        <v>0</v>
      </c>
      <c r="E236" s="13">
        <f t="shared" si="1736"/>
        <v>0</v>
      </c>
      <c r="F236" s="13">
        <f t="shared" si="1737"/>
        <v>0</v>
      </c>
      <c r="G236" s="13">
        <f t="shared" si="1738"/>
        <v>0</v>
      </c>
      <c r="H236" s="13">
        <f t="shared" si="1739"/>
        <v>0</v>
      </c>
      <c r="I236" s="13">
        <f t="shared" si="1740"/>
        <v>0</v>
      </c>
      <c r="J236" s="2">
        <f t="shared" si="1340"/>
        <v>0</v>
      </c>
      <c r="K236" s="2">
        <f t="shared" si="1341"/>
        <v>0</v>
      </c>
      <c r="L236" s="2"/>
      <c r="M236" s="2"/>
      <c r="N236" s="2"/>
      <c r="O236" s="2"/>
      <c r="P236" s="2">
        <f t="shared" si="1385"/>
        <v>0</v>
      </c>
      <c r="Q236" s="3"/>
      <c r="R236" s="1"/>
      <c r="S236" s="1"/>
      <c r="T236" s="13">
        <f t="shared" si="1390"/>
        <v>0</v>
      </c>
      <c r="U236" s="1"/>
      <c r="V236" s="1"/>
      <c r="W236" s="1"/>
      <c r="X236" s="1"/>
      <c r="Y236" s="2">
        <f t="shared" si="1351"/>
        <v>0</v>
      </c>
      <c r="Z236" s="2">
        <f t="shared" si="1352"/>
        <v>0</v>
      </c>
      <c r="AA236" s="17"/>
      <c r="AB236" s="17"/>
      <c r="AC236" s="17"/>
      <c r="AD236" s="17"/>
      <c r="AE236" s="2">
        <f t="shared" si="1386"/>
        <v>0</v>
      </c>
      <c r="AF236" s="3"/>
      <c r="AG236" s="1"/>
      <c r="AH236" s="1"/>
      <c r="AI236" s="13">
        <f t="shared" si="1391"/>
        <v>0</v>
      </c>
      <c r="AJ236" s="1"/>
      <c r="AK236" s="1"/>
      <c r="AL236" s="1"/>
      <c r="AM236" s="1"/>
      <c r="AN236" s="2">
        <f t="shared" si="1362"/>
        <v>0</v>
      </c>
      <c r="AO236" s="2">
        <f t="shared" si="1363"/>
        <v>0</v>
      </c>
      <c r="AP236" s="17"/>
      <c r="AQ236" s="17"/>
      <c r="AR236" s="17"/>
      <c r="AS236" s="17"/>
      <c r="AT236" s="2">
        <f t="shared" si="1387"/>
        <v>0</v>
      </c>
      <c r="AU236" s="3"/>
      <c r="AV236" s="1"/>
      <c r="AW236" s="1"/>
      <c r="AX236" s="13">
        <f t="shared" si="1392"/>
        <v>0</v>
      </c>
      <c r="AY236" s="1"/>
      <c r="AZ236" s="1"/>
      <c r="BA236" s="1"/>
      <c r="BB236" s="1"/>
      <c r="BC236" s="2">
        <f t="shared" si="1373"/>
        <v>0</v>
      </c>
      <c r="BD236" s="2">
        <f t="shared" si="1374"/>
        <v>0</v>
      </c>
      <c r="BE236" s="17"/>
      <c r="BF236" s="17"/>
      <c r="BG236" s="17"/>
      <c r="BH236" s="17"/>
      <c r="BI236" s="2">
        <f t="shared" si="1388"/>
        <v>0</v>
      </c>
    </row>
    <row r="237" spans="1:61" ht="20.100000000000001" customHeight="1" outlineLevel="1" x14ac:dyDescent="0.25">
      <c r="A237" s="22"/>
      <c r="B237" s="11" t="s">
        <v>45</v>
      </c>
      <c r="C237" s="13">
        <f t="shared" si="1741"/>
        <v>0</v>
      </c>
      <c r="D237" s="13">
        <f t="shared" si="1735"/>
        <v>0</v>
      </c>
      <c r="E237" s="13">
        <f t="shared" si="1736"/>
        <v>0</v>
      </c>
      <c r="F237" s="13">
        <f t="shared" si="1737"/>
        <v>0</v>
      </c>
      <c r="G237" s="13">
        <f t="shared" si="1738"/>
        <v>0</v>
      </c>
      <c r="H237" s="13">
        <f t="shared" si="1739"/>
        <v>0</v>
      </c>
      <c r="I237" s="13">
        <f t="shared" si="1740"/>
        <v>0</v>
      </c>
      <c r="J237" s="2">
        <f t="shared" si="1340"/>
        <v>0</v>
      </c>
      <c r="K237" s="2">
        <f t="shared" si="1341"/>
        <v>0</v>
      </c>
      <c r="L237" s="2"/>
      <c r="M237" s="2"/>
      <c r="N237" s="2"/>
      <c r="O237" s="2"/>
      <c r="P237" s="2">
        <f t="shared" si="1385"/>
        <v>0</v>
      </c>
      <c r="Q237" s="3"/>
      <c r="R237" s="1"/>
      <c r="S237" s="1"/>
      <c r="T237" s="13">
        <f t="shared" si="1390"/>
        <v>0</v>
      </c>
      <c r="U237" s="1"/>
      <c r="V237" s="1"/>
      <c r="W237" s="1"/>
      <c r="X237" s="1"/>
      <c r="Y237" s="2">
        <f t="shared" si="1351"/>
        <v>0</v>
      </c>
      <c r="Z237" s="2">
        <f t="shared" si="1352"/>
        <v>0</v>
      </c>
      <c r="AA237" s="17"/>
      <c r="AB237" s="17"/>
      <c r="AC237" s="17"/>
      <c r="AD237" s="17"/>
      <c r="AE237" s="2">
        <f t="shared" si="1386"/>
        <v>0</v>
      </c>
      <c r="AF237" s="3"/>
      <c r="AG237" s="1"/>
      <c r="AH237" s="1"/>
      <c r="AI237" s="13">
        <f t="shared" si="1391"/>
        <v>0</v>
      </c>
      <c r="AJ237" s="1"/>
      <c r="AK237" s="1"/>
      <c r="AL237" s="1"/>
      <c r="AM237" s="1"/>
      <c r="AN237" s="2">
        <f t="shared" si="1362"/>
        <v>0</v>
      </c>
      <c r="AO237" s="2">
        <f t="shared" si="1363"/>
        <v>0</v>
      </c>
      <c r="AP237" s="17"/>
      <c r="AQ237" s="17"/>
      <c r="AR237" s="17"/>
      <c r="AS237" s="17"/>
      <c r="AT237" s="2">
        <f t="shared" si="1387"/>
        <v>0</v>
      </c>
      <c r="AU237" s="3"/>
      <c r="AV237" s="1"/>
      <c r="AW237" s="1"/>
      <c r="AX237" s="13">
        <f t="shared" si="1392"/>
        <v>0</v>
      </c>
      <c r="AY237" s="1"/>
      <c r="AZ237" s="1"/>
      <c r="BA237" s="1"/>
      <c r="BB237" s="1"/>
      <c r="BC237" s="2">
        <f t="shared" si="1373"/>
        <v>0</v>
      </c>
      <c r="BD237" s="2">
        <f t="shared" si="1374"/>
        <v>0</v>
      </c>
      <c r="BE237" s="17"/>
      <c r="BF237" s="17"/>
      <c r="BG237" s="17"/>
      <c r="BH237" s="17"/>
      <c r="BI237" s="2">
        <f t="shared" si="1388"/>
        <v>0</v>
      </c>
    </row>
    <row r="238" spans="1:61" ht="20.100000000000001" customHeight="1" x14ac:dyDescent="0.25">
      <c r="A238" s="20" t="s">
        <v>10</v>
      </c>
      <c r="B238" s="14" t="s">
        <v>41</v>
      </c>
      <c r="C238" s="2">
        <f>C239+C240+C241+C242</f>
        <v>0</v>
      </c>
      <c r="D238" s="2">
        <f t="shared" ref="D238" si="1742">D239+D240+D241+D242</f>
        <v>0</v>
      </c>
      <c r="E238" s="2">
        <f t="shared" ref="E238" si="1743">E239+E240+E241+E242</f>
        <v>0</v>
      </c>
      <c r="F238" s="2">
        <f t="shared" ref="F238" si="1744">F239+F240+F241+F242</f>
        <v>0</v>
      </c>
      <c r="G238" s="2">
        <f t="shared" ref="G238" si="1745">G239+G240+G241+G242</f>
        <v>0</v>
      </c>
      <c r="H238" s="2">
        <f t="shared" ref="H238" si="1746">H239+H240+H241+H242</f>
        <v>0</v>
      </c>
      <c r="I238" s="2">
        <f t="shared" ref="I238" si="1747">I239+I240+I241+I242</f>
        <v>0</v>
      </c>
      <c r="J238" s="2">
        <f t="shared" si="1340"/>
        <v>0</v>
      </c>
      <c r="K238" s="2">
        <f t="shared" si="1341"/>
        <v>0</v>
      </c>
      <c r="L238" s="2">
        <f t="shared" ref="L238" si="1748">L239+L240+L241+L242</f>
        <v>0</v>
      </c>
      <c r="M238" s="2">
        <f t="shared" ref="M238" si="1749">M239+M240+M241+M242</f>
        <v>0</v>
      </c>
      <c r="N238" s="2">
        <f t="shared" ref="N238" si="1750">N239+N240+N241+N242</f>
        <v>0</v>
      </c>
      <c r="O238" s="2">
        <f t="shared" ref="O238" si="1751">O239+O240+O241+O242</f>
        <v>0</v>
      </c>
      <c r="P238" s="2">
        <f t="shared" si="1385"/>
        <v>0</v>
      </c>
      <c r="Q238" s="15"/>
      <c r="R238" s="2">
        <f>R239+R240+R241+R242</f>
        <v>0</v>
      </c>
      <c r="S238" s="2">
        <f t="shared" ref="S238:T238" si="1752">S239+S240+S241+S242</f>
        <v>0</v>
      </c>
      <c r="T238" s="2">
        <f t="shared" si="1752"/>
        <v>0</v>
      </c>
      <c r="U238" s="2">
        <f t="shared" ref="U238" si="1753">U239+U240+U241+U242</f>
        <v>0</v>
      </c>
      <c r="V238" s="2">
        <f t="shared" ref="V238" si="1754">V239+V240+V241+V242</f>
        <v>0</v>
      </c>
      <c r="W238" s="2">
        <f t="shared" ref="W238" si="1755">W239+W240+W241+W242</f>
        <v>0</v>
      </c>
      <c r="X238" s="2">
        <f t="shared" ref="X238" si="1756">X239+X240+X241+X242</f>
        <v>0</v>
      </c>
      <c r="Y238" s="2">
        <f t="shared" si="1351"/>
        <v>0</v>
      </c>
      <c r="Z238" s="2">
        <f t="shared" si="1352"/>
        <v>0</v>
      </c>
      <c r="AA238" s="2">
        <f t="shared" ref="AA238" si="1757">AA239+AA240+AA241+AA242</f>
        <v>0</v>
      </c>
      <c r="AB238" s="2">
        <f t="shared" ref="AB238" si="1758">AB239+AB240+AB241+AB242</f>
        <v>0</v>
      </c>
      <c r="AC238" s="2">
        <f t="shared" ref="AC238" si="1759">AC239+AC240+AC241+AC242</f>
        <v>0</v>
      </c>
      <c r="AD238" s="2">
        <f t="shared" ref="AD238" si="1760">AD239+AD240+AD241+AD242</f>
        <v>0</v>
      </c>
      <c r="AE238" s="2">
        <f t="shared" si="1386"/>
        <v>0</v>
      </c>
      <c r="AF238" s="15"/>
      <c r="AG238" s="2">
        <f>AG239+AG240+AG241+AG242</f>
        <v>0</v>
      </c>
      <c r="AH238" s="2">
        <f t="shared" ref="AH238:AI238" si="1761">AH239+AH240+AH241+AH242</f>
        <v>0</v>
      </c>
      <c r="AI238" s="2">
        <f t="shared" si="1761"/>
        <v>0</v>
      </c>
      <c r="AJ238" s="2">
        <f t="shared" ref="AJ238" si="1762">AJ239+AJ240+AJ241+AJ242</f>
        <v>0</v>
      </c>
      <c r="AK238" s="2">
        <f t="shared" ref="AK238" si="1763">AK239+AK240+AK241+AK242</f>
        <v>0</v>
      </c>
      <c r="AL238" s="2">
        <f t="shared" ref="AL238" si="1764">AL239+AL240+AL241+AL242</f>
        <v>0</v>
      </c>
      <c r="AM238" s="2">
        <f t="shared" ref="AM238" si="1765">AM239+AM240+AM241+AM242</f>
        <v>0</v>
      </c>
      <c r="AN238" s="2">
        <f t="shared" si="1362"/>
        <v>0</v>
      </c>
      <c r="AO238" s="2">
        <f t="shared" si="1363"/>
        <v>0</v>
      </c>
      <c r="AP238" s="2">
        <f t="shared" ref="AP238" si="1766">AP239+AP240+AP241+AP242</f>
        <v>0</v>
      </c>
      <c r="AQ238" s="2">
        <f t="shared" ref="AQ238" si="1767">AQ239+AQ240+AQ241+AQ242</f>
        <v>0</v>
      </c>
      <c r="AR238" s="2">
        <f t="shared" ref="AR238" si="1768">AR239+AR240+AR241+AR242</f>
        <v>0</v>
      </c>
      <c r="AS238" s="2">
        <f t="shared" ref="AS238" si="1769">AS239+AS240+AS241+AS242</f>
        <v>0</v>
      </c>
      <c r="AT238" s="2">
        <f t="shared" si="1387"/>
        <v>0</v>
      </c>
      <c r="AU238" s="15"/>
      <c r="AV238" s="2">
        <f>AV239+AV240+AV241+AV242</f>
        <v>0</v>
      </c>
      <c r="AW238" s="2">
        <f t="shared" ref="AW238:AX238" si="1770">AW239+AW240+AW241+AW242</f>
        <v>0</v>
      </c>
      <c r="AX238" s="2">
        <f t="shared" si="1770"/>
        <v>0</v>
      </c>
      <c r="AY238" s="2">
        <f t="shared" ref="AY238" si="1771">AY239+AY240+AY241+AY242</f>
        <v>0</v>
      </c>
      <c r="AZ238" s="2">
        <f t="shared" ref="AZ238" si="1772">AZ239+AZ240+AZ241+AZ242</f>
        <v>0</v>
      </c>
      <c r="BA238" s="2">
        <f t="shared" ref="BA238" si="1773">BA239+BA240+BA241+BA242</f>
        <v>0</v>
      </c>
      <c r="BB238" s="2">
        <f t="shared" ref="BB238" si="1774">BB239+BB240+BB241+BB242</f>
        <v>0</v>
      </c>
      <c r="BC238" s="2">
        <f t="shared" si="1373"/>
        <v>0</v>
      </c>
      <c r="BD238" s="2">
        <f t="shared" si="1374"/>
        <v>0</v>
      </c>
      <c r="BE238" s="2">
        <f t="shared" ref="BE238" si="1775">BE239+BE240+BE241+BE242</f>
        <v>0</v>
      </c>
      <c r="BF238" s="2">
        <f t="shared" ref="BF238" si="1776">BF239+BF240+BF241+BF242</f>
        <v>0</v>
      </c>
      <c r="BG238" s="2">
        <f t="shared" ref="BG238" si="1777">BG239+BG240+BG241+BG242</f>
        <v>0</v>
      </c>
      <c r="BH238" s="2">
        <f t="shared" ref="BH238" si="1778">BH239+BH240+BH241+BH242</f>
        <v>0</v>
      </c>
      <c r="BI238" s="2">
        <f t="shared" si="1388"/>
        <v>0</v>
      </c>
    </row>
    <row r="239" spans="1:61" ht="20.100000000000001" customHeight="1" outlineLevel="1" x14ac:dyDescent="0.25">
      <c r="A239" s="21"/>
      <c r="B239" s="11" t="s">
        <v>42</v>
      </c>
      <c r="C239" s="13">
        <f>R239+AG239+AV239</f>
        <v>0</v>
      </c>
      <c r="D239" s="13">
        <f t="shared" ref="D239:D242" si="1779">S239+AH239+AW239</f>
        <v>0</v>
      </c>
      <c r="E239" s="13">
        <f t="shared" ref="E239:E242" si="1780">T239+AI239+AX239</f>
        <v>0</v>
      </c>
      <c r="F239" s="13">
        <f t="shared" ref="F239:F242" si="1781">U239+AJ239+AY239</f>
        <v>0</v>
      </c>
      <c r="G239" s="13">
        <f t="shared" ref="G239:G242" si="1782">V239+AK239+AZ239</f>
        <v>0</v>
      </c>
      <c r="H239" s="13">
        <f t="shared" ref="H239:H242" si="1783">W239+AL239+BA239</f>
        <v>0</v>
      </c>
      <c r="I239" s="13">
        <f t="shared" ref="I239:I242" si="1784">X239+AM239+BB239</f>
        <v>0</v>
      </c>
      <c r="J239" s="2">
        <f t="shared" si="1340"/>
        <v>0</v>
      </c>
      <c r="K239" s="2">
        <f t="shared" si="1341"/>
        <v>0</v>
      </c>
      <c r="L239" s="2"/>
      <c r="M239" s="2"/>
      <c r="N239" s="2"/>
      <c r="O239" s="2"/>
      <c r="P239" s="2">
        <f t="shared" si="1385"/>
        <v>0</v>
      </c>
      <c r="Q239" s="3"/>
      <c r="R239" s="1"/>
      <c r="S239" s="1"/>
      <c r="T239" s="13">
        <f t="shared" si="1390"/>
        <v>0</v>
      </c>
      <c r="U239" s="1"/>
      <c r="V239" s="1"/>
      <c r="W239" s="1"/>
      <c r="X239" s="1"/>
      <c r="Y239" s="2">
        <f t="shared" si="1351"/>
        <v>0</v>
      </c>
      <c r="Z239" s="2">
        <f t="shared" si="1352"/>
        <v>0</v>
      </c>
      <c r="AA239" s="17"/>
      <c r="AB239" s="17"/>
      <c r="AC239" s="17"/>
      <c r="AD239" s="17"/>
      <c r="AE239" s="2">
        <f t="shared" si="1386"/>
        <v>0</v>
      </c>
      <c r="AF239" s="3"/>
      <c r="AG239" s="1"/>
      <c r="AH239" s="1"/>
      <c r="AI239" s="13">
        <f t="shared" si="1391"/>
        <v>0</v>
      </c>
      <c r="AJ239" s="1"/>
      <c r="AK239" s="1"/>
      <c r="AL239" s="1"/>
      <c r="AM239" s="1"/>
      <c r="AN239" s="2">
        <f t="shared" si="1362"/>
        <v>0</v>
      </c>
      <c r="AO239" s="2">
        <f t="shared" si="1363"/>
        <v>0</v>
      </c>
      <c r="AP239" s="17"/>
      <c r="AQ239" s="17"/>
      <c r="AR239" s="17"/>
      <c r="AS239" s="17"/>
      <c r="AT239" s="2">
        <f t="shared" si="1387"/>
        <v>0</v>
      </c>
      <c r="AU239" s="3"/>
      <c r="AV239" s="1"/>
      <c r="AW239" s="1"/>
      <c r="AX239" s="13">
        <f t="shared" si="1392"/>
        <v>0</v>
      </c>
      <c r="AY239" s="1"/>
      <c r="AZ239" s="1"/>
      <c r="BA239" s="1"/>
      <c r="BB239" s="1"/>
      <c r="BC239" s="2">
        <f t="shared" si="1373"/>
        <v>0</v>
      </c>
      <c r="BD239" s="2">
        <f t="shared" si="1374"/>
        <v>0</v>
      </c>
      <c r="BE239" s="17"/>
      <c r="BF239" s="17"/>
      <c r="BG239" s="17"/>
      <c r="BH239" s="17"/>
      <c r="BI239" s="2">
        <f t="shared" si="1388"/>
        <v>0</v>
      </c>
    </row>
    <row r="240" spans="1:61" ht="20.100000000000001" customHeight="1" outlineLevel="1" x14ac:dyDescent="0.25">
      <c r="A240" s="21"/>
      <c r="B240" s="11" t="s">
        <v>43</v>
      </c>
      <c r="C240" s="13">
        <f t="shared" ref="C240:C242" si="1785">R240+AG240+AV240</f>
        <v>0</v>
      </c>
      <c r="D240" s="13">
        <f t="shared" si="1779"/>
        <v>0</v>
      </c>
      <c r="E240" s="13">
        <f t="shared" si="1780"/>
        <v>0</v>
      </c>
      <c r="F240" s="13">
        <f t="shared" si="1781"/>
        <v>0</v>
      </c>
      <c r="G240" s="13">
        <f t="shared" si="1782"/>
        <v>0</v>
      </c>
      <c r="H240" s="13">
        <f t="shared" si="1783"/>
        <v>0</v>
      </c>
      <c r="I240" s="13">
        <f t="shared" si="1784"/>
        <v>0</v>
      </c>
      <c r="J240" s="2">
        <f t="shared" si="1340"/>
        <v>0</v>
      </c>
      <c r="K240" s="2">
        <f t="shared" si="1341"/>
        <v>0</v>
      </c>
      <c r="L240" s="2"/>
      <c r="M240" s="2"/>
      <c r="N240" s="2"/>
      <c r="O240" s="2"/>
      <c r="P240" s="2">
        <f t="shared" si="1385"/>
        <v>0</v>
      </c>
      <c r="Q240" s="3"/>
      <c r="R240" s="1"/>
      <c r="S240" s="1"/>
      <c r="T240" s="13">
        <f t="shared" si="1390"/>
        <v>0</v>
      </c>
      <c r="U240" s="1"/>
      <c r="V240" s="1"/>
      <c r="W240" s="1"/>
      <c r="X240" s="1"/>
      <c r="Y240" s="2">
        <f t="shared" si="1351"/>
        <v>0</v>
      </c>
      <c r="Z240" s="2">
        <f t="shared" si="1352"/>
        <v>0</v>
      </c>
      <c r="AA240" s="17"/>
      <c r="AB240" s="17"/>
      <c r="AC240" s="17"/>
      <c r="AD240" s="17"/>
      <c r="AE240" s="2">
        <f t="shared" si="1386"/>
        <v>0</v>
      </c>
      <c r="AF240" s="3"/>
      <c r="AG240" s="1"/>
      <c r="AH240" s="1"/>
      <c r="AI240" s="13">
        <f t="shared" si="1391"/>
        <v>0</v>
      </c>
      <c r="AJ240" s="1"/>
      <c r="AK240" s="1"/>
      <c r="AL240" s="1"/>
      <c r="AM240" s="1"/>
      <c r="AN240" s="2">
        <f t="shared" si="1362"/>
        <v>0</v>
      </c>
      <c r="AO240" s="2">
        <f t="shared" si="1363"/>
        <v>0</v>
      </c>
      <c r="AP240" s="17"/>
      <c r="AQ240" s="17"/>
      <c r="AR240" s="17"/>
      <c r="AS240" s="17"/>
      <c r="AT240" s="2">
        <f t="shared" si="1387"/>
        <v>0</v>
      </c>
      <c r="AU240" s="3"/>
      <c r="AV240" s="1"/>
      <c r="AW240" s="1"/>
      <c r="AX240" s="13">
        <f t="shared" si="1392"/>
        <v>0</v>
      </c>
      <c r="AY240" s="1"/>
      <c r="AZ240" s="1"/>
      <c r="BA240" s="1"/>
      <c r="BB240" s="1"/>
      <c r="BC240" s="2">
        <f t="shared" si="1373"/>
        <v>0</v>
      </c>
      <c r="BD240" s="2">
        <f t="shared" si="1374"/>
        <v>0</v>
      </c>
      <c r="BE240" s="17"/>
      <c r="BF240" s="17"/>
      <c r="BG240" s="17"/>
      <c r="BH240" s="17"/>
      <c r="BI240" s="2">
        <f t="shared" si="1388"/>
        <v>0</v>
      </c>
    </row>
    <row r="241" spans="1:61" ht="20.100000000000001" customHeight="1" outlineLevel="1" x14ac:dyDescent="0.25">
      <c r="A241" s="21"/>
      <c r="B241" s="11" t="s">
        <v>44</v>
      </c>
      <c r="C241" s="13">
        <f t="shared" si="1785"/>
        <v>0</v>
      </c>
      <c r="D241" s="13">
        <f t="shared" si="1779"/>
        <v>0</v>
      </c>
      <c r="E241" s="13">
        <f t="shared" si="1780"/>
        <v>0</v>
      </c>
      <c r="F241" s="13">
        <f t="shared" si="1781"/>
        <v>0</v>
      </c>
      <c r="G241" s="13">
        <f t="shared" si="1782"/>
        <v>0</v>
      </c>
      <c r="H241" s="13">
        <f t="shared" si="1783"/>
        <v>0</v>
      </c>
      <c r="I241" s="13">
        <f t="shared" si="1784"/>
        <v>0</v>
      </c>
      <c r="J241" s="2">
        <f t="shared" si="1340"/>
        <v>0</v>
      </c>
      <c r="K241" s="2">
        <f t="shared" si="1341"/>
        <v>0</v>
      </c>
      <c r="L241" s="2"/>
      <c r="M241" s="2"/>
      <c r="N241" s="2"/>
      <c r="O241" s="2"/>
      <c r="P241" s="2">
        <f t="shared" si="1385"/>
        <v>0</v>
      </c>
      <c r="Q241" s="3"/>
      <c r="R241" s="1"/>
      <c r="S241" s="1"/>
      <c r="T241" s="13">
        <f t="shared" si="1390"/>
        <v>0</v>
      </c>
      <c r="U241" s="1"/>
      <c r="V241" s="1"/>
      <c r="W241" s="1"/>
      <c r="X241" s="1"/>
      <c r="Y241" s="2">
        <f t="shared" si="1351"/>
        <v>0</v>
      </c>
      <c r="Z241" s="2">
        <f t="shared" si="1352"/>
        <v>0</v>
      </c>
      <c r="AA241" s="17"/>
      <c r="AB241" s="17"/>
      <c r="AC241" s="17"/>
      <c r="AD241" s="17"/>
      <c r="AE241" s="2">
        <f t="shared" si="1386"/>
        <v>0</v>
      </c>
      <c r="AF241" s="3"/>
      <c r="AG241" s="1"/>
      <c r="AH241" s="1"/>
      <c r="AI241" s="13">
        <f t="shared" si="1391"/>
        <v>0</v>
      </c>
      <c r="AJ241" s="1"/>
      <c r="AK241" s="1"/>
      <c r="AL241" s="1"/>
      <c r="AM241" s="1"/>
      <c r="AN241" s="2">
        <f t="shared" si="1362"/>
        <v>0</v>
      </c>
      <c r="AO241" s="2">
        <f t="shared" si="1363"/>
        <v>0</v>
      </c>
      <c r="AP241" s="17"/>
      <c r="AQ241" s="17"/>
      <c r="AR241" s="17"/>
      <c r="AS241" s="17"/>
      <c r="AT241" s="2">
        <f t="shared" si="1387"/>
        <v>0</v>
      </c>
      <c r="AU241" s="3"/>
      <c r="AV241" s="1"/>
      <c r="AW241" s="1"/>
      <c r="AX241" s="13">
        <f t="shared" si="1392"/>
        <v>0</v>
      </c>
      <c r="AY241" s="1"/>
      <c r="AZ241" s="1"/>
      <c r="BA241" s="1"/>
      <c r="BB241" s="1"/>
      <c r="BC241" s="2">
        <f t="shared" si="1373"/>
        <v>0</v>
      </c>
      <c r="BD241" s="2">
        <f t="shared" si="1374"/>
        <v>0</v>
      </c>
      <c r="BE241" s="17"/>
      <c r="BF241" s="17"/>
      <c r="BG241" s="17"/>
      <c r="BH241" s="17"/>
      <c r="BI241" s="2">
        <f t="shared" si="1388"/>
        <v>0</v>
      </c>
    </row>
    <row r="242" spans="1:61" ht="20.100000000000001" customHeight="1" outlineLevel="1" x14ac:dyDescent="0.25">
      <c r="A242" s="22"/>
      <c r="B242" s="11" t="s">
        <v>45</v>
      </c>
      <c r="C242" s="13">
        <f t="shared" si="1785"/>
        <v>0</v>
      </c>
      <c r="D242" s="13">
        <f t="shared" si="1779"/>
        <v>0</v>
      </c>
      <c r="E242" s="13">
        <f t="shared" si="1780"/>
        <v>0</v>
      </c>
      <c r="F242" s="13">
        <f t="shared" si="1781"/>
        <v>0</v>
      </c>
      <c r="G242" s="13">
        <f t="shared" si="1782"/>
        <v>0</v>
      </c>
      <c r="H242" s="13">
        <f t="shared" si="1783"/>
        <v>0</v>
      </c>
      <c r="I242" s="13">
        <f t="shared" si="1784"/>
        <v>0</v>
      </c>
      <c r="J242" s="2">
        <f t="shared" si="1340"/>
        <v>0</v>
      </c>
      <c r="K242" s="2">
        <f t="shared" si="1341"/>
        <v>0</v>
      </c>
      <c r="L242" s="2"/>
      <c r="M242" s="2"/>
      <c r="N242" s="2"/>
      <c r="O242" s="2"/>
      <c r="P242" s="2">
        <f t="shared" si="1385"/>
        <v>0</v>
      </c>
      <c r="Q242" s="3"/>
      <c r="R242" s="1"/>
      <c r="S242" s="1"/>
      <c r="T242" s="13">
        <f t="shared" si="1390"/>
        <v>0</v>
      </c>
      <c r="U242" s="1"/>
      <c r="V242" s="1"/>
      <c r="W242" s="1"/>
      <c r="X242" s="1"/>
      <c r="Y242" s="2">
        <f t="shared" si="1351"/>
        <v>0</v>
      </c>
      <c r="Z242" s="2">
        <f t="shared" si="1352"/>
        <v>0</v>
      </c>
      <c r="AA242" s="17"/>
      <c r="AB242" s="17"/>
      <c r="AC242" s="17"/>
      <c r="AD242" s="17"/>
      <c r="AE242" s="2">
        <f t="shared" si="1386"/>
        <v>0</v>
      </c>
      <c r="AF242" s="3"/>
      <c r="AG242" s="1"/>
      <c r="AH242" s="1"/>
      <c r="AI242" s="13">
        <f t="shared" si="1391"/>
        <v>0</v>
      </c>
      <c r="AJ242" s="1"/>
      <c r="AK242" s="1"/>
      <c r="AL242" s="1"/>
      <c r="AM242" s="1"/>
      <c r="AN242" s="2">
        <f t="shared" si="1362"/>
        <v>0</v>
      </c>
      <c r="AO242" s="2">
        <f t="shared" si="1363"/>
        <v>0</v>
      </c>
      <c r="AP242" s="17"/>
      <c r="AQ242" s="17"/>
      <c r="AR242" s="17"/>
      <c r="AS242" s="17"/>
      <c r="AT242" s="2">
        <f t="shared" si="1387"/>
        <v>0</v>
      </c>
      <c r="AU242" s="3"/>
      <c r="AV242" s="1"/>
      <c r="AW242" s="1"/>
      <c r="AX242" s="13">
        <f t="shared" si="1392"/>
        <v>0</v>
      </c>
      <c r="AY242" s="1"/>
      <c r="AZ242" s="1"/>
      <c r="BA242" s="1"/>
      <c r="BB242" s="1"/>
      <c r="BC242" s="2">
        <f t="shared" si="1373"/>
        <v>0</v>
      </c>
      <c r="BD242" s="2">
        <f t="shared" si="1374"/>
        <v>0</v>
      </c>
      <c r="BE242" s="17"/>
      <c r="BF242" s="17"/>
      <c r="BG242" s="17"/>
      <c r="BH242" s="17"/>
      <c r="BI242" s="2">
        <f t="shared" si="1388"/>
        <v>0</v>
      </c>
    </row>
    <row r="243" spans="1:61" ht="20.100000000000001" customHeight="1" x14ac:dyDescent="0.25">
      <c r="A243" s="20" t="s">
        <v>11</v>
      </c>
      <c r="B243" s="14" t="s">
        <v>41</v>
      </c>
      <c r="C243" s="2">
        <f>C244+C245+C246+C247</f>
        <v>0</v>
      </c>
      <c r="D243" s="2">
        <f t="shared" ref="D243" si="1786">D244+D245+D246+D247</f>
        <v>0</v>
      </c>
      <c r="E243" s="2">
        <f t="shared" ref="E243" si="1787">E244+E245+E246+E247</f>
        <v>0</v>
      </c>
      <c r="F243" s="2">
        <f t="shared" ref="F243" si="1788">F244+F245+F246+F247</f>
        <v>0</v>
      </c>
      <c r="G243" s="2">
        <f t="shared" ref="G243" si="1789">G244+G245+G246+G247</f>
        <v>0</v>
      </c>
      <c r="H243" s="2">
        <f t="shared" ref="H243" si="1790">H244+H245+H246+H247</f>
        <v>32.022999999999996</v>
      </c>
      <c r="I243" s="2">
        <f t="shared" ref="I243" si="1791">I244+I245+I246+I247</f>
        <v>0</v>
      </c>
      <c r="J243" s="2">
        <f t="shared" si="1340"/>
        <v>-32.022999999999996</v>
      </c>
      <c r="K243" s="2">
        <f t="shared" si="1341"/>
        <v>0</v>
      </c>
      <c r="L243" s="2">
        <f t="shared" ref="L243" si="1792">L244+L245+L246+L247</f>
        <v>0</v>
      </c>
      <c r="M243" s="2">
        <f t="shared" ref="M243" si="1793">M244+M245+M246+M247</f>
        <v>0</v>
      </c>
      <c r="N243" s="2">
        <f t="shared" ref="N243" si="1794">N244+N245+N246+N247</f>
        <v>0</v>
      </c>
      <c r="O243" s="2">
        <f t="shared" ref="O243" si="1795">O244+O245+O246+O247</f>
        <v>0</v>
      </c>
      <c r="P243" s="2">
        <f t="shared" si="1385"/>
        <v>-32.022999999999996</v>
      </c>
      <c r="Q243" s="15"/>
      <c r="R243" s="2">
        <f>R244+R245+R246+R247</f>
        <v>0</v>
      </c>
      <c r="S243" s="2">
        <f t="shared" ref="S243:T243" si="1796">S244+S245+S246+S247</f>
        <v>0</v>
      </c>
      <c r="T243" s="2">
        <f t="shared" si="1796"/>
        <v>0</v>
      </c>
      <c r="U243" s="2">
        <f t="shared" ref="U243" si="1797">U244+U245+U246+U247</f>
        <v>0</v>
      </c>
      <c r="V243" s="2">
        <f t="shared" ref="V243" si="1798">V244+V245+V246+V247</f>
        <v>0</v>
      </c>
      <c r="W243" s="2">
        <f t="shared" ref="W243" si="1799">W244+W245+W246+W247</f>
        <v>10.673999999999999</v>
      </c>
      <c r="X243" s="2">
        <f t="shared" ref="X243" si="1800">X244+X245+X246+X247</f>
        <v>0</v>
      </c>
      <c r="Y243" s="2">
        <f t="shared" si="1351"/>
        <v>-10.673999999999999</v>
      </c>
      <c r="Z243" s="2">
        <f t="shared" si="1352"/>
        <v>0</v>
      </c>
      <c r="AA243" s="2">
        <f t="shared" ref="AA243" si="1801">AA244+AA245+AA246+AA247</f>
        <v>0</v>
      </c>
      <c r="AB243" s="2">
        <f t="shared" ref="AB243" si="1802">AB244+AB245+AB246+AB247</f>
        <v>0</v>
      </c>
      <c r="AC243" s="2">
        <f t="shared" ref="AC243" si="1803">AC244+AC245+AC246+AC247</f>
        <v>0</v>
      </c>
      <c r="AD243" s="2">
        <f t="shared" ref="AD243" si="1804">AD244+AD245+AD246+AD247</f>
        <v>0</v>
      </c>
      <c r="AE243" s="2">
        <f t="shared" si="1386"/>
        <v>-10.673999999999999</v>
      </c>
      <c r="AF243" s="15"/>
      <c r="AG243" s="2">
        <f>AG244+AG245+AG246+AG247</f>
        <v>0</v>
      </c>
      <c r="AH243" s="2">
        <f t="shared" ref="AH243:AI243" si="1805">AH244+AH245+AH246+AH247</f>
        <v>0</v>
      </c>
      <c r="AI243" s="2">
        <f t="shared" si="1805"/>
        <v>0</v>
      </c>
      <c r="AJ243" s="2">
        <f t="shared" ref="AJ243" si="1806">AJ244+AJ245+AJ246+AJ247</f>
        <v>0</v>
      </c>
      <c r="AK243" s="2">
        <f t="shared" ref="AK243" si="1807">AK244+AK245+AK246+AK247</f>
        <v>0</v>
      </c>
      <c r="AL243" s="2">
        <f t="shared" ref="AL243" si="1808">AL244+AL245+AL246+AL247</f>
        <v>10.673999999999999</v>
      </c>
      <c r="AM243" s="2">
        <f t="shared" ref="AM243" si="1809">AM244+AM245+AM246+AM247</f>
        <v>0</v>
      </c>
      <c r="AN243" s="2">
        <f t="shared" si="1362"/>
        <v>-10.673999999999999</v>
      </c>
      <c r="AO243" s="2">
        <f t="shared" si="1363"/>
        <v>0</v>
      </c>
      <c r="AP243" s="2">
        <f t="shared" ref="AP243" si="1810">AP244+AP245+AP246+AP247</f>
        <v>0</v>
      </c>
      <c r="AQ243" s="2">
        <f t="shared" ref="AQ243" si="1811">AQ244+AQ245+AQ246+AQ247</f>
        <v>0</v>
      </c>
      <c r="AR243" s="2">
        <f t="shared" ref="AR243" si="1812">AR244+AR245+AR246+AR247</f>
        <v>0</v>
      </c>
      <c r="AS243" s="2">
        <f t="shared" ref="AS243" si="1813">AS244+AS245+AS246+AS247</f>
        <v>0</v>
      </c>
      <c r="AT243" s="2">
        <f t="shared" si="1387"/>
        <v>-10.673999999999999</v>
      </c>
      <c r="AU243" s="15"/>
      <c r="AV243" s="2">
        <f>AV244+AV245+AV246+AV247</f>
        <v>0</v>
      </c>
      <c r="AW243" s="2">
        <f t="shared" ref="AW243:AX243" si="1814">AW244+AW245+AW246+AW247</f>
        <v>0</v>
      </c>
      <c r="AX243" s="2">
        <f t="shared" si="1814"/>
        <v>0</v>
      </c>
      <c r="AY243" s="2">
        <f t="shared" ref="AY243" si="1815">AY244+AY245+AY246+AY247</f>
        <v>0</v>
      </c>
      <c r="AZ243" s="2">
        <f t="shared" ref="AZ243" si="1816">AZ244+AZ245+AZ246+AZ247</f>
        <v>0</v>
      </c>
      <c r="BA243" s="2">
        <f t="shared" ref="BA243" si="1817">BA244+BA245+BA246+BA247</f>
        <v>10.675000000000001</v>
      </c>
      <c r="BB243" s="2">
        <f t="shared" ref="BB243" si="1818">BB244+BB245+BB246+BB247</f>
        <v>0</v>
      </c>
      <c r="BC243" s="2">
        <f t="shared" si="1373"/>
        <v>-10.675000000000001</v>
      </c>
      <c r="BD243" s="2">
        <f t="shared" si="1374"/>
        <v>0</v>
      </c>
      <c r="BE243" s="2">
        <f t="shared" ref="BE243" si="1819">BE244+BE245+BE246+BE247</f>
        <v>0</v>
      </c>
      <c r="BF243" s="2">
        <f t="shared" ref="BF243" si="1820">BF244+BF245+BF246+BF247</f>
        <v>0</v>
      </c>
      <c r="BG243" s="2">
        <f t="shared" ref="BG243" si="1821">BG244+BG245+BG246+BG247</f>
        <v>0</v>
      </c>
      <c r="BH243" s="2">
        <f t="shared" ref="BH243" si="1822">BH244+BH245+BH246+BH247</f>
        <v>0</v>
      </c>
      <c r="BI243" s="2">
        <f t="shared" si="1388"/>
        <v>-10.675000000000001</v>
      </c>
    </row>
    <row r="244" spans="1:61" ht="20.100000000000001" customHeight="1" outlineLevel="1" x14ac:dyDescent="0.25">
      <c r="A244" s="21"/>
      <c r="B244" s="11" t="s">
        <v>42</v>
      </c>
      <c r="C244" s="13">
        <f>R244+AG244+AV244</f>
        <v>0</v>
      </c>
      <c r="D244" s="13">
        <f t="shared" ref="D244:D247" si="1823">S244+AH244+AW244</f>
        <v>0</v>
      </c>
      <c r="E244" s="13">
        <f t="shared" ref="E244:E247" si="1824">T244+AI244+AX244</f>
        <v>0</v>
      </c>
      <c r="F244" s="13">
        <f t="shared" ref="F244:F247" si="1825">U244+AJ244+AY244</f>
        <v>0</v>
      </c>
      <c r="G244" s="13">
        <f t="shared" ref="G244:G247" si="1826">V244+AK244+AZ244</f>
        <v>0</v>
      </c>
      <c r="H244" s="13">
        <f t="shared" ref="H244:H247" si="1827">W244+AL244+BA244</f>
        <v>32.022999999999996</v>
      </c>
      <c r="I244" s="13">
        <f t="shared" ref="I244:I247" si="1828">X244+AM244+BB244</f>
        <v>0</v>
      </c>
      <c r="J244" s="2">
        <f t="shared" si="1340"/>
        <v>-32.022999999999996</v>
      </c>
      <c r="K244" s="2">
        <f t="shared" si="1341"/>
        <v>0</v>
      </c>
      <c r="L244" s="2"/>
      <c r="M244" s="2"/>
      <c r="N244" s="2"/>
      <c r="O244" s="2"/>
      <c r="P244" s="2">
        <f t="shared" si="1385"/>
        <v>-32.022999999999996</v>
      </c>
      <c r="Q244" s="3"/>
      <c r="R244" s="1"/>
      <c r="S244" s="1"/>
      <c r="T244" s="13">
        <f t="shared" si="1390"/>
        <v>0</v>
      </c>
      <c r="U244" s="1"/>
      <c r="V244" s="1"/>
      <c r="W244" s="1">
        <v>10.673999999999999</v>
      </c>
      <c r="X244" s="1"/>
      <c r="Y244" s="2">
        <f t="shared" si="1351"/>
        <v>-10.673999999999999</v>
      </c>
      <c r="Z244" s="2">
        <f t="shared" si="1352"/>
        <v>0</v>
      </c>
      <c r="AA244" s="17"/>
      <c r="AB244" s="17"/>
      <c r="AC244" s="17"/>
      <c r="AD244" s="17"/>
      <c r="AE244" s="2">
        <f t="shared" si="1386"/>
        <v>-10.673999999999999</v>
      </c>
      <c r="AF244" s="3"/>
      <c r="AG244" s="1"/>
      <c r="AH244" s="1"/>
      <c r="AI244" s="13">
        <f t="shared" si="1391"/>
        <v>0</v>
      </c>
      <c r="AJ244" s="1"/>
      <c r="AK244" s="1"/>
      <c r="AL244" s="1">
        <v>10.673999999999999</v>
      </c>
      <c r="AM244" s="1"/>
      <c r="AN244" s="2">
        <f t="shared" si="1362"/>
        <v>-10.673999999999999</v>
      </c>
      <c r="AO244" s="2">
        <f t="shared" si="1363"/>
        <v>0</v>
      </c>
      <c r="AP244" s="17"/>
      <c r="AQ244" s="17"/>
      <c r="AR244" s="17"/>
      <c r="AS244" s="17"/>
      <c r="AT244" s="2">
        <f t="shared" si="1387"/>
        <v>-10.673999999999999</v>
      </c>
      <c r="AU244" s="3"/>
      <c r="AV244" s="1"/>
      <c r="AW244" s="1"/>
      <c r="AX244" s="13">
        <f t="shared" si="1392"/>
        <v>0</v>
      </c>
      <c r="AY244" s="1"/>
      <c r="AZ244" s="1"/>
      <c r="BA244" s="1">
        <v>10.675000000000001</v>
      </c>
      <c r="BB244" s="1"/>
      <c r="BC244" s="2">
        <f t="shared" si="1373"/>
        <v>-10.675000000000001</v>
      </c>
      <c r="BD244" s="2">
        <f t="shared" si="1374"/>
        <v>0</v>
      </c>
      <c r="BE244" s="17"/>
      <c r="BF244" s="17"/>
      <c r="BG244" s="17"/>
      <c r="BH244" s="17"/>
      <c r="BI244" s="2">
        <f t="shared" si="1388"/>
        <v>-10.675000000000001</v>
      </c>
    </row>
    <row r="245" spans="1:61" ht="20.100000000000001" customHeight="1" outlineLevel="1" x14ac:dyDescent="0.25">
      <c r="A245" s="21"/>
      <c r="B245" s="11" t="s">
        <v>43</v>
      </c>
      <c r="C245" s="13">
        <f t="shared" ref="C245:C247" si="1829">R245+AG245+AV245</f>
        <v>0</v>
      </c>
      <c r="D245" s="13">
        <f t="shared" si="1823"/>
        <v>0</v>
      </c>
      <c r="E245" s="13">
        <f t="shared" si="1824"/>
        <v>0</v>
      </c>
      <c r="F245" s="13">
        <f t="shared" si="1825"/>
        <v>0</v>
      </c>
      <c r="G245" s="13">
        <f t="shared" si="1826"/>
        <v>0</v>
      </c>
      <c r="H245" s="13">
        <f t="shared" si="1827"/>
        <v>0</v>
      </c>
      <c r="I245" s="13">
        <f t="shared" si="1828"/>
        <v>0</v>
      </c>
      <c r="J245" s="2">
        <f t="shared" si="1340"/>
        <v>0</v>
      </c>
      <c r="K245" s="2">
        <f t="shared" si="1341"/>
        <v>0</v>
      </c>
      <c r="L245" s="2"/>
      <c r="M245" s="2"/>
      <c r="N245" s="2"/>
      <c r="O245" s="2"/>
      <c r="P245" s="2">
        <f t="shared" si="1385"/>
        <v>0</v>
      </c>
      <c r="Q245" s="3"/>
      <c r="R245" s="1"/>
      <c r="S245" s="1"/>
      <c r="T245" s="13">
        <f t="shared" si="1390"/>
        <v>0</v>
      </c>
      <c r="U245" s="1"/>
      <c r="V245" s="1"/>
      <c r="W245" s="1"/>
      <c r="X245" s="1"/>
      <c r="Y245" s="2">
        <f t="shared" si="1351"/>
        <v>0</v>
      </c>
      <c r="Z245" s="2">
        <f t="shared" si="1352"/>
        <v>0</v>
      </c>
      <c r="AA245" s="17"/>
      <c r="AB245" s="17"/>
      <c r="AC245" s="17"/>
      <c r="AD245" s="17"/>
      <c r="AE245" s="2">
        <f t="shared" si="1386"/>
        <v>0</v>
      </c>
      <c r="AF245" s="3"/>
      <c r="AG245" s="1"/>
      <c r="AH245" s="1"/>
      <c r="AI245" s="13">
        <f t="shared" si="1391"/>
        <v>0</v>
      </c>
      <c r="AJ245" s="1"/>
      <c r="AK245" s="1"/>
      <c r="AL245" s="1"/>
      <c r="AM245" s="1"/>
      <c r="AN245" s="2">
        <f t="shared" si="1362"/>
        <v>0</v>
      </c>
      <c r="AO245" s="2">
        <f t="shared" si="1363"/>
        <v>0</v>
      </c>
      <c r="AP245" s="17"/>
      <c r="AQ245" s="17"/>
      <c r="AR245" s="17"/>
      <c r="AS245" s="17"/>
      <c r="AT245" s="2">
        <f t="shared" si="1387"/>
        <v>0</v>
      </c>
      <c r="AU245" s="3"/>
      <c r="AV245" s="1"/>
      <c r="AW245" s="1"/>
      <c r="AX245" s="13">
        <f t="shared" si="1392"/>
        <v>0</v>
      </c>
      <c r="AY245" s="1"/>
      <c r="AZ245" s="1"/>
      <c r="BA245" s="1"/>
      <c r="BB245" s="1"/>
      <c r="BC245" s="2">
        <f t="shared" si="1373"/>
        <v>0</v>
      </c>
      <c r="BD245" s="2">
        <f t="shared" si="1374"/>
        <v>0</v>
      </c>
      <c r="BE245" s="17"/>
      <c r="BF245" s="17"/>
      <c r="BG245" s="17"/>
      <c r="BH245" s="17"/>
      <c r="BI245" s="2">
        <f t="shared" si="1388"/>
        <v>0</v>
      </c>
    </row>
    <row r="246" spans="1:61" ht="20.100000000000001" customHeight="1" outlineLevel="1" x14ac:dyDescent="0.25">
      <c r="A246" s="21"/>
      <c r="B246" s="11" t="s">
        <v>44</v>
      </c>
      <c r="C246" s="13">
        <f t="shared" si="1829"/>
        <v>0</v>
      </c>
      <c r="D246" s="13">
        <f t="shared" si="1823"/>
        <v>0</v>
      </c>
      <c r="E246" s="13">
        <f t="shared" si="1824"/>
        <v>0</v>
      </c>
      <c r="F246" s="13">
        <f t="shared" si="1825"/>
        <v>0</v>
      </c>
      <c r="G246" s="13">
        <f t="shared" si="1826"/>
        <v>0</v>
      </c>
      <c r="H246" s="13">
        <f t="shared" si="1827"/>
        <v>0</v>
      </c>
      <c r="I246" s="13">
        <f t="shared" si="1828"/>
        <v>0</v>
      </c>
      <c r="J246" s="2">
        <f t="shared" si="1340"/>
        <v>0</v>
      </c>
      <c r="K246" s="2">
        <f t="shared" si="1341"/>
        <v>0</v>
      </c>
      <c r="L246" s="2"/>
      <c r="M246" s="2"/>
      <c r="N246" s="2"/>
      <c r="O246" s="2"/>
      <c r="P246" s="2">
        <f t="shared" si="1385"/>
        <v>0</v>
      </c>
      <c r="Q246" s="3"/>
      <c r="R246" s="1"/>
      <c r="S246" s="1"/>
      <c r="T246" s="13">
        <f t="shared" si="1390"/>
        <v>0</v>
      </c>
      <c r="U246" s="1"/>
      <c r="V246" s="1"/>
      <c r="W246" s="1"/>
      <c r="X246" s="1"/>
      <c r="Y246" s="2">
        <f t="shared" si="1351"/>
        <v>0</v>
      </c>
      <c r="Z246" s="2">
        <f t="shared" si="1352"/>
        <v>0</v>
      </c>
      <c r="AA246" s="17"/>
      <c r="AB246" s="17"/>
      <c r="AC246" s="17"/>
      <c r="AD246" s="17"/>
      <c r="AE246" s="2">
        <f t="shared" si="1386"/>
        <v>0</v>
      </c>
      <c r="AF246" s="3"/>
      <c r="AG246" s="1"/>
      <c r="AH246" s="1"/>
      <c r="AI246" s="13">
        <f t="shared" si="1391"/>
        <v>0</v>
      </c>
      <c r="AJ246" s="1"/>
      <c r="AK246" s="1"/>
      <c r="AL246" s="1"/>
      <c r="AM246" s="1"/>
      <c r="AN246" s="2">
        <f t="shared" si="1362"/>
        <v>0</v>
      </c>
      <c r="AO246" s="2">
        <f t="shared" si="1363"/>
        <v>0</v>
      </c>
      <c r="AP246" s="17"/>
      <c r="AQ246" s="17"/>
      <c r="AR246" s="17"/>
      <c r="AS246" s="17"/>
      <c r="AT246" s="2">
        <f t="shared" si="1387"/>
        <v>0</v>
      </c>
      <c r="AU246" s="3"/>
      <c r="AV246" s="1"/>
      <c r="AW246" s="1"/>
      <c r="AX246" s="13">
        <f t="shared" si="1392"/>
        <v>0</v>
      </c>
      <c r="AY246" s="1"/>
      <c r="AZ246" s="1"/>
      <c r="BA246" s="1"/>
      <c r="BB246" s="1"/>
      <c r="BC246" s="2">
        <f t="shared" si="1373"/>
        <v>0</v>
      </c>
      <c r="BD246" s="2">
        <f t="shared" si="1374"/>
        <v>0</v>
      </c>
      <c r="BE246" s="17"/>
      <c r="BF246" s="17"/>
      <c r="BG246" s="17"/>
      <c r="BH246" s="17"/>
      <c r="BI246" s="2">
        <f t="shared" si="1388"/>
        <v>0</v>
      </c>
    </row>
    <row r="247" spans="1:61" ht="20.100000000000001" customHeight="1" outlineLevel="1" x14ac:dyDescent="0.25">
      <c r="A247" s="22"/>
      <c r="B247" s="11" t="s">
        <v>45</v>
      </c>
      <c r="C247" s="13">
        <f t="shared" si="1829"/>
        <v>0</v>
      </c>
      <c r="D247" s="13">
        <f t="shared" si="1823"/>
        <v>0</v>
      </c>
      <c r="E247" s="13">
        <f t="shared" si="1824"/>
        <v>0</v>
      </c>
      <c r="F247" s="13">
        <f t="shared" si="1825"/>
        <v>0</v>
      </c>
      <c r="G247" s="13">
        <f t="shared" si="1826"/>
        <v>0</v>
      </c>
      <c r="H247" s="13">
        <f t="shared" si="1827"/>
        <v>0</v>
      </c>
      <c r="I247" s="13">
        <f t="shared" si="1828"/>
        <v>0</v>
      </c>
      <c r="J247" s="2">
        <f t="shared" si="1340"/>
        <v>0</v>
      </c>
      <c r="K247" s="2">
        <f t="shared" si="1341"/>
        <v>0</v>
      </c>
      <c r="L247" s="2"/>
      <c r="M247" s="2"/>
      <c r="N247" s="2"/>
      <c r="O247" s="2"/>
      <c r="P247" s="2">
        <f t="shared" si="1385"/>
        <v>0</v>
      </c>
      <c r="Q247" s="3"/>
      <c r="R247" s="1"/>
      <c r="S247" s="1"/>
      <c r="T247" s="13">
        <f t="shared" si="1390"/>
        <v>0</v>
      </c>
      <c r="U247" s="1"/>
      <c r="V247" s="1"/>
      <c r="W247" s="1"/>
      <c r="X247" s="1"/>
      <c r="Y247" s="2">
        <f t="shared" si="1351"/>
        <v>0</v>
      </c>
      <c r="Z247" s="2">
        <f t="shared" si="1352"/>
        <v>0</v>
      </c>
      <c r="AA247" s="17"/>
      <c r="AB247" s="17"/>
      <c r="AC247" s="17"/>
      <c r="AD247" s="17"/>
      <c r="AE247" s="2">
        <f t="shared" si="1386"/>
        <v>0</v>
      </c>
      <c r="AF247" s="3"/>
      <c r="AG247" s="1"/>
      <c r="AH247" s="1"/>
      <c r="AI247" s="13">
        <f t="shared" si="1391"/>
        <v>0</v>
      </c>
      <c r="AJ247" s="1"/>
      <c r="AK247" s="1"/>
      <c r="AL247" s="1"/>
      <c r="AM247" s="1"/>
      <c r="AN247" s="2">
        <f t="shared" si="1362"/>
        <v>0</v>
      </c>
      <c r="AO247" s="2">
        <f t="shared" si="1363"/>
        <v>0</v>
      </c>
      <c r="AP247" s="17"/>
      <c r="AQ247" s="17"/>
      <c r="AR247" s="17"/>
      <c r="AS247" s="17"/>
      <c r="AT247" s="2">
        <f t="shared" si="1387"/>
        <v>0</v>
      </c>
      <c r="AU247" s="3"/>
      <c r="AV247" s="1"/>
      <c r="AW247" s="1"/>
      <c r="AX247" s="13">
        <f t="shared" si="1392"/>
        <v>0</v>
      </c>
      <c r="AY247" s="1"/>
      <c r="AZ247" s="1"/>
      <c r="BA247" s="1"/>
      <c r="BB247" s="1"/>
      <c r="BC247" s="2">
        <f t="shared" si="1373"/>
        <v>0</v>
      </c>
      <c r="BD247" s="2">
        <f t="shared" si="1374"/>
        <v>0</v>
      </c>
      <c r="BE247" s="17"/>
      <c r="BF247" s="17"/>
      <c r="BG247" s="17"/>
      <c r="BH247" s="17"/>
      <c r="BI247" s="2">
        <f t="shared" si="1388"/>
        <v>0</v>
      </c>
    </row>
    <row r="248" spans="1:61" ht="20.100000000000001" customHeight="1" x14ac:dyDescent="0.25">
      <c r="A248" s="20" t="s">
        <v>12</v>
      </c>
      <c r="B248" s="14" t="s">
        <v>41</v>
      </c>
      <c r="C248" s="2">
        <f>C249+C250+C251+C252</f>
        <v>0</v>
      </c>
      <c r="D248" s="2">
        <f t="shared" ref="D248" si="1830">D249+D250+D251+D252</f>
        <v>0</v>
      </c>
      <c r="E248" s="2">
        <f t="shared" ref="E248" si="1831">E249+E250+E251+E252</f>
        <v>0</v>
      </c>
      <c r="F248" s="2">
        <f t="shared" ref="F248" si="1832">F249+F250+F251+F252</f>
        <v>0</v>
      </c>
      <c r="G248" s="2">
        <f t="shared" ref="G248" si="1833">G249+G250+G251+G252</f>
        <v>0</v>
      </c>
      <c r="H248" s="2">
        <f t="shared" ref="H248" si="1834">H249+H250+H251+H252</f>
        <v>0</v>
      </c>
      <c r="I248" s="2">
        <f t="shared" ref="I248" si="1835">I249+I250+I251+I252</f>
        <v>0</v>
      </c>
      <c r="J248" s="2">
        <f t="shared" si="1340"/>
        <v>0</v>
      </c>
      <c r="K248" s="2">
        <f t="shared" si="1341"/>
        <v>0</v>
      </c>
      <c r="L248" s="2">
        <f t="shared" ref="L248" si="1836">L249+L250+L251+L252</f>
        <v>0</v>
      </c>
      <c r="M248" s="2">
        <f t="shared" ref="M248" si="1837">M249+M250+M251+M252</f>
        <v>0</v>
      </c>
      <c r="N248" s="2">
        <f t="shared" ref="N248" si="1838">N249+N250+N251+N252</f>
        <v>0</v>
      </c>
      <c r="O248" s="2">
        <f t="shared" ref="O248" si="1839">O249+O250+O251+O252</f>
        <v>0</v>
      </c>
      <c r="P248" s="2">
        <f t="shared" si="1385"/>
        <v>0</v>
      </c>
      <c r="Q248" s="15"/>
      <c r="R248" s="2">
        <f>R249+R250+R251+R252</f>
        <v>0</v>
      </c>
      <c r="S248" s="2">
        <f t="shared" ref="S248:T248" si="1840">S249+S250+S251+S252</f>
        <v>0</v>
      </c>
      <c r="T248" s="2">
        <f t="shared" si="1840"/>
        <v>0</v>
      </c>
      <c r="U248" s="2">
        <f t="shared" ref="U248" si="1841">U249+U250+U251+U252</f>
        <v>0</v>
      </c>
      <c r="V248" s="2">
        <f t="shared" ref="V248" si="1842">V249+V250+V251+V252</f>
        <v>0</v>
      </c>
      <c r="W248" s="2">
        <f t="shared" ref="W248" si="1843">W249+W250+W251+W252</f>
        <v>0</v>
      </c>
      <c r="X248" s="2">
        <f t="shared" ref="X248" si="1844">X249+X250+X251+X252</f>
        <v>0</v>
      </c>
      <c r="Y248" s="2">
        <f t="shared" si="1351"/>
        <v>0</v>
      </c>
      <c r="Z248" s="2">
        <f t="shared" si="1352"/>
        <v>0</v>
      </c>
      <c r="AA248" s="2">
        <f t="shared" ref="AA248" si="1845">AA249+AA250+AA251+AA252</f>
        <v>0</v>
      </c>
      <c r="AB248" s="2">
        <f t="shared" ref="AB248" si="1846">AB249+AB250+AB251+AB252</f>
        <v>0</v>
      </c>
      <c r="AC248" s="2">
        <f t="shared" ref="AC248" si="1847">AC249+AC250+AC251+AC252</f>
        <v>0</v>
      </c>
      <c r="AD248" s="2">
        <f t="shared" ref="AD248" si="1848">AD249+AD250+AD251+AD252</f>
        <v>0</v>
      </c>
      <c r="AE248" s="2">
        <f t="shared" si="1386"/>
        <v>0</v>
      </c>
      <c r="AF248" s="15"/>
      <c r="AG248" s="2">
        <f>AG249+AG250+AG251+AG252</f>
        <v>0</v>
      </c>
      <c r="AH248" s="2">
        <f t="shared" ref="AH248:AI248" si="1849">AH249+AH250+AH251+AH252</f>
        <v>0</v>
      </c>
      <c r="AI248" s="2">
        <f t="shared" si="1849"/>
        <v>0</v>
      </c>
      <c r="AJ248" s="2">
        <f t="shared" ref="AJ248" si="1850">AJ249+AJ250+AJ251+AJ252</f>
        <v>0</v>
      </c>
      <c r="AK248" s="2">
        <f t="shared" ref="AK248" si="1851">AK249+AK250+AK251+AK252</f>
        <v>0</v>
      </c>
      <c r="AL248" s="2">
        <f t="shared" ref="AL248" si="1852">AL249+AL250+AL251+AL252</f>
        <v>0</v>
      </c>
      <c r="AM248" s="2">
        <f t="shared" ref="AM248" si="1853">AM249+AM250+AM251+AM252</f>
        <v>0</v>
      </c>
      <c r="AN248" s="2">
        <f t="shared" si="1362"/>
        <v>0</v>
      </c>
      <c r="AO248" s="2">
        <f t="shared" si="1363"/>
        <v>0</v>
      </c>
      <c r="AP248" s="2">
        <f t="shared" ref="AP248" si="1854">AP249+AP250+AP251+AP252</f>
        <v>0</v>
      </c>
      <c r="AQ248" s="2">
        <f t="shared" ref="AQ248" si="1855">AQ249+AQ250+AQ251+AQ252</f>
        <v>0</v>
      </c>
      <c r="AR248" s="2">
        <f t="shared" ref="AR248" si="1856">AR249+AR250+AR251+AR252</f>
        <v>0</v>
      </c>
      <c r="AS248" s="2">
        <f t="shared" ref="AS248" si="1857">AS249+AS250+AS251+AS252</f>
        <v>0</v>
      </c>
      <c r="AT248" s="2">
        <f t="shared" si="1387"/>
        <v>0</v>
      </c>
      <c r="AU248" s="15"/>
      <c r="AV248" s="2">
        <f>AV249+AV250+AV251+AV252</f>
        <v>0</v>
      </c>
      <c r="AW248" s="2">
        <f t="shared" ref="AW248:AX248" si="1858">AW249+AW250+AW251+AW252</f>
        <v>0</v>
      </c>
      <c r="AX248" s="2">
        <f t="shared" si="1858"/>
        <v>0</v>
      </c>
      <c r="AY248" s="2">
        <f t="shared" ref="AY248" si="1859">AY249+AY250+AY251+AY252</f>
        <v>0</v>
      </c>
      <c r="AZ248" s="2">
        <f t="shared" ref="AZ248" si="1860">AZ249+AZ250+AZ251+AZ252</f>
        <v>0</v>
      </c>
      <c r="BA248" s="2">
        <f t="shared" ref="BA248" si="1861">BA249+BA250+BA251+BA252</f>
        <v>0</v>
      </c>
      <c r="BB248" s="2">
        <f t="shared" ref="BB248" si="1862">BB249+BB250+BB251+BB252</f>
        <v>0</v>
      </c>
      <c r="BC248" s="2">
        <f t="shared" si="1373"/>
        <v>0</v>
      </c>
      <c r="BD248" s="2">
        <f t="shared" si="1374"/>
        <v>0</v>
      </c>
      <c r="BE248" s="2">
        <f t="shared" ref="BE248" si="1863">BE249+BE250+BE251+BE252</f>
        <v>0</v>
      </c>
      <c r="BF248" s="2">
        <f t="shared" ref="BF248" si="1864">BF249+BF250+BF251+BF252</f>
        <v>0</v>
      </c>
      <c r="BG248" s="2">
        <f t="shared" ref="BG248" si="1865">BG249+BG250+BG251+BG252</f>
        <v>0</v>
      </c>
      <c r="BH248" s="2">
        <f t="shared" ref="BH248" si="1866">BH249+BH250+BH251+BH252</f>
        <v>0</v>
      </c>
      <c r="BI248" s="2">
        <f t="shared" si="1388"/>
        <v>0</v>
      </c>
    </row>
    <row r="249" spans="1:61" ht="20.100000000000001" customHeight="1" outlineLevel="1" x14ac:dyDescent="0.25">
      <c r="A249" s="21"/>
      <c r="B249" s="11" t="s">
        <v>42</v>
      </c>
      <c r="C249" s="13">
        <f>R249+AG249+AV249</f>
        <v>0</v>
      </c>
      <c r="D249" s="13">
        <f t="shared" ref="D249:D252" si="1867">S249+AH249+AW249</f>
        <v>0</v>
      </c>
      <c r="E249" s="13">
        <f t="shared" ref="E249:E252" si="1868">T249+AI249+AX249</f>
        <v>0</v>
      </c>
      <c r="F249" s="13">
        <f t="shared" ref="F249:F252" si="1869">U249+AJ249+AY249</f>
        <v>0</v>
      </c>
      <c r="G249" s="13">
        <f t="shared" ref="G249:G252" si="1870">V249+AK249+AZ249</f>
        <v>0</v>
      </c>
      <c r="H249" s="13">
        <f t="shared" ref="H249:H252" si="1871">W249+AL249+BA249</f>
        <v>0</v>
      </c>
      <c r="I249" s="13">
        <f t="shared" ref="I249:I252" si="1872">X249+AM249+BB249</f>
        <v>0</v>
      </c>
      <c r="J249" s="2">
        <f t="shared" si="1340"/>
        <v>0</v>
      </c>
      <c r="K249" s="2">
        <f t="shared" si="1341"/>
        <v>0</v>
      </c>
      <c r="L249" s="2"/>
      <c r="M249" s="2"/>
      <c r="N249" s="2"/>
      <c r="O249" s="2"/>
      <c r="P249" s="2">
        <f t="shared" si="1385"/>
        <v>0</v>
      </c>
      <c r="Q249" s="3"/>
      <c r="R249" s="1"/>
      <c r="S249" s="1"/>
      <c r="T249" s="13">
        <f t="shared" si="1390"/>
        <v>0</v>
      </c>
      <c r="U249" s="1"/>
      <c r="V249" s="1"/>
      <c r="W249" s="1"/>
      <c r="X249" s="1"/>
      <c r="Y249" s="2">
        <f t="shared" si="1351"/>
        <v>0</v>
      </c>
      <c r="Z249" s="2">
        <f t="shared" si="1352"/>
        <v>0</v>
      </c>
      <c r="AA249" s="17"/>
      <c r="AB249" s="17"/>
      <c r="AC249" s="17"/>
      <c r="AD249" s="17"/>
      <c r="AE249" s="2">
        <f t="shared" si="1386"/>
        <v>0</v>
      </c>
      <c r="AF249" s="3"/>
      <c r="AG249" s="1"/>
      <c r="AH249" s="1"/>
      <c r="AI249" s="13">
        <f t="shared" si="1391"/>
        <v>0</v>
      </c>
      <c r="AJ249" s="1"/>
      <c r="AK249" s="1"/>
      <c r="AL249" s="1"/>
      <c r="AM249" s="1"/>
      <c r="AN249" s="2">
        <f t="shared" si="1362"/>
        <v>0</v>
      </c>
      <c r="AO249" s="2">
        <f t="shared" si="1363"/>
        <v>0</v>
      </c>
      <c r="AP249" s="17"/>
      <c r="AQ249" s="17"/>
      <c r="AR249" s="17"/>
      <c r="AS249" s="17"/>
      <c r="AT249" s="2">
        <f t="shared" si="1387"/>
        <v>0</v>
      </c>
      <c r="AU249" s="3"/>
      <c r="AV249" s="1"/>
      <c r="AW249" s="1"/>
      <c r="AX249" s="13">
        <f t="shared" si="1392"/>
        <v>0</v>
      </c>
      <c r="AY249" s="1"/>
      <c r="AZ249" s="1"/>
      <c r="BA249" s="1"/>
      <c r="BB249" s="1"/>
      <c r="BC249" s="2">
        <f t="shared" si="1373"/>
        <v>0</v>
      </c>
      <c r="BD249" s="2">
        <f t="shared" si="1374"/>
        <v>0</v>
      </c>
      <c r="BE249" s="17"/>
      <c r="BF249" s="17"/>
      <c r="BG249" s="17"/>
      <c r="BH249" s="17"/>
      <c r="BI249" s="2">
        <f t="shared" si="1388"/>
        <v>0</v>
      </c>
    </row>
    <row r="250" spans="1:61" ht="20.100000000000001" customHeight="1" outlineLevel="1" x14ac:dyDescent="0.25">
      <c r="A250" s="21"/>
      <c r="B250" s="11" t="s">
        <v>43</v>
      </c>
      <c r="C250" s="13">
        <f t="shared" ref="C250:C252" si="1873">R250+AG250+AV250</f>
        <v>0</v>
      </c>
      <c r="D250" s="13">
        <f t="shared" si="1867"/>
        <v>0</v>
      </c>
      <c r="E250" s="13">
        <f t="shared" si="1868"/>
        <v>0</v>
      </c>
      <c r="F250" s="13">
        <f t="shared" si="1869"/>
        <v>0</v>
      </c>
      <c r="G250" s="13">
        <f t="shared" si="1870"/>
        <v>0</v>
      </c>
      <c r="H250" s="13">
        <f t="shared" si="1871"/>
        <v>0</v>
      </c>
      <c r="I250" s="13">
        <f t="shared" si="1872"/>
        <v>0</v>
      </c>
      <c r="J250" s="2">
        <f t="shared" si="1340"/>
        <v>0</v>
      </c>
      <c r="K250" s="2">
        <f t="shared" si="1341"/>
        <v>0</v>
      </c>
      <c r="L250" s="2"/>
      <c r="M250" s="2"/>
      <c r="N250" s="2"/>
      <c r="O250" s="2"/>
      <c r="P250" s="2">
        <f t="shared" si="1385"/>
        <v>0</v>
      </c>
      <c r="Q250" s="3"/>
      <c r="R250" s="1"/>
      <c r="S250" s="1"/>
      <c r="T250" s="13">
        <f t="shared" si="1390"/>
        <v>0</v>
      </c>
      <c r="U250" s="1"/>
      <c r="V250" s="1"/>
      <c r="W250" s="1"/>
      <c r="X250" s="1"/>
      <c r="Y250" s="2">
        <f t="shared" si="1351"/>
        <v>0</v>
      </c>
      <c r="Z250" s="2">
        <f t="shared" si="1352"/>
        <v>0</v>
      </c>
      <c r="AA250" s="17"/>
      <c r="AB250" s="17"/>
      <c r="AC250" s="17"/>
      <c r="AD250" s="17"/>
      <c r="AE250" s="2">
        <f t="shared" si="1386"/>
        <v>0</v>
      </c>
      <c r="AF250" s="3"/>
      <c r="AG250" s="1"/>
      <c r="AH250" s="1"/>
      <c r="AI250" s="13">
        <f t="shared" si="1391"/>
        <v>0</v>
      </c>
      <c r="AJ250" s="1"/>
      <c r="AK250" s="1"/>
      <c r="AL250" s="1"/>
      <c r="AM250" s="1"/>
      <c r="AN250" s="2">
        <f t="shared" si="1362"/>
        <v>0</v>
      </c>
      <c r="AO250" s="2">
        <f t="shared" si="1363"/>
        <v>0</v>
      </c>
      <c r="AP250" s="17"/>
      <c r="AQ250" s="17"/>
      <c r="AR250" s="17"/>
      <c r="AS250" s="17"/>
      <c r="AT250" s="2">
        <f t="shared" si="1387"/>
        <v>0</v>
      </c>
      <c r="AU250" s="3"/>
      <c r="AV250" s="1"/>
      <c r="AW250" s="1"/>
      <c r="AX250" s="13">
        <f t="shared" si="1392"/>
        <v>0</v>
      </c>
      <c r="AY250" s="1"/>
      <c r="AZ250" s="1"/>
      <c r="BA250" s="1"/>
      <c r="BB250" s="1"/>
      <c r="BC250" s="2">
        <f t="shared" si="1373"/>
        <v>0</v>
      </c>
      <c r="BD250" s="2">
        <f t="shared" si="1374"/>
        <v>0</v>
      </c>
      <c r="BE250" s="17"/>
      <c r="BF250" s="17"/>
      <c r="BG250" s="17"/>
      <c r="BH250" s="17"/>
      <c r="BI250" s="2">
        <f t="shared" si="1388"/>
        <v>0</v>
      </c>
    </row>
    <row r="251" spans="1:61" ht="20.100000000000001" customHeight="1" outlineLevel="1" x14ac:dyDescent="0.25">
      <c r="A251" s="21"/>
      <c r="B251" s="11" t="s">
        <v>44</v>
      </c>
      <c r="C251" s="13">
        <f t="shared" si="1873"/>
        <v>0</v>
      </c>
      <c r="D251" s="13">
        <f t="shared" si="1867"/>
        <v>0</v>
      </c>
      <c r="E251" s="13">
        <f t="shared" si="1868"/>
        <v>0</v>
      </c>
      <c r="F251" s="13">
        <f t="shared" si="1869"/>
        <v>0</v>
      </c>
      <c r="G251" s="13">
        <f t="shared" si="1870"/>
        <v>0</v>
      </c>
      <c r="H251" s="13">
        <f t="shared" si="1871"/>
        <v>0</v>
      </c>
      <c r="I251" s="13">
        <f t="shared" si="1872"/>
        <v>0</v>
      </c>
      <c r="J251" s="2">
        <f t="shared" si="1340"/>
        <v>0</v>
      </c>
      <c r="K251" s="2">
        <f t="shared" si="1341"/>
        <v>0</v>
      </c>
      <c r="L251" s="2"/>
      <c r="M251" s="2"/>
      <c r="N251" s="2"/>
      <c r="O251" s="2"/>
      <c r="P251" s="2">
        <f t="shared" si="1385"/>
        <v>0</v>
      </c>
      <c r="Q251" s="3"/>
      <c r="R251" s="1"/>
      <c r="S251" s="1"/>
      <c r="T251" s="13">
        <f t="shared" si="1390"/>
        <v>0</v>
      </c>
      <c r="U251" s="1"/>
      <c r="V251" s="1"/>
      <c r="W251" s="1"/>
      <c r="X251" s="1"/>
      <c r="Y251" s="2">
        <f t="shared" si="1351"/>
        <v>0</v>
      </c>
      <c r="Z251" s="2">
        <f t="shared" si="1352"/>
        <v>0</v>
      </c>
      <c r="AA251" s="17"/>
      <c r="AB251" s="17"/>
      <c r="AC251" s="17"/>
      <c r="AD251" s="17"/>
      <c r="AE251" s="2">
        <f t="shared" si="1386"/>
        <v>0</v>
      </c>
      <c r="AF251" s="3"/>
      <c r="AG251" s="1"/>
      <c r="AH251" s="1"/>
      <c r="AI251" s="13">
        <f t="shared" si="1391"/>
        <v>0</v>
      </c>
      <c r="AJ251" s="1"/>
      <c r="AK251" s="1"/>
      <c r="AL251" s="1"/>
      <c r="AM251" s="1"/>
      <c r="AN251" s="2">
        <f t="shared" si="1362"/>
        <v>0</v>
      </c>
      <c r="AO251" s="2">
        <f t="shared" si="1363"/>
        <v>0</v>
      </c>
      <c r="AP251" s="17"/>
      <c r="AQ251" s="17"/>
      <c r="AR251" s="17"/>
      <c r="AS251" s="17"/>
      <c r="AT251" s="2">
        <f t="shared" si="1387"/>
        <v>0</v>
      </c>
      <c r="AU251" s="3"/>
      <c r="AV251" s="1"/>
      <c r="AW251" s="1"/>
      <c r="AX251" s="13">
        <f t="shared" si="1392"/>
        <v>0</v>
      </c>
      <c r="AY251" s="1"/>
      <c r="AZ251" s="1"/>
      <c r="BA251" s="1"/>
      <c r="BB251" s="1"/>
      <c r="BC251" s="2">
        <f t="shared" si="1373"/>
        <v>0</v>
      </c>
      <c r="BD251" s="2">
        <f t="shared" si="1374"/>
        <v>0</v>
      </c>
      <c r="BE251" s="17"/>
      <c r="BF251" s="17"/>
      <c r="BG251" s="17"/>
      <c r="BH251" s="17"/>
      <c r="BI251" s="2">
        <f t="shared" si="1388"/>
        <v>0</v>
      </c>
    </row>
    <row r="252" spans="1:61" ht="20.100000000000001" customHeight="1" outlineLevel="1" x14ac:dyDescent="0.25">
      <c r="A252" s="22"/>
      <c r="B252" s="11" t="s">
        <v>45</v>
      </c>
      <c r="C252" s="13">
        <f t="shared" si="1873"/>
        <v>0</v>
      </c>
      <c r="D252" s="13">
        <f t="shared" si="1867"/>
        <v>0</v>
      </c>
      <c r="E252" s="13">
        <f t="shared" si="1868"/>
        <v>0</v>
      </c>
      <c r="F252" s="13">
        <f t="shared" si="1869"/>
        <v>0</v>
      </c>
      <c r="G252" s="13">
        <f t="shared" si="1870"/>
        <v>0</v>
      </c>
      <c r="H252" s="13">
        <f t="shared" si="1871"/>
        <v>0</v>
      </c>
      <c r="I252" s="13">
        <f t="shared" si="1872"/>
        <v>0</v>
      </c>
      <c r="J252" s="2">
        <f t="shared" si="1340"/>
        <v>0</v>
      </c>
      <c r="K252" s="2">
        <f t="shared" si="1341"/>
        <v>0</v>
      </c>
      <c r="L252" s="2"/>
      <c r="M252" s="2"/>
      <c r="N252" s="2"/>
      <c r="O252" s="2"/>
      <c r="P252" s="2">
        <f t="shared" si="1385"/>
        <v>0</v>
      </c>
      <c r="Q252" s="3"/>
      <c r="R252" s="1"/>
      <c r="S252" s="1"/>
      <c r="T252" s="13">
        <f t="shared" si="1390"/>
        <v>0</v>
      </c>
      <c r="U252" s="1"/>
      <c r="V252" s="1"/>
      <c r="W252" s="1"/>
      <c r="X252" s="1"/>
      <c r="Y252" s="2">
        <f t="shared" si="1351"/>
        <v>0</v>
      </c>
      <c r="Z252" s="2">
        <f t="shared" si="1352"/>
        <v>0</v>
      </c>
      <c r="AA252" s="17"/>
      <c r="AB252" s="17"/>
      <c r="AC252" s="17"/>
      <c r="AD252" s="17"/>
      <c r="AE252" s="2">
        <f t="shared" si="1386"/>
        <v>0</v>
      </c>
      <c r="AF252" s="3"/>
      <c r="AG252" s="1"/>
      <c r="AH252" s="1"/>
      <c r="AI252" s="13">
        <f t="shared" si="1391"/>
        <v>0</v>
      </c>
      <c r="AJ252" s="1"/>
      <c r="AK252" s="1"/>
      <c r="AL252" s="1"/>
      <c r="AM252" s="1"/>
      <c r="AN252" s="2">
        <f t="shared" si="1362"/>
        <v>0</v>
      </c>
      <c r="AO252" s="2">
        <f t="shared" si="1363"/>
        <v>0</v>
      </c>
      <c r="AP252" s="17"/>
      <c r="AQ252" s="17"/>
      <c r="AR252" s="17"/>
      <c r="AS252" s="17"/>
      <c r="AT252" s="2">
        <f t="shared" si="1387"/>
        <v>0</v>
      </c>
      <c r="AU252" s="3"/>
      <c r="AV252" s="1"/>
      <c r="AW252" s="1"/>
      <c r="AX252" s="13">
        <f t="shared" si="1392"/>
        <v>0</v>
      </c>
      <c r="AY252" s="1"/>
      <c r="AZ252" s="1"/>
      <c r="BA252" s="1"/>
      <c r="BB252" s="1"/>
      <c r="BC252" s="2">
        <f t="shared" si="1373"/>
        <v>0</v>
      </c>
      <c r="BD252" s="2">
        <f t="shared" si="1374"/>
        <v>0</v>
      </c>
      <c r="BE252" s="17"/>
      <c r="BF252" s="17"/>
      <c r="BG252" s="17"/>
      <c r="BH252" s="17"/>
      <c r="BI252" s="2">
        <f t="shared" si="1388"/>
        <v>0</v>
      </c>
    </row>
    <row r="253" spans="1:61" ht="20.100000000000001" customHeight="1" x14ac:dyDescent="0.25">
      <c r="A253" s="20" t="s">
        <v>13</v>
      </c>
      <c r="B253" s="14" t="s">
        <v>41</v>
      </c>
      <c r="C253" s="2">
        <f>C254+C255+C256+C257</f>
        <v>0</v>
      </c>
      <c r="D253" s="2">
        <f t="shared" ref="D253" si="1874">D254+D255+D256+D257</f>
        <v>0</v>
      </c>
      <c r="E253" s="2">
        <f t="shared" ref="E253" si="1875">E254+E255+E256+E257</f>
        <v>0</v>
      </c>
      <c r="F253" s="2">
        <f t="shared" ref="F253" si="1876">F254+F255+F256+F257</f>
        <v>0</v>
      </c>
      <c r="G253" s="2">
        <f t="shared" ref="G253" si="1877">G254+G255+G256+G257</f>
        <v>0</v>
      </c>
      <c r="H253" s="2">
        <f t="shared" ref="H253" si="1878">H254+H255+H256+H257</f>
        <v>0</v>
      </c>
      <c r="I253" s="2">
        <f t="shared" ref="I253" si="1879">I254+I255+I256+I257</f>
        <v>0</v>
      </c>
      <c r="J253" s="2">
        <f t="shared" si="1340"/>
        <v>0</v>
      </c>
      <c r="K253" s="2">
        <f t="shared" si="1341"/>
        <v>0</v>
      </c>
      <c r="L253" s="2">
        <f t="shared" ref="L253" si="1880">L254+L255+L256+L257</f>
        <v>0</v>
      </c>
      <c r="M253" s="2">
        <f t="shared" ref="M253" si="1881">M254+M255+M256+M257</f>
        <v>0</v>
      </c>
      <c r="N253" s="2">
        <f t="shared" ref="N253" si="1882">N254+N255+N256+N257</f>
        <v>0</v>
      </c>
      <c r="O253" s="2">
        <f t="shared" ref="O253" si="1883">O254+O255+O256+O257</f>
        <v>0</v>
      </c>
      <c r="P253" s="2">
        <f t="shared" si="1385"/>
        <v>0</v>
      </c>
      <c r="Q253" s="15"/>
      <c r="R253" s="2">
        <f>R254+R255+R256+R257</f>
        <v>0</v>
      </c>
      <c r="S253" s="2">
        <f t="shared" ref="S253:T253" si="1884">S254+S255+S256+S257</f>
        <v>0</v>
      </c>
      <c r="T253" s="2">
        <f t="shared" si="1884"/>
        <v>0</v>
      </c>
      <c r="U253" s="2">
        <f t="shared" ref="U253" si="1885">U254+U255+U256+U257</f>
        <v>0</v>
      </c>
      <c r="V253" s="2">
        <f t="shared" ref="V253" si="1886">V254+V255+V256+V257</f>
        <v>0</v>
      </c>
      <c r="W253" s="2">
        <f t="shared" ref="W253" si="1887">W254+W255+W256+W257</f>
        <v>0</v>
      </c>
      <c r="X253" s="2">
        <f t="shared" ref="X253" si="1888">X254+X255+X256+X257</f>
        <v>0</v>
      </c>
      <c r="Y253" s="2">
        <f t="shared" si="1351"/>
        <v>0</v>
      </c>
      <c r="Z253" s="2">
        <f t="shared" si="1352"/>
        <v>0</v>
      </c>
      <c r="AA253" s="2">
        <f t="shared" ref="AA253" si="1889">AA254+AA255+AA256+AA257</f>
        <v>0</v>
      </c>
      <c r="AB253" s="2">
        <f t="shared" ref="AB253" si="1890">AB254+AB255+AB256+AB257</f>
        <v>0</v>
      </c>
      <c r="AC253" s="2">
        <f t="shared" ref="AC253" si="1891">AC254+AC255+AC256+AC257</f>
        <v>0</v>
      </c>
      <c r="AD253" s="2">
        <f t="shared" ref="AD253" si="1892">AD254+AD255+AD256+AD257</f>
        <v>0</v>
      </c>
      <c r="AE253" s="2">
        <f t="shared" si="1386"/>
        <v>0</v>
      </c>
      <c r="AF253" s="15"/>
      <c r="AG253" s="2">
        <f>AG254+AG255+AG256+AG257</f>
        <v>0</v>
      </c>
      <c r="AH253" s="2">
        <f t="shared" ref="AH253:AI253" si="1893">AH254+AH255+AH256+AH257</f>
        <v>0</v>
      </c>
      <c r="AI253" s="2">
        <f t="shared" si="1893"/>
        <v>0</v>
      </c>
      <c r="AJ253" s="2">
        <f t="shared" ref="AJ253" si="1894">AJ254+AJ255+AJ256+AJ257</f>
        <v>0</v>
      </c>
      <c r="AK253" s="2">
        <f t="shared" ref="AK253" si="1895">AK254+AK255+AK256+AK257</f>
        <v>0</v>
      </c>
      <c r="AL253" s="2">
        <f t="shared" ref="AL253" si="1896">AL254+AL255+AL256+AL257</f>
        <v>0</v>
      </c>
      <c r="AM253" s="2">
        <f t="shared" ref="AM253" si="1897">AM254+AM255+AM256+AM257</f>
        <v>0</v>
      </c>
      <c r="AN253" s="2">
        <f t="shared" si="1362"/>
        <v>0</v>
      </c>
      <c r="AO253" s="2">
        <f t="shared" si="1363"/>
        <v>0</v>
      </c>
      <c r="AP253" s="2">
        <f t="shared" ref="AP253" si="1898">AP254+AP255+AP256+AP257</f>
        <v>0</v>
      </c>
      <c r="AQ253" s="2">
        <f t="shared" ref="AQ253" si="1899">AQ254+AQ255+AQ256+AQ257</f>
        <v>0</v>
      </c>
      <c r="AR253" s="2">
        <f t="shared" ref="AR253" si="1900">AR254+AR255+AR256+AR257</f>
        <v>0</v>
      </c>
      <c r="AS253" s="2">
        <f t="shared" ref="AS253" si="1901">AS254+AS255+AS256+AS257</f>
        <v>0</v>
      </c>
      <c r="AT253" s="2">
        <f t="shared" si="1387"/>
        <v>0</v>
      </c>
      <c r="AU253" s="15"/>
      <c r="AV253" s="2">
        <f>AV254+AV255+AV256+AV257</f>
        <v>0</v>
      </c>
      <c r="AW253" s="2">
        <f t="shared" ref="AW253:AX253" si="1902">AW254+AW255+AW256+AW257</f>
        <v>0</v>
      </c>
      <c r="AX253" s="2">
        <f t="shared" si="1902"/>
        <v>0</v>
      </c>
      <c r="AY253" s="2">
        <f t="shared" ref="AY253" si="1903">AY254+AY255+AY256+AY257</f>
        <v>0</v>
      </c>
      <c r="AZ253" s="2">
        <f t="shared" ref="AZ253" si="1904">AZ254+AZ255+AZ256+AZ257</f>
        <v>0</v>
      </c>
      <c r="BA253" s="2">
        <f t="shared" ref="BA253" si="1905">BA254+BA255+BA256+BA257</f>
        <v>0</v>
      </c>
      <c r="BB253" s="2">
        <f t="shared" ref="BB253" si="1906">BB254+BB255+BB256+BB257</f>
        <v>0</v>
      </c>
      <c r="BC253" s="2">
        <f t="shared" si="1373"/>
        <v>0</v>
      </c>
      <c r="BD253" s="2">
        <f t="shared" si="1374"/>
        <v>0</v>
      </c>
      <c r="BE253" s="2">
        <f t="shared" ref="BE253" si="1907">BE254+BE255+BE256+BE257</f>
        <v>0</v>
      </c>
      <c r="BF253" s="2">
        <f t="shared" ref="BF253" si="1908">BF254+BF255+BF256+BF257</f>
        <v>0</v>
      </c>
      <c r="BG253" s="2">
        <f t="shared" ref="BG253" si="1909">BG254+BG255+BG256+BG257</f>
        <v>0</v>
      </c>
      <c r="BH253" s="2">
        <f t="shared" ref="BH253" si="1910">BH254+BH255+BH256+BH257</f>
        <v>0</v>
      </c>
      <c r="BI253" s="2">
        <f t="shared" si="1388"/>
        <v>0</v>
      </c>
    </row>
    <row r="254" spans="1:61" ht="20.100000000000001" customHeight="1" outlineLevel="1" x14ac:dyDescent="0.25">
      <c r="A254" s="21"/>
      <c r="B254" s="11" t="s">
        <v>42</v>
      </c>
      <c r="C254" s="13">
        <f>R254+AG254+AV254</f>
        <v>0</v>
      </c>
      <c r="D254" s="13">
        <f t="shared" ref="D254:D257" si="1911">S254+AH254+AW254</f>
        <v>0</v>
      </c>
      <c r="E254" s="13">
        <f t="shared" ref="E254:E257" si="1912">T254+AI254+AX254</f>
        <v>0</v>
      </c>
      <c r="F254" s="13">
        <f t="shared" ref="F254:F257" si="1913">U254+AJ254+AY254</f>
        <v>0</v>
      </c>
      <c r="G254" s="13">
        <f t="shared" ref="G254:G257" si="1914">V254+AK254+AZ254</f>
        <v>0</v>
      </c>
      <c r="H254" s="13">
        <f t="shared" ref="H254:H257" si="1915">W254+AL254+BA254</f>
        <v>0</v>
      </c>
      <c r="I254" s="13">
        <f t="shared" ref="I254:I257" si="1916">X254+AM254+BB254</f>
        <v>0</v>
      </c>
      <c r="J254" s="2">
        <f t="shared" si="1340"/>
        <v>0</v>
      </c>
      <c r="K254" s="2">
        <f t="shared" si="1341"/>
        <v>0</v>
      </c>
      <c r="L254" s="2"/>
      <c r="M254" s="2"/>
      <c r="N254" s="2"/>
      <c r="O254" s="2"/>
      <c r="P254" s="2">
        <f t="shared" si="1385"/>
        <v>0</v>
      </c>
      <c r="Q254" s="3"/>
      <c r="R254" s="1"/>
      <c r="S254" s="1"/>
      <c r="T254" s="13">
        <f t="shared" si="1390"/>
        <v>0</v>
      </c>
      <c r="U254" s="1"/>
      <c r="V254" s="1"/>
      <c r="W254" s="1"/>
      <c r="X254" s="1"/>
      <c r="Y254" s="2">
        <f t="shared" si="1351"/>
        <v>0</v>
      </c>
      <c r="Z254" s="2">
        <f t="shared" si="1352"/>
        <v>0</v>
      </c>
      <c r="AA254" s="17"/>
      <c r="AB254" s="17"/>
      <c r="AC254" s="17"/>
      <c r="AD254" s="17"/>
      <c r="AE254" s="2">
        <f t="shared" si="1386"/>
        <v>0</v>
      </c>
      <c r="AF254" s="3"/>
      <c r="AG254" s="1"/>
      <c r="AH254" s="1"/>
      <c r="AI254" s="13">
        <f t="shared" si="1391"/>
        <v>0</v>
      </c>
      <c r="AJ254" s="1"/>
      <c r="AK254" s="1"/>
      <c r="AL254" s="1"/>
      <c r="AM254" s="1"/>
      <c r="AN254" s="2">
        <f t="shared" si="1362"/>
        <v>0</v>
      </c>
      <c r="AO254" s="2">
        <f t="shared" si="1363"/>
        <v>0</v>
      </c>
      <c r="AP254" s="17"/>
      <c r="AQ254" s="17"/>
      <c r="AR254" s="17"/>
      <c r="AS254" s="17"/>
      <c r="AT254" s="2">
        <f t="shared" si="1387"/>
        <v>0</v>
      </c>
      <c r="AU254" s="3"/>
      <c r="AV254" s="1"/>
      <c r="AW254" s="1"/>
      <c r="AX254" s="13">
        <f t="shared" si="1392"/>
        <v>0</v>
      </c>
      <c r="AY254" s="1"/>
      <c r="AZ254" s="1"/>
      <c r="BA254" s="1"/>
      <c r="BB254" s="1"/>
      <c r="BC254" s="2">
        <f t="shared" si="1373"/>
        <v>0</v>
      </c>
      <c r="BD254" s="2">
        <f t="shared" si="1374"/>
        <v>0</v>
      </c>
      <c r="BE254" s="17"/>
      <c r="BF254" s="17"/>
      <c r="BG254" s="17"/>
      <c r="BH254" s="17"/>
      <c r="BI254" s="2">
        <f t="shared" si="1388"/>
        <v>0</v>
      </c>
    </row>
    <row r="255" spans="1:61" ht="20.100000000000001" customHeight="1" outlineLevel="1" x14ac:dyDescent="0.25">
      <c r="A255" s="21"/>
      <c r="B255" s="11" t="s">
        <v>43</v>
      </c>
      <c r="C255" s="13">
        <f t="shared" ref="C255:C257" si="1917">R255+AG255+AV255</f>
        <v>0</v>
      </c>
      <c r="D255" s="13">
        <f t="shared" si="1911"/>
        <v>0</v>
      </c>
      <c r="E255" s="13">
        <f t="shared" si="1912"/>
        <v>0</v>
      </c>
      <c r="F255" s="13">
        <f t="shared" si="1913"/>
        <v>0</v>
      </c>
      <c r="G255" s="13">
        <f t="shared" si="1914"/>
        <v>0</v>
      </c>
      <c r="H255" s="13">
        <f t="shared" si="1915"/>
        <v>0</v>
      </c>
      <c r="I255" s="13">
        <f t="shared" si="1916"/>
        <v>0</v>
      </c>
      <c r="J255" s="2">
        <f t="shared" si="1340"/>
        <v>0</v>
      </c>
      <c r="K255" s="2">
        <f t="shared" si="1341"/>
        <v>0</v>
      </c>
      <c r="L255" s="2"/>
      <c r="M255" s="2"/>
      <c r="N255" s="2"/>
      <c r="O255" s="2"/>
      <c r="P255" s="2">
        <f t="shared" si="1385"/>
        <v>0</v>
      </c>
      <c r="Q255" s="3"/>
      <c r="R255" s="1"/>
      <c r="S255" s="1"/>
      <c r="T255" s="13">
        <f t="shared" si="1390"/>
        <v>0</v>
      </c>
      <c r="U255" s="1"/>
      <c r="V255" s="1"/>
      <c r="W255" s="1"/>
      <c r="X255" s="1"/>
      <c r="Y255" s="2">
        <f t="shared" si="1351"/>
        <v>0</v>
      </c>
      <c r="Z255" s="2">
        <f t="shared" si="1352"/>
        <v>0</v>
      </c>
      <c r="AA255" s="17"/>
      <c r="AB255" s="17"/>
      <c r="AC255" s="17"/>
      <c r="AD255" s="17"/>
      <c r="AE255" s="2">
        <f t="shared" si="1386"/>
        <v>0</v>
      </c>
      <c r="AF255" s="3"/>
      <c r="AG255" s="1"/>
      <c r="AH255" s="1"/>
      <c r="AI255" s="13">
        <f t="shared" si="1391"/>
        <v>0</v>
      </c>
      <c r="AJ255" s="1"/>
      <c r="AK255" s="1"/>
      <c r="AL255" s="1"/>
      <c r="AM255" s="1"/>
      <c r="AN255" s="2">
        <f t="shared" si="1362"/>
        <v>0</v>
      </c>
      <c r="AO255" s="2">
        <f t="shared" si="1363"/>
        <v>0</v>
      </c>
      <c r="AP255" s="17"/>
      <c r="AQ255" s="17"/>
      <c r="AR255" s="17"/>
      <c r="AS255" s="17"/>
      <c r="AT255" s="2">
        <f t="shared" si="1387"/>
        <v>0</v>
      </c>
      <c r="AU255" s="3"/>
      <c r="AV255" s="1"/>
      <c r="AW255" s="1"/>
      <c r="AX255" s="13">
        <f t="shared" si="1392"/>
        <v>0</v>
      </c>
      <c r="AY255" s="1"/>
      <c r="AZ255" s="1"/>
      <c r="BA255" s="1"/>
      <c r="BB255" s="1"/>
      <c r="BC255" s="2">
        <f t="shared" si="1373"/>
        <v>0</v>
      </c>
      <c r="BD255" s="2">
        <f t="shared" si="1374"/>
        <v>0</v>
      </c>
      <c r="BE255" s="17"/>
      <c r="BF255" s="17"/>
      <c r="BG255" s="17"/>
      <c r="BH255" s="17"/>
      <c r="BI255" s="2">
        <f t="shared" si="1388"/>
        <v>0</v>
      </c>
    </row>
    <row r="256" spans="1:61" ht="20.100000000000001" customHeight="1" outlineLevel="1" x14ac:dyDescent="0.25">
      <c r="A256" s="21"/>
      <c r="B256" s="11" t="s">
        <v>44</v>
      </c>
      <c r="C256" s="13">
        <f t="shared" si="1917"/>
        <v>0</v>
      </c>
      <c r="D256" s="13">
        <f t="shared" si="1911"/>
        <v>0</v>
      </c>
      <c r="E256" s="13">
        <f t="shared" si="1912"/>
        <v>0</v>
      </c>
      <c r="F256" s="13">
        <f t="shared" si="1913"/>
        <v>0</v>
      </c>
      <c r="G256" s="13">
        <f t="shared" si="1914"/>
        <v>0</v>
      </c>
      <c r="H256" s="13">
        <f t="shared" si="1915"/>
        <v>0</v>
      </c>
      <c r="I256" s="13">
        <f t="shared" si="1916"/>
        <v>0</v>
      </c>
      <c r="J256" s="2">
        <f t="shared" si="1340"/>
        <v>0</v>
      </c>
      <c r="K256" s="2">
        <f t="shared" si="1341"/>
        <v>0</v>
      </c>
      <c r="L256" s="2"/>
      <c r="M256" s="2"/>
      <c r="N256" s="2"/>
      <c r="O256" s="2"/>
      <c r="P256" s="2">
        <f t="shared" si="1385"/>
        <v>0</v>
      </c>
      <c r="Q256" s="3"/>
      <c r="R256" s="1"/>
      <c r="S256" s="1"/>
      <c r="T256" s="13">
        <f t="shared" si="1390"/>
        <v>0</v>
      </c>
      <c r="U256" s="1"/>
      <c r="V256" s="1"/>
      <c r="W256" s="1"/>
      <c r="X256" s="1"/>
      <c r="Y256" s="2">
        <f t="shared" si="1351"/>
        <v>0</v>
      </c>
      <c r="Z256" s="2">
        <f t="shared" si="1352"/>
        <v>0</v>
      </c>
      <c r="AA256" s="17"/>
      <c r="AB256" s="17"/>
      <c r="AC256" s="17"/>
      <c r="AD256" s="17"/>
      <c r="AE256" s="2">
        <f t="shared" si="1386"/>
        <v>0</v>
      </c>
      <c r="AF256" s="3"/>
      <c r="AG256" s="1"/>
      <c r="AH256" s="1"/>
      <c r="AI256" s="13">
        <f t="shared" si="1391"/>
        <v>0</v>
      </c>
      <c r="AJ256" s="1"/>
      <c r="AK256" s="1"/>
      <c r="AL256" s="1"/>
      <c r="AM256" s="1"/>
      <c r="AN256" s="2">
        <f t="shared" si="1362"/>
        <v>0</v>
      </c>
      <c r="AO256" s="2">
        <f t="shared" si="1363"/>
        <v>0</v>
      </c>
      <c r="AP256" s="17"/>
      <c r="AQ256" s="17"/>
      <c r="AR256" s="17"/>
      <c r="AS256" s="17"/>
      <c r="AT256" s="2">
        <f t="shared" si="1387"/>
        <v>0</v>
      </c>
      <c r="AU256" s="3"/>
      <c r="AV256" s="1"/>
      <c r="AW256" s="1"/>
      <c r="AX256" s="13">
        <f t="shared" si="1392"/>
        <v>0</v>
      </c>
      <c r="AY256" s="1"/>
      <c r="AZ256" s="1"/>
      <c r="BA256" s="1"/>
      <c r="BB256" s="1"/>
      <c r="BC256" s="2">
        <f t="shared" si="1373"/>
        <v>0</v>
      </c>
      <c r="BD256" s="2">
        <f t="shared" si="1374"/>
        <v>0</v>
      </c>
      <c r="BE256" s="17"/>
      <c r="BF256" s="17"/>
      <c r="BG256" s="17"/>
      <c r="BH256" s="17"/>
      <c r="BI256" s="2">
        <f t="shared" si="1388"/>
        <v>0</v>
      </c>
    </row>
    <row r="257" spans="1:61" ht="20.100000000000001" customHeight="1" outlineLevel="1" x14ac:dyDescent="0.25">
      <c r="A257" s="22"/>
      <c r="B257" s="11" t="s">
        <v>45</v>
      </c>
      <c r="C257" s="13">
        <f t="shared" si="1917"/>
        <v>0</v>
      </c>
      <c r="D257" s="13">
        <f t="shared" si="1911"/>
        <v>0</v>
      </c>
      <c r="E257" s="13">
        <f t="shared" si="1912"/>
        <v>0</v>
      </c>
      <c r="F257" s="13">
        <f t="shared" si="1913"/>
        <v>0</v>
      </c>
      <c r="G257" s="13">
        <f t="shared" si="1914"/>
        <v>0</v>
      </c>
      <c r="H257" s="13">
        <f t="shared" si="1915"/>
        <v>0</v>
      </c>
      <c r="I257" s="13">
        <f t="shared" si="1916"/>
        <v>0</v>
      </c>
      <c r="J257" s="2">
        <f t="shared" ref="J257:J282" si="1918">C257-F257-G257-H257+I257</f>
        <v>0</v>
      </c>
      <c r="K257" s="2">
        <f t="shared" ref="K257:K282" si="1919">D257</f>
        <v>0</v>
      </c>
      <c r="L257" s="2"/>
      <c r="M257" s="2"/>
      <c r="N257" s="2"/>
      <c r="O257" s="2"/>
      <c r="P257" s="2">
        <f t="shared" si="1385"/>
        <v>0</v>
      </c>
      <c r="Q257" s="3"/>
      <c r="R257" s="1"/>
      <c r="S257" s="1"/>
      <c r="T257" s="13">
        <f t="shared" si="1390"/>
        <v>0</v>
      </c>
      <c r="U257" s="1"/>
      <c r="V257" s="1"/>
      <c r="W257" s="1"/>
      <c r="X257" s="1"/>
      <c r="Y257" s="2">
        <f t="shared" ref="Y257:Y282" si="1920">R257-U257-V257-W257+X257</f>
        <v>0</v>
      </c>
      <c r="Z257" s="2">
        <f t="shared" ref="Z257:Z282" si="1921">S257</f>
        <v>0</v>
      </c>
      <c r="AA257" s="17"/>
      <c r="AB257" s="17"/>
      <c r="AC257" s="17"/>
      <c r="AD257" s="17"/>
      <c r="AE257" s="2">
        <f t="shared" si="1386"/>
        <v>0</v>
      </c>
      <c r="AF257" s="3"/>
      <c r="AG257" s="1"/>
      <c r="AH257" s="1"/>
      <c r="AI257" s="13">
        <f t="shared" si="1391"/>
        <v>0</v>
      </c>
      <c r="AJ257" s="1"/>
      <c r="AK257" s="1"/>
      <c r="AL257" s="1"/>
      <c r="AM257" s="1"/>
      <c r="AN257" s="2">
        <f t="shared" ref="AN257:AN282" si="1922">AG257-AJ257-AK257-AL257+AM257</f>
        <v>0</v>
      </c>
      <c r="AO257" s="2">
        <f t="shared" ref="AO257:AO282" si="1923">AH257</f>
        <v>0</v>
      </c>
      <c r="AP257" s="17"/>
      <c r="AQ257" s="17"/>
      <c r="AR257" s="17"/>
      <c r="AS257" s="17"/>
      <c r="AT257" s="2">
        <f t="shared" si="1387"/>
        <v>0</v>
      </c>
      <c r="AU257" s="3"/>
      <c r="AV257" s="1"/>
      <c r="AW257" s="1"/>
      <c r="AX257" s="13">
        <f t="shared" si="1392"/>
        <v>0</v>
      </c>
      <c r="AY257" s="1"/>
      <c r="AZ257" s="1"/>
      <c r="BA257" s="1"/>
      <c r="BB257" s="1"/>
      <c r="BC257" s="2">
        <f t="shared" ref="BC257:BC282" si="1924">AV257-AY257-AZ257-BA257+BB257</f>
        <v>0</v>
      </c>
      <c r="BD257" s="2">
        <f t="shared" ref="BD257:BD282" si="1925">AW257</f>
        <v>0</v>
      </c>
      <c r="BE257" s="17"/>
      <c r="BF257" s="17"/>
      <c r="BG257" s="17"/>
      <c r="BH257" s="17"/>
      <c r="BI257" s="2">
        <f t="shared" si="1388"/>
        <v>0</v>
      </c>
    </row>
    <row r="258" spans="1:61" ht="20.100000000000001" customHeight="1" x14ac:dyDescent="0.25">
      <c r="A258" s="20" t="s">
        <v>14</v>
      </c>
      <c r="B258" s="14" t="s">
        <v>41</v>
      </c>
      <c r="C258" s="2">
        <f>C259+C260+C261+C262</f>
        <v>0</v>
      </c>
      <c r="D258" s="2">
        <f t="shared" ref="D258" si="1926">D259+D260+D261+D262</f>
        <v>0</v>
      </c>
      <c r="E258" s="2">
        <f t="shared" ref="E258" si="1927">E259+E260+E261+E262</f>
        <v>0</v>
      </c>
      <c r="F258" s="2">
        <f t="shared" ref="F258" si="1928">F259+F260+F261+F262</f>
        <v>0</v>
      </c>
      <c r="G258" s="2">
        <f t="shared" ref="G258" si="1929">G259+G260+G261+G262</f>
        <v>0</v>
      </c>
      <c r="H258" s="2">
        <f t="shared" ref="H258" si="1930">H259+H260+H261+H262</f>
        <v>4.194</v>
      </c>
      <c r="I258" s="2">
        <f t="shared" ref="I258" si="1931">I259+I260+I261+I262</f>
        <v>0</v>
      </c>
      <c r="J258" s="2">
        <f t="shared" si="1918"/>
        <v>-4.194</v>
      </c>
      <c r="K258" s="2">
        <f t="shared" si="1919"/>
        <v>0</v>
      </c>
      <c r="L258" s="2">
        <f t="shared" ref="L258" si="1932">L259+L260+L261+L262</f>
        <v>0</v>
      </c>
      <c r="M258" s="2">
        <f t="shared" ref="M258" si="1933">M259+M260+M261+M262</f>
        <v>0</v>
      </c>
      <c r="N258" s="2">
        <f t="shared" ref="N258" si="1934">N259+N260+N261+N262</f>
        <v>0</v>
      </c>
      <c r="O258" s="2">
        <f t="shared" ref="O258" si="1935">O259+O260+O261+O262</f>
        <v>0</v>
      </c>
      <c r="P258" s="2">
        <f t="shared" ref="P258:P282" si="1936">K258+J258</f>
        <v>-4.194</v>
      </c>
      <c r="Q258" s="15"/>
      <c r="R258" s="2">
        <f>R259+R260+R261+R262</f>
        <v>0</v>
      </c>
      <c r="S258" s="2">
        <f t="shared" ref="S258:T258" si="1937">S259+S260+S261+S262</f>
        <v>0</v>
      </c>
      <c r="T258" s="2">
        <f t="shared" si="1937"/>
        <v>0</v>
      </c>
      <c r="U258" s="2">
        <f t="shared" ref="U258" si="1938">U259+U260+U261+U262</f>
        <v>0</v>
      </c>
      <c r="V258" s="2">
        <f t="shared" ref="V258" si="1939">V259+V260+V261+V262</f>
        <v>0</v>
      </c>
      <c r="W258" s="2">
        <f t="shared" ref="W258" si="1940">W259+W260+W261+W262</f>
        <v>1.3979999999999999</v>
      </c>
      <c r="X258" s="2">
        <f t="shared" ref="X258" si="1941">X259+X260+X261+X262</f>
        <v>0</v>
      </c>
      <c r="Y258" s="2">
        <f t="shared" si="1920"/>
        <v>-1.3979999999999999</v>
      </c>
      <c r="Z258" s="2">
        <f t="shared" si="1921"/>
        <v>0</v>
      </c>
      <c r="AA258" s="2">
        <f t="shared" ref="AA258" si="1942">AA259+AA260+AA261+AA262</f>
        <v>0</v>
      </c>
      <c r="AB258" s="2">
        <f t="shared" ref="AB258" si="1943">AB259+AB260+AB261+AB262</f>
        <v>0</v>
      </c>
      <c r="AC258" s="2">
        <f t="shared" ref="AC258" si="1944">AC259+AC260+AC261+AC262</f>
        <v>0</v>
      </c>
      <c r="AD258" s="2">
        <f t="shared" ref="AD258" si="1945">AD259+AD260+AD261+AD262</f>
        <v>0</v>
      </c>
      <c r="AE258" s="2">
        <f t="shared" ref="AE258:AE282" si="1946">Z258+Y258</f>
        <v>-1.3979999999999999</v>
      </c>
      <c r="AF258" s="15"/>
      <c r="AG258" s="2">
        <f>AG259+AG260+AG261+AG262</f>
        <v>0</v>
      </c>
      <c r="AH258" s="2">
        <f t="shared" ref="AH258:AI258" si="1947">AH259+AH260+AH261+AH262</f>
        <v>0</v>
      </c>
      <c r="AI258" s="2">
        <f t="shared" si="1947"/>
        <v>0</v>
      </c>
      <c r="AJ258" s="2">
        <f t="shared" ref="AJ258" si="1948">AJ259+AJ260+AJ261+AJ262</f>
        <v>0</v>
      </c>
      <c r="AK258" s="2">
        <f t="shared" ref="AK258" si="1949">AK259+AK260+AK261+AK262</f>
        <v>0</v>
      </c>
      <c r="AL258" s="2">
        <f t="shared" ref="AL258" si="1950">AL259+AL260+AL261+AL262</f>
        <v>1.3979999999999999</v>
      </c>
      <c r="AM258" s="2">
        <f t="shared" ref="AM258" si="1951">AM259+AM260+AM261+AM262</f>
        <v>0</v>
      </c>
      <c r="AN258" s="2">
        <f t="shared" si="1922"/>
        <v>-1.3979999999999999</v>
      </c>
      <c r="AO258" s="2">
        <f t="shared" si="1923"/>
        <v>0</v>
      </c>
      <c r="AP258" s="2">
        <f t="shared" ref="AP258" si="1952">AP259+AP260+AP261+AP262</f>
        <v>0</v>
      </c>
      <c r="AQ258" s="2">
        <f t="shared" ref="AQ258" si="1953">AQ259+AQ260+AQ261+AQ262</f>
        <v>0</v>
      </c>
      <c r="AR258" s="2">
        <f t="shared" ref="AR258" si="1954">AR259+AR260+AR261+AR262</f>
        <v>0</v>
      </c>
      <c r="AS258" s="2">
        <f t="shared" ref="AS258" si="1955">AS259+AS260+AS261+AS262</f>
        <v>0</v>
      </c>
      <c r="AT258" s="2">
        <f t="shared" ref="AT258:AT282" si="1956">AO258+AN258</f>
        <v>-1.3979999999999999</v>
      </c>
      <c r="AU258" s="15"/>
      <c r="AV258" s="2">
        <f>AV259+AV260+AV261+AV262</f>
        <v>0</v>
      </c>
      <c r="AW258" s="2">
        <f t="shared" ref="AW258:AX258" si="1957">AW259+AW260+AW261+AW262</f>
        <v>0</v>
      </c>
      <c r="AX258" s="2">
        <f t="shared" si="1957"/>
        <v>0</v>
      </c>
      <c r="AY258" s="2">
        <f t="shared" ref="AY258" si="1958">AY259+AY260+AY261+AY262</f>
        <v>0</v>
      </c>
      <c r="AZ258" s="2">
        <f t="shared" ref="AZ258" si="1959">AZ259+AZ260+AZ261+AZ262</f>
        <v>0</v>
      </c>
      <c r="BA258" s="2">
        <f t="shared" ref="BA258" si="1960">BA259+BA260+BA261+BA262</f>
        <v>1.3979999999999999</v>
      </c>
      <c r="BB258" s="2">
        <f t="shared" ref="BB258" si="1961">BB259+BB260+BB261+BB262</f>
        <v>0</v>
      </c>
      <c r="BC258" s="2">
        <f t="shared" si="1924"/>
        <v>-1.3979999999999999</v>
      </c>
      <c r="BD258" s="2">
        <f t="shared" si="1925"/>
        <v>0</v>
      </c>
      <c r="BE258" s="2">
        <f t="shared" ref="BE258" si="1962">BE259+BE260+BE261+BE262</f>
        <v>0</v>
      </c>
      <c r="BF258" s="2">
        <f t="shared" ref="BF258" si="1963">BF259+BF260+BF261+BF262</f>
        <v>0</v>
      </c>
      <c r="BG258" s="2">
        <f t="shared" ref="BG258" si="1964">BG259+BG260+BG261+BG262</f>
        <v>0</v>
      </c>
      <c r="BH258" s="2">
        <f t="shared" ref="BH258" si="1965">BH259+BH260+BH261+BH262</f>
        <v>0</v>
      </c>
      <c r="BI258" s="2">
        <f t="shared" ref="BI258:BI282" si="1966">BD258+BC258</f>
        <v>-1.3979999999999999</v>
      </c>
    </row>
    <row r="259" spans="1:61" ht="20.100000000000001" customHeight="1" outlineLevel="1" x14ac:dyDescent="0.25">
      <c r="A259" s="21"/>
      <c r="B259" s="11" t="s">
        <v>42</v>
      </c>
      <c r="C259" s="13">
        <f>R259+AG259+AV259</f>
        <v>0</v>
      </c>
      <c r="D259" s="13">
        <f t="shared" ref="D259:D262" si="1967">S259+AH259+AW259</f>
        <v>0</v>
      </c>
      <c r="E259" s="13">
        <f t="shared" ref="E259:E262" si="1968">T259+AI259+AX259</f>
        <v>0</v>
      </c>
      <c r="F259" s="13">
        <f t="shared" ref="F259:F262" si="1969">U259+AJ259+AY259</f>
        <v>0</v>
      </c>
      <c r="G259" s="13">
        <f t="shared" ref="G259:G262" si="1970">V259+AK259+AZ259</f>
        <v>0</v>
      </c>
      <c r="H259" s="13">
        <f t="shared" ref="H259:H262" si="1971">W259+AL259+BA259</f>
        <v>4.194</v>
      </c>
      <c r="I259" s="13">
        <f t="shared" ref="I259:I262" si="1972">X259+AM259+BB259</f>
        <v>0</v>
      </c>
      <c r="J259" s="2">
        <f t="shared" si="1918"/>
        <v>-4.194</v>
      </c>
      <c r="K259" s="2">
        <f t="shared" si="1919"/>
        <v>0</v>
      </c>
      <c r="L259" s="2"/>
      <c r="M259" s="2"/>
      <c r="N259" s="2"/>
      <c r="O259" s="2"/>
      <c r="P259" s="2">
        <f t="shared" si="1936"/>
        <v>-4.194</v>
      </c>
      <c r="Q259" s="3"/>
      <c r="R259" s="1"/>
      <c r="S259" s="1"/>
      <c r="T259" s="13">
        <f t="shared" ref="T259:T262" si="1973">R259+S259</f>
        <v>0</v>
      </c>
      <c r="U259" s="1"/>
      <c r="V259" s="1"/>
      <c r="W259" s="1">
        <v>1.3979999999999999</v>
      </c>
      <c r="X259" s="1"/>
      <c r="Y259" s="2">
        <f t="shared" si="1920"/>
        <v>-1.3979999999999999</v>
      </c>
      <c r="Z259" s="2">
        <f t="shared" si="1921"/>
        <v>0</v>
      </c>
      <c r="AA259" s="17"/>
      <c r="AB259" s="17"/>
      <c r="AC259" s="17"/>
      <c r="AD259" s="17"/>
      <c r="AE259" s="2">
        <f t="shared" si="1946"/>
        <v>-1.3979999999999999</v>
      </c>
      <c r="AF259" s="3"/>
      <c r="AG259" s="1"/>
      <c r="AH259" s="1"/>
      <c r="AI259" s="13">
        <f t="shared" ref="AI259:AI262" si="1974">AG259+AH259</f>
        <v>0</v>
      </c>
      <c r="AJ259" s="1"/>
      <c r="AK259" s="1"/>
      <c r="AL259" s="1">
        <v>1.3979999999999999</v>
      </c>
      <c r="AM259" s="1"/>
      <c r="AN259" s="2">
        <f t="shared" si="1922"/>
        <v>-1.3979999999999999</v>
      </c>
      <c r="AO259" s="2">
        <f t="shared" si="1923"/>
        <v>0</v>
      </c>
      <c r="AP259" s="17"/>
      <c r="AQ259" s="17"/>
      <c r="AR259" s="17"/>
      <c r="AS259" s="17"/>
      <c r="AT259" s="2">
        <f t="shared" si="1956"/>
        <v>-1.3979999999999999</v>
      </c>
      <c r="AU259" s="3"/>
      <c r="AV259" s="1"/>
      <c r="AW259" s="1"/>
      <c r="AX259" s="13">
        <f t="shared" ref="AX259:AX262" si="1975">AV259+AW259</f>
        <v>0</v>
      </c>
      <c r="AY259" s="1"/>
      <c r="AZ259" s="1"/>
      <c r="BA259" s="1">
        <v>1.3979999999999999</v>
      </c>
      <c r="BB259" s="1"/>
      <c r="BC259" s="2">
        <f t="shared" si="1924"/>
        <v>-1.3979999999999999</v>
      </c>
      <c r="BD259" s="2">
        <f t="shared" si="1925"/>
        <v>0</v>
      </c>
      <c r="BE259" s="17"/>
      <c r="BF259" s="17"/>
      <c r="BG259" s="17"/>
      <c r="BH259" s="17"/>
      <c r="BI259" s="2">
        <f t="shared" si="1966"/>
        <v>-1.3979999999999999</v>
      </c>
    </row>
    <row r="260" spans="1:61" ht="20.100000000000001" customHeight="1" outlineLevel="1" x14ac:dyDescent="0.25">
      <c r="A260" s="21"/>
      <c r="B260" s="11" t="s">
        <v>43</v>
      </c>
      <c r="C260" s="13">
        <f t="shared" ref="C260:C262" si="1976">R260+AG260+AV260</f>
        <v>0</v>
      </c>
      <c r="D260" s="13">
        <f t="shared" si="1967"/>
        <v>0</v>
      </c>
      <c r="E260" s="13">
        <f t="shared" si="1968"/>
        <v>0</v>
      </c>
      <c r="F260" s="13">
        <f t="shared" si="1969"/>
        <v>0</v>
      </c>
      <c r="G260" s="13">
        <f t="shared" si="1970"/>
        <v>0</v>
      </c>
      <c r="H260" s="13">
        <f t="shared" si="1971"/>
        <v>0</v>
      </c>
      <c r="I260" s="13">
        <f t="shared" si="1972"/>
        <v>0</v>
      </c>
      <c r="J260" s="2">
        <f t="shared" si="1918"/>
        <v>0</v>
      </c>
      <c r="K260" s="2">
        <f t="shared" si="1919"/>
        <v>0</v>
      </c>
      <c r="L260" s="2"/>
      <c r="M260" s="2"/>
      <c r="N260" s="2"/>
      <c r="O260" s="2"/>
      <c r="P260" s="2">
        <f t="shared" si="1936"/>
        <v>0</v>
      </c>
      <c r="Q260" s="3"/>
      <c r="R260" s="1"/>
      <c r="S260" s="1"/>
      <c r="T260" s="13">
        <f t="shared" si="1973"/>
        <v>0</v>
      </c>
      <c r="U260" s="1"/>
      <c r="V260" s="1"/>
      <c r="W260" s="1"/>
      <c r="X260" s="1"/>
      <c r="Y260" s="2">
        <f t="shared" si="1920"/>
        <v>0</v>
      </c>
      <c r="Z260" s="2">
        <f t="shared" si="1921"/>
        <v>0</v>
      </c>
      <c r="AA260" s="17"/>
      <c r="AB260" s="17"/>
      <c r="AC260" s="17"/>
      <c r="AD260" s="17"/>
      <c r="AE260" s="2">
        <f t="shared" si="1946"/>
        <v>0</v>
      </c>
      <c r="AF260" s="3"/>
      <c r="AG260" s="1"/>
      <c r="AH260" s="1"/>
      <c r="AI260" s="13">
        <f t="shared" si="1974"/>
        <v>0</v>
      </c>
      <c r="AJ260" s="1"/>
      <c r="AK260" s="1"/>
      <c r="AL260" s="1"/>
      <c r="AM260" s="1"/>
      <c r="AN260" s="2">
        <f t="shared" si="1922"/>
        <v>0</v>
      </c>
      <c r="AO260" s="2">
        <f t="shared" si="1923"/>
        <v>0</v>
      </c>
      <c r="AP260" s="17"/>
      <c r="AQ260" s="17"/>
      <c r="AR260" s="17"/>
      <c r="AS260" s="17"/>
      <c r="AT260" s="2">
        <f t="shared" si="1956"/>
        <v>0</v>
      </c>
      <c r="AU260" s="3"/>
      <c r="AV260" s="1"/>
      <c r="AW260" s="1"/>
      <c r="AX260" s="13">
        <f t="shared" si="1975"/>
        <v>0</v>
      </c>
      <c r="AY260" s="1"/>
      <c r="AZ260" s="1"/>
      <c r="BA260" s="1"/>
      <c r="BB260" s="1"/>
      <c r="BC260" s="2">
        <f t="shared" si="1924"/>
        <v>0</v>
      </c>
      <c r="BD260" s="2">
        <f t="shared" si="1925"/>
        <v>0</v>
      </c>
      <c r="BE260" s="17"/>
      <c r="BF260" s="17"/>
      <c r="BG260" s="17"/>
      <c r="BH260" s="17"/>
      <c r="BI260" s="2">
        <f t="shared" si="1966"/>
        <v>0</v>
      </c>
    </row>
    <row r="261" spans="1:61" ht="20.100000000000001" customHeight="1" outlineLevel="1" x14ac:dyDescent="0.25">
      <c r="A261" s="21"/>
      <c r="B261" s="11" t="s">
        <v>44</v>
      </c>
      <c r="C261" s="13">
        <f t="shared" si="1976"/>
        <v>0</v>
      </c>
      <c r="D261" s="13">
        <f t="shared" si="1967"/>
        <v>0</v>
      </c>
      <c r="E261" s="13">
        <f t="shared" si="1968"/>
        <v>0</v>
      </c>
      <c r="F261" s="13">
        <f t="shared" si="1969"/>
        <v>0</v>
      </c>
      <c r="G261" s="13">
        <f t="shared" si="1970"/>
        <v>0</v>
      </c>
      <c r="H261" s="13">
        <f t="shared" si="1971"/>
        <v>0</v>
      </c>
      <c r="I261" s="13">
        <f t="shared" si="1972"/>
        <v>0</v>
      </c>
      <c r="J261" s="2">
        <f t="shared" si="1918"/>
        <v>0</v>
      </c>
      <c r="K261" s="2">
        <f t="shared" si="1919"/>
        <v>0</v>
      </c>
      <c r="L261" s="2"/>
      <c r="M261" s="2"/>
      <c r="N261" s="2"/>
      <c r="O261" s="2"/>
      <c r="P261" s="2">
        <f t="shared" si="1936"/>
        <v>0</v>
      </c>
      <c r="Q261" s="3"/>
      <c r="R261" s="1"/>
      <c r="S261" s="1"/>
      <c r="T261" s="13">
        <f t="shared" si="1973"/>
        <v>0</v>
      </c>
      <c r="U261" s="1"/>
      <c r="V261" s="1"/>
      <c r="W261" s="1"/>
      <c r="X261" s="1"/>
      <c r="Y261" s="2">
        <f t="shared" si="1920"/>
        <v>0</v>
      </c>
      <c r="Z261" s="2">
        <f t="shared" si="1921"/>
        <v>0</v>
      </c>
      <c r="AA261" s="17"/>
      <c r="AB261" s="17"/>
      <c r="AC261" s="17"/>
      <c r="AD261" s="17"/>
      <c r="AE261" s="2">
        <f t="shared" si="1946"/>
        <v>0</v>
      </c>
      <c r="AF261" s="3"/>
      <c r="AG261" s="1"/>
      <c r="AH261" s="1"/>
      <c r="AI261" s="13">
        <f t="shared" si="1974"/>
        <v>0</v>
      </c>
      <c r="AJ261" s="1"/>
      <c r="AK261" s="1"/>
      <c r="AL261" s="1"/>
      <c r="AM261" s="1"/>
      <c r="AN261" s="2">
        <f t="shared" si="1922"/>
        <v>0</v>
      </c>
      <c r="AO261" s="2">
        <f t="shared" si="1923"/>
        <v>0</v>
      </c>
      <c r="AP261" s="17"/>
      <c r="AQ261" s="17"/>
      <c r="AR261" s="17"/>
      <c r="AS261" s="17"/>
      <c r="AT261" s="2">
        <f t="shared" si="1956"/>
        <v>0</v>
      </c>
      <c r="AU261" s="3"/>
      <c r="AV261" s="1"/>
      <c r="AW261" s="1"/>
      <c r="AX261" s="13">
        <f t="shared" si="1975"/>
        <v>0</v>
      </c>
      <c r="AY261" s="1"/>
      <c r="AZ261" s="1"/>
      <c r="BA261" s="1"/>
      <c r="BB261" s="1"/>
      <c r="BC261" s="2">
        <f t="shared" si="1924"/>
        <v>0</v>
      </c>
      <c r="BD261" s="2">
        <f t="shared" si="1925"/>
        <v>0</v>
      </c>
      <c r="BE261" s="17"/>
      <c r="BF261" s="17"/>
      <c r="BG261" s="17"/>
      <c r="BH261" s="17"/>
      <c r="BI261" s="2">
        <f t="shared" si="1966"/>
        <v>0</v>
      </c>
    </row>
    <row r="262" spans="1:61" ht="20.100000000000001" customHeight="1" outlineLevel="1" x14ac:dyDescent="0.25">
      <c r="A262" s="22"/>
      <c r="B262" s="11" t="s">
        <v>45</v>
      </c>
      <c r="C262" s="13">
        <f t="shared" si="1976"/>
        <v>0</v>
      </c>
      <c r="D262" s="13">
        <f t="shared" si="1967"/>
        <v>0</v>
      </c>
      <c r="E262" s="13">
        <f t="shared" si="1968"/>
        <v>0</v>
      </c>
      <c r="F262" s="13">
        <f t="shared" si="1969"/>
        <v>0</v>
      </c>
      <c r="G262" s="13">
        <f t="shared" si="1970"/>
        <v>0</v>
      </c>
      <c r="H262" s="13">
        <f t="shared" si="1971"/>
        <v>0</v>
      </c>
      <c r="I262" s="13">
        <f t="shared" si="1972"/>
        <v>0</v>
      </c>
      <c r="J262" s="2">
        <f t="shared" si="1918"/>
        <v>0</v>
      </c>
      <c r="K262" s="2">
        <f t="shared" si="1919"/>
        <v>0</v>
      </c>
      <c r="L262" s="2"/>
      <c r="M262" s="2"/>
      <c r="N262" s="2"/>
      <c r="O262" s="2"/>
      <c r="P262" s="2">
        <f t="shared" si="1936"/>
        <v>0</v>
      </c>
      <c r="Q262" s="3"/>
      <c r="R262" s="1"/>
      <c r="S262" s="1"/>
      <c r="T262" s="13">
        <f t="shared" si="1973"/>
        <v>0</v>
      </c>
      <c r="U262" s="1"/>
      <c r="V262" s="1"/>
      <c r="W262" s="1"/>
      <c r="X262" s="1"/>
      <c r="Y262" s="2">
        <f t="shared" si="1920"/>
        <v>0</v>
      </c>
      <c r="Z262" s="2">
        <f t="shared" si="1921"/>
        <v>0</v>
      </c>
      <c r="AA262" s="17"/>
      <c r="AB262" s="17"/>
      <c r="AC262" s="17"/>
      <c r="AD262" s="17"/>
      <c r="AE262" s="2">
        <f t="shared" si="1946"/>
        <v>0</v>
      </c>
      <c r="AF262" s="3"/>
      <c r="AG262" s="1"/>
      <c r="AH262" s="1"/>
      <c r="AI262" s="13">
        <f t="shared" si="1974"/>
        <v>0</v>
      </c>
      <c r="AJ262" s="1"/>
      <c r="AK262" s="1"/>
      <c r="AL262" s="1"/>
      <c r="AM262" s="1"/>
      <c r="AN262" s="2">
        <f t="shared" si="1922"/>
        <v>0</v>
      </c>
      <c r="AO262" s="2">
        <f t="shared" si="1923"/>
        <v>0</v>
      </c>
      <c r="AP262" s="17"/>
      <c r="AQ262" s="17"/>
      <c r="AR262" s="17"/>
      <c r="AS262" s="17"/>
      <c r="AT262" s="2">
        <f t="shared" si="1956"/>
        <v>0</v>
      </c>
      <c r="AU262" s="3"/>
      <c r="AV262" s="1"/>
      <c r="AW262" s="1"/>
      <c r="AX262" s="13">
        <f t="shared" si="1975"/>
        <v>0</v>
      </c>
      <c r="AY262" s="1"/>
      <c r="AZ262" s="1"/>
      <c r="BA262" s="1"/>
      <c r="BB262" s="1"/>
      <c r="BC262" s="2">
        <f t="shared" si="1924"/>
        <v>0</v>
      </c>
      <c r="BD262" s="2">
        <f t="shared" si="1925"/>
        <v>0</v>
      </c>
      <c r="BE262" s="17"/>
      <c r="BF262" s="17"/>
      <c r="BG262" s="17"/>
      <c r="BH262" s="17"/>
      <c r="BI262" s="2">
        <f t="shared" si="1966"/>
        <v>0</v>
      </c>
    </row>
    <row r="263" spans="1:61" ht="20.100000000000001" customHeight="1" x14ac:dyDescent="0.25">
      <c r="A263" s="20" t="s">
        <v>15</v>
      </c>
      <c r="B263" s="14" t="s">
        <v>41</v>
      </c>
      <c r="C263" s="2">
        <f>C264+C265+C266+C267</f>
        <v>0</v>
      </c>
      <c r="D263" s="2">
        <f t="shared" ref="D263" si="1977">D264+D265+D266+D267</f>
        <v>0</v>
      </c>
      <c r="E263" s="2">
        <f t="shared" ref="E263" si="1978">E264+E265+E266+E267</f>
        <v>0</v>
      </c>
      <c r="F263" s="2">
        <f t="shared" ref="F263" si="1979">F264+F265+F266+F267</f>
        <v>0</v>
      </c>
      <c r="G263" s="2">
        <f t="shared" ref="G263" si="1980">G264+G265+G266+G267</f>
        <v>0</v>
      </c>
      <c r="H263" s="2">
        <f t="shared" ref="H263" si="1981">H264+H265+H266+H267</f>
        <v>0</v>
      </c>
      <c r="I263" s="2">
        <f t="shared" ref="I263" si="1982">I264+I265+I266+I267</f>
        <v>0</v>
      </c>
      <c r="J263" s="2">
        <f t="shared" si="1918"/>
        <v>0</v>
      </c>
      <c r="K263" s="2">
        <f t="shared" si="1919"/>
        <v>0</v>
      </c>
      <c r="L263" s="2">
        <f t="shared" ref="L263" si="1983">L264+L265+L266+L267</f>
        <v>0</v>
      </c>
      <c r="M263" s="2">
        <f t="shared" ref="M263" si="1984">M264+M265+M266+M267</f>
        <v>0</v>
      </c>
      <c r="N263" s="2">
        <f t="shared" ref="N263" si="1985">N264+N265+N266+N267</f>
        <v>0</v>
      </c>
      <c r="O263" s="2">
        <f t="shared" ref="O263" si="1986">O264+O265+O266+O267</f>
        <v>0</v>
      </c>
      <c r="P263" s="2">
        <f t="shared" si="1936"/>
        <v>0</v>
      </c>
      <c r="Q263" s="15"/>
      <c r="R263" s="2">
        <f>R264+R265+R266+R267</f>
        <v>0</v>
      </c>
      <c r="S263" s="2">
        <f t="shared" ref="S263:T263" si="1987">S264+S265+S266+S267</f>
        <v>0</v>
      </c>
      <c r="T263" s="2">
        <f t="shared" si="1987"/>
        <v>0</v>
      </c>
      <c r="U263" s="2">
        <f t="shared" ref="U263" si="1988">U264+U265+U266+U267</f>
        <v>0</v>
      </c>
      <c r="V263" s="2">
        <f t="shared" ref="V263" si="1989">V264+V265+V266+V267</f>
        <v>0</v>
      </c>
      <c r="W263" s="2">
        <f t="shared" ref="W263" si="1990">W264+W265+W266+W267</f>
        <v>0</v>
      </c>
      <c r="X263" s="2">
        <f t="shared" ref="X263" si="1991">X264+X265+X266+X267</f>
        <v>0</v>
      </c>
      <c r="Y263" s="2">
        <f t="shared" si="1920"/>
        <v>0</v>
      </c>
      <c r="Z263" s="2">
        <f t="shared" si="1921"/>
        <v>0</v>
      </c>
      <c r="AA263" s="2">
        <f t="shared" ref="AA263" si="1992">AA264+AA265+AA266+AA267</f>
        <v>0</v>
      </c>
      <c r="AB263" s="2">
        <f t="shared" ref="AB263" si="1993">AB264+AB265+AB266+AB267</f>
        <v>0</v>
      </c>
      <c r="AC263" s="2">
        <f t="shared" ref="AC263" si="1994">AC264+AC265+AC266+AC267</f>
        <v>0</v>
      </c>
      <c r="AD263" s="2">
        <f t="shared" ref="AD263" si="1995">AD264+AD265+AD266+AD267</f>
        <v>0</v>
      </c>
      <c r="AE263" s="2">
        <f t="shared" si="1946"/>
        <v>0</v>
      </c>
      <c r="AF263" s="15"/>
      <c r="AG263" s="2">
        <f>AG264+AG265+AG266+AG267</f>
        <v>0</v>
      </c>
      <c r="AH263" s="2">
        <f t="shared" ref="AH263:AI263" si="1996">AH264+AH265+AH266+AH267</f>
        <v>0</v>
      </c>
      <c r="AI263" s="2">
        <f t="shared" si="1996"/>
        <v>0</v>
      </c>
      <c r="AJ263" s="2">
        <f t="shared" ref="AJ263" si="1997">AJ264+AJ265+AJ266+AJ267</f>
        <v>0</v>
      </c>
      <c r="AK263" s="2">
        <f t="shared" ref="AK263" si="1998">AK264+AK265+AK266+AK267</f>
        <v>0</v>
      </c>
      <c r="AL263" s="2">
        <f t="shared" ref="AL263" si="1999">AL264+AL265+AL266+AL267</f>
        <v>0</v>
      </c>
      <c r="AM263" s="2">
        <f t="shared" ref="AM263" si="2000">AM264+AM265+AM266+AM267</f>
        <v>0</v>
      </c>
      <c r="AN263" s="2">
        <f t="shared" si="1922"/>
        <v>0</v>
      </c>
      <c r="AO263" s="2">
        <f t="shared" si="1923"/>
        <v>0</v>
      </c>
      <c r="AP263" s="2">
        <f t="shared" ref="AP263" si="2001">AP264+AP265+AP266+AP267</f>
        <v>0</v>
      </c>
      <c r="AQ263" s="2">
        <f t="shared" ref="AQ263" si="2002">AQ264+AQ265+AQ266+AQ267</f>
        <v>0</v>
      </c>
      <c r="AR263" s="2">
        <f t="shared" ref="AR263" si="2003">AR264+AR265+AR266+AR267</f>
        <v>0</v>
      </c>
      <c r="AS263" s="2">
        <f t="shared" ref="AS263" si="2004">AS264+AS265+AS266+AS267</f>
        <v>0</v>
      </c>
      <c r="AT263" s="2">
        <f t="shared" si="1956"/>
        <v>0</v>
      </c>
      <c r="AU263" s="15"/>
      <c r="AV263" s="2">
        <f>AV264+AV265+AV266+AV267</f>
        <v>0</v>
      </c>
      <c r="AW263" s="2">
        <f t="shared" ref="AW263:AX263" si="2005">AW264+AW265+AW266+AW267</f>
        <v>0</v>
      </c>
      <c r="AX263" s="2">
        <f t="shared" si="2005"/>
        <v>0</v>
      </c>
      <c r="AY263" s="2">
        <f t="shared" ref="AY263" si="2006">AY264+AY265+AY266+AY267</f>
        <v>0</v>
      </c>
      <c r="AZ263" s="2">
        <f t="shared" ref="AZ263" si="2007">AZ264+AZ265+AZ266+AZ267</f>
        <v>0</v>
      </c>
      <c r="BA263" s="2">
        <f t="shared" ref="BA263" si="2008">BA264+BA265+BA266+BA267</f>
        <v>0</v>
      </c>
      <c r="BB263" s="2">
        <f t="shared" ref="BB263" si="2009">BB264+BB265+BB266+BB267</f>
        <v>0</v>
      </c>
      <c r="BC263" s="2">
        <f t="shared" si="1924"/>
        <v>0</v>
      </c>
      <c r="BD263" s="2">
        <f t="shared" si="1925"/>
        <v>0</v>
      </c>
      <c r="BE263" s="2">
        <f t="shared" ref="BE263" si="2010">BE264+BE265+BE266+BE267</f>
        <v>0</v>
      </c>
      <c r="BF263" s="2">
        <f t="shared" ref="BF263" si="2011">BF264+BF265+BF266+BF267</f>
        <v>0</v>
      </c>
      <c r="BG263" s="2">
        <f t="shared" ref="BG263" si="2012">BG264+BG265+BG266+BG267</f>
        <v>0</v>
      </c>
      <c r="BH263" s="2">
        <f t="shared" ref="BH263" si="2013">BH264+BH265+BH266+BH267</f>
        <v>0</v>
      </c>
      <c r="BI263" s="2">
        <f t="shared" si="1966"/>
        <v>0</v>
      </c>
    </row>
    <row r="264" spans="1:61" ht="20.100000000000001" customHeight="1" outlineLevel="1" x14ac:dyDescent="0.25">
      <c r="A264" s="21"/>
      <c r="B264" s="11" t="s">
        <v>42</v>
      </c>
      <c r="C264" s="13">
        <f>R264+AG264+AV264</f>
        <v>0</v>
      </c>
      <c r="D264" s="13">
        <f t="shared" ref="D264:D267" si="2014">S264+AH264+AW264</f>
        <v>0</v>
      </c>
      <c r="E264" s="13">
        <f t="shared" ref="E264:E267" si="2015">T264+AI264+AX264</f>
        <v>0</v>
      </c>
      <c r="F264" s="13">
        <f t="shared" ref="F264:F267" si="2016">U264+AJ264+AY264</f>
        <v>0</v>
      </c>
      <c r="G264" s="13">
        <f t="shared" ref="G264:G267" si="2017">V264+AK264+AZ264</f>
        <v>0</v>
      </c>
      <c r="H264" s="13">
        <f t="shared" ref="H264:H267" si="2018">W264+AL264+BA264</f>
        <v>0</v>
      </c>
      <c r="I264" s="13">
        <f t="shared" ref="I264:I267" si="2019">X264+AM264+BB264</f>
        <v>0</v>
      </c>
      <c r="J264" s="2">
        <f t="shared" si="1918"/>
        <v>0</v>
      </c>
      <c r="K264" s="2">
        <f t="shared" si="1919"/>
        <v>0</v>
      </c>
      <c r="L264" s="2"/>
      <c r="M264" s="2"/>
      <c r="N264" s="2"/>
      <c r="O264" s="2"/>
      <c r="P264" s="2">
        <f t="shared" si="1936"/>
        <v>0</v>
      </c>
      <c r="Q264" s="3"/>
      <c r="R264" s="1"/>
      <c r="S264" s="1"/>
      <c r="T264" s="13">
        <f t="shared" ref="T264:T267" si="2020">R264+S264</f>
        <v>0</v>
      </c>
      <c r="U264" s="1"/>
      <c r="V264" s="1"/>
      <c r="W264" s="1"/>
      <c r="X264" s="1"/>
      <c r="Y264" s="2">
        <f t="shared" si="1920"/>
        <v>0</v>
      </c>
      <c r="Z264" s="2">
        <f t="shared" si="1921"/>
        <v>0</v>
      </c>
      <c r="AA264" s="17"/>
      <c r="AB264" s="17"/>
      <c r="AC264" s="17"/>
      <c r="AD264" s="17"/>
      <c r="AE264" s="2">
        <f t="shared" si="1946"/>
        <v>0</v>
      </c>
      <c r="AF264" s="3"/>
      <c r="AG264" s="1"/>
      <c r="AH264" s="1"/>
      <c r="AI264" s="13">
        <f t="shared" ref="AI264:AI267" si="2021">AG264+AH264</f>
        <v>0</v>
      </c>
      <c r="AJ264" s="1"/>
      <c r="AK264" s="1"/>
      <c r="AL264" s="1"/>
      <c r="AM264" s="1"/>
      <c r="AN264" s="2">
        <f t="shared" si="1922"/>
        <v>0</v>
      </c>
      <c r="AO264" s="2">
        <f t="shared" si="1923"/>
        <v>0</v>
      </c>
      <c r="AP264" s="17"/>
      <c r="AQ264" s="17"/>
      <c r="AR264" s="17"/>
      <c r="AS264" s="17"/>
      <c r="AT264" s="2">
        <f t="shared" si="1956"/>
        <v>0</v>
      </c>
      <c r="AU264" s="3"/>
      <c r="AV264" s="1"/>
      <c r="AW264" s="1"/>
      <c r="AX264" s="13">
        <f t="shared" ref="AX264:AX267" si="2022">AV264+AW264</f>
        <v>0</v>
      </c>
      <c r="AY264" s="1"/>
      <c r="AZ264" s="1"/>
      <c r="BA264" s="1"/>
      <c r="BB264" s="1"/>
      <c r="BC264" s="2">
        <f t="shared" si="1924"/>
        <v>0</v>
      </c>
      <c r="BD264" s="2">
        <f t="shared" si="1925"/>
        <v>0</v>
      </c>
      <c r="BE264" s="17"/>
      <c r="BF264" s="17"/>
      <c r="BG264" s="17"/>
      <c r="BH264" s="17"/>
      <c r="BI264" s="2">
        <f t="shared" si="1966"/>
        <v>0</v>
      </c>
    </row>
    <row r="265" spans="1:61" ht="20.100000000000001" customHeight="1" outlineLevel="1" x14ac:dyDescent="0.25">
      <c r="A265" s="21"/>
      <c r="B265" s="11" t="s">
        <v>43</v>
      </c>
      <c r="C265" s="13">
        <f t="shared" ref="C265:C267" si="2023">R265+AG265+AV265</f>
        <v>0</v>
      </c>
      <c r="D265" s="13">
        <f t="shared" si="2014"/>
        <v>0</v>
      </c>
      <c r="E265" s="13">
        <f t="shared" si="2015"/>
        <v>0</v>
      </c>
      <c r="F265" s="13">
        <f t="shared" si="2016"/>
        <v>0</v>
      </c>
      <c r="G265" s="13">
        <f t="shared" si="2017"/>
        <v>0</v>
      </c>
      <c r="H265" s="13">
        <f t="shared" si="2018"/>
        <v>0</v>
      </c>
      <c r="I265" s="13">
        <f t="shared" si="2019"/>
        <v>0</v>
      </c>
      <c r="J265" s="2">
        <f t="shared" si="1918"/>
        <v>0</v>
      </c>
      <c r="K265" s="2">
        <f t="shared" si="1919"/>
        <v>0</v>
      </c>
      <c r="L265" s="2"/>
      <c r="M265" s="2"/>
      <c r="N265" s="2"/>
      <c r="O265" s="2"/>
      <c r="P265" s="2">
        <f t="shared" si="1936"/>
        <v>0</v>
      </c>
      <c r="Q265" s="3"/>
      <c r="R265" s="1"/>
      <c r="S265" s="1"/>
      <c r="T265" s="13">
        <f t="shared" si="2020"/>
        <v>0</v>
      </c>
      <c r="U265" s="1"/>
      <c r="V265" s="1"/>
      <c r="W265" s="1"/>
      <c r="X265" s="1"/>
      <c r="Y265" s="2">
        <f t="shared" si="1920"/>
        <v>0</v>
      </c>
      <c r="Z265" s="2">
        <f t="shared" si="1921"/>
        <v>0</v>
      </c>
      <c r="AA265" s="17"/>
      <c r="AB265" s="17"/>
      <c r="AC265" s="17"/>
      <c r="AD265" s="17"/>
      <c r="AE265" s="2">
        <f t="shared" si="1946"/>
        <v>0</v>
      </c>
      <c r="AF265" s="3"/>
      <c r="AG265" s="1"/>
      <c r="AH265" s="1"/>
      <c r="AI265" s="13">
        <f t="shared" si="2021"/>
        <v>0</v>
      </c>
      <c r="AJ265" s="1"/>
      <c r="AK265" s="1"/>
      <c r="AL265" s="1"/>
      <c r="AM265" s="1"/>
      <c r="AN265" s="2">
        <f t="shared" si="1922"/>
        <v>0</v>
      </c>
      <c r="AO265" s="2">
        <f t="shared" si="1923"/>
        <v>0</v>
      </c>
      <c r="AP265" s="17"/>
      <c r="AQ265" s="17"/>
      <c r="AR265" s="17"/>
      <c r="AS265" s="17"/>
      <c r="AT265" s="2">
        <f t="shared" si="1956"/>
        <v>0</v>
      </c>
      <c r="AU265" s="3"/>
      <c r="AV265" s="1"/>
      <c r="AW265" s="1"/>
      <c r="AX265" s="13">
        <f t="shared" si="2022"/>
        <v>0</v>
      </c>
      <c r="AY265" s="1"/>
      <c r="AZ265" s="1"/>
      <c r="BA265" s="1"/>
      <c r="BB265" s="1"/>
      <c r="BC265" s="2">
        <f t="shared" si="1924"/>
        <v>0</v>
      </c>
      <c r="BD265" s="2">
        <f t="shared" si="1925"/>
        <v>0</v>
      </c>
      <c r="BE265" s="17"/>
      <c r="BF265" s="17"/>
      <c r="BG265" s="17"/>
      <c r="BH265" s="17"/>
      <c r="BI265" s="2">
        <f t="shared" si="1966"/>
        <v>0</v>
      </c>
    </row>
    <row r="266" spans="1:61" ht="20.100000000000001" customHeight="1" outlineLevel="1" x14ac:dyDescent="0.25">
      <c r="A266" s="21"/>
      <c r="B266" s="11" t="s">
        <v>44</v>
      </c>
      <c r="C266" s="13">
        <f t="shared" si="2023"/>
        <v>0</v>
      </c>
      <c r="D266" s="13">
        <f t="shared" si="2014"/>
        <v>0</v>
      </c>
      <c r="E266" s="13">
        <f t="shared" si="2015"/>
        <v>0</v>
      </c>
      <c r="F266" s="13">
        <f t="shared" si="2016"/>
        <v>0</v>
      </c>
      <c r="G266" s="13">
        <f t="shared" si="2017"/>
        <v>0</v>
      </c>
      <c r="H266" s="13">
        <f t="shared" si="2018"/>
        <v>0</v>
      </c>
      <c r="I266" s="13">
        <f t="shared" si="2019"/>
        <v>0</v>
      </c>
      <c r="J266" s="2">
        <f t="shared" si="1918"/>
        <v>0</v>
      </c>
      <c r="K266" s="2">
        <f t="shared" si="1919"/>
        <v>0</v>
      </c>
      <c r="L266" s="2"/>
      <c r="M266" s="2"/>
      <c r="N266" s="2"/>
      <c r="O266" s="2"/>
      <c r="P266" s="2">
        <f t="shared" si="1936"/>
        <v>0</v>
      </c>
      <c r="Q266" s="3"/>
      <c r="R266" s="1"/>
      <c r="S266" s="1"/>
      <c r="T266" s="13">
        <f t="shared" si="2020"/>
        <v>0</v>
      </c>
      <c r="U266" s="1"/>
      <c r="V266" s="1"/>
      <c r="W266" s="1"/>
      <c r="X266" s="1"/>
      <c r="Y266" s="2">
        <f t="shared" si="1920"/>
        <v>0</v>
      </c>
      <c r="Z266" s="2">
        <f t="shared" si="1921"/>
        <v>0</v>
      </c>
      <c r="AA266" s="17"/>
      <c r="AB266" s="17"/>
      <c r="AC266" s="17"/>
      <c r="AD266" s="17"/>
      <c r="AE266" s="2">
        <f t="shared" si="1946"/>
        <v>0</v>
      </c>
      <c r="AF266" s="3"/>
      <c r="AG266" s="1"/>
      <c r="AH266" s="1"/>
      <c r="AI266" s="13">
        <f t="shared" si="2021"/>
        <v>0</v>
      </c>
      <c r="AJ266" s="1"/>
      <c r="AK266" s="1"/>
      <c r="AL266" s="1"/>
      <c r="AM266" s="1"/>
      <c r="AN266" s="2">
        <f t="shared" si="1922"/>
        <v>0</v>
      </c>
      <c r="AO266" s="2">
        <f t="shared" si="1923"/>
        <v>0</v>
      </c>
      <c r="AP266" s="17"/>
      <c r="AQ266" s="17"/>
      <c r="AR266" s="17"/>
      <c r="AS266" s="17"/>
      <c r="AT266" s="2">
        <f t="shared" si="1956"/>
        <v>0</v>
      </c>
      <c r="AU266" s="3"/>
      <c r="AV266" s="1"/>
      <c r="AW266" s="1"/>
      <c r="AX266" s="13">
        <f t="shared" si="2022"/>
        <v>0</v>
      </c>
      <c r="AY266" s="1"/>
      <c r="AZ266" s="1"/>
      <c r="BA266" s="1"/>
      <c r="BB266" s="1"/>
      <c r="BC266" s="2">
        <f t="shared" si="1924"/>
        <v>0</v>
      </c>
      <c r="BD266" s="2">
        <f t="shared" si="1925"/>
        <v>0</v>
      </c>
      <c r="BE266" s="17"/>
      <c r="BF266" s="17"/>
      <c r="BG266" s="17"/>
      <c r="BH266" s="17"/>
      <c r="BI266" s="2">
        <f t="shared" si="1966"/>
        <v>0</v>
      </c>
    </row>
    <row r="267" spans="1:61" ht="20.100000000000001" customHeight="1" outlineLevel="1" x14ac:dyDescent="0.25">
      <c r="A267" s="22"/>
      <c r="B267" s="11" t="s">
        <v>45</v>
      </c>
      <c r="C267" s="13">
        <f t="shared" si="2023"/>
        <v>0</v>
      </c>
      <c r="D267" s="13">
        <f t="shared" si="2014"/>
        <v>0</v>
      </c>
      <c r="E267" s="13">
        <f t="shared" si="2015"/>
        <v>0</v>
      </c>
      <c r="F267" s="13">
        <f t="shared" si="2016"/>
        <v>0</v>
      </c>
      <c r="G267" s="13">
        <f t="shared" si="2017"/>
        <v>0</v>
      </c>
      <c r="H267" s="13">
        <f t="shared" si="2018"/>
        <v>0</v>
      </c>
      <c r="I267" s="13">
        <f t="shared" si="2019"/>
        <v>0</v>
      </c>
      <c r="J267" s="2">
        <f t="shared" si="1918"/>
        <v>0</v>
      </c>
      <c r="K267" s="2">
        <f t="shared" si="1919"/>
        <v>0</v>
      </c>
      <c r="L267" s="2"/>
      <c r="M267" s="2"/>
      <c r="N267" s="2"/>
      <c r="O267" s="2"/>
      <c r="P267" s="2">
        <f t="shared" si="1936"/>
        <v>0</v>
      </c>
      <c r="Q267" s="3"/>
      <c r="R267" s="1"/>
      <c r="S267" s="1"/>
      <c r="T267" s="13">
        <f t="shared" si="2020"/>
        <v>0</v>
      </c>
      <c r="U267" s="1"/>
      <c r="V267" s="1"/>
      <c r="W267" s="1"/>
      <c r="X267" s="1"/>
      <c r="Y267" s="2">
        <f t="shared" si="1920"/>
        <v>0</v>
      </c>
      <c r="Z267" s="2">
        <f t="shared" si="1921"/>
        <v>0</v>
      </c>
      <c r="AA267" s="17"/>
      <c r="AB267" s="17"/>
      <c r="AC267" s="17"/>
      <c r="AD267" s="17"/>
      <c r="AE267" s="2">
        <f t="shared" si="1946"/>
        <v>0</v>
      </c>
      <c r="AF267" s="3"/>
      <c r="AG267" s="1"/>
      <c r="AH267" s="1"/>
      <c r="AI267" s="13">
        <f t="shared" si="2021"/>
        <v>0</v>
      </c>
      <c r="AJ267" s="1"/>
      <c r="AK267" s="1"/>
      <c r="AL267" s="1"/>
      <c r="AM267" s="1"/>
      <c r="AN267" s="2">
        <f t="shared" si="1922"/>
        <v>0</v>
      </c>
      <c r="AO267" s="2">
        <f t="shared" si="1923"/>
        <v>0</v>
      </c>
      <c r="AP267" s="17"/>
      <c r="AQ267" s="17"/>
      <c r="AR267" s="17"/>
      <c r="AS267" s="17"/>
      <c r="AT267" s="2">
        <f t="shared" si="1956"/>
        <v>0</v>
      </c>
      <c r="AU267" s="3"/>
      <c r="AV267" s="1"/>
      <c r="AW267" s="1"/>
      <c r="AX267" s="13">
        <f t="shared" si="2022"/>
        <v>0</v>
      </c>
      <c r="AY267" s="1"/>
      <c r="AZ267" s="1"/>
      <c r="BA267" s="1"/>
      <c r="BB267" s="1"/>
      <c r="BC267" s="2">
        <f t="shared" si="1924"/>
        <v>0</v>
      </c>
      <c r="BD267" s="2">
        <f t="shared" si="1925"/>
        <v>0</v>
      </c>
      <c r="BE267" s="17"/>
      <c r="BF267" s="17"/>
      <c r="BG267" s="17"/>
      <c r="BH267" s="17"/>
      <c r="BI267" s="2">
        <f t="shared" si="1966"/>
        <v>0</v>
      </c>
    </row>
    <row r="268" spans="1:61" ht="20.100000000000001" customHeight="1" x14ac:dyDescent="0.25">
      <c r="A268" s="20" t="s">
        <v>16</v>
      </c>
      <c r="B268" s="14" t="s">
        <v>41</v>
      </c>
      <c r="C268" s="2">
        <f>C269+C270+C271+C272</f>
        <v>0</v>
      </c>
      <c r="D268" s="2">
        <f t="shared" ref="D268" si="2024">D269+D270+D271+D272</f>
        <v>0</v>
      </c>
      <c r="E268" s="2">
        <f t="shared" ref="E268" si="2025">E269+E270+E271+E272</f>
        <v>0</v>
      </c>
      <c r="F268" s="2">
        <f t="shared" ref="F268" si="2026">F269+F270+F271+F272</f>
        <v>0</v>
      </c>
      <c r="G268" s="2">
        <f t="shared" ref="G268" si="2027">G269+G270+G271+G272</f>
        <v>0</v>
      </c>
      <c r="H268" s="2">
        <f t="shared" ref="H268" si="2028">H269+H270+H271+H272</f>
        <v>30.207000000000001</v>
      </c>
      <c r="I268" s="2">
        <f t="shared" ref="I268" si="2029">I269+I270+I271+I272</f>
        <v>0</v>
      </c>
      <c r="J268" s="2">
        <f t="shared" si="1918"/>
        <v>-30.207000000000001</v>
      </c>
      <c r="K268" s="2">
        <f t="shared" si="1919"/>
        <v>0</v>
      </c>
      <c r="L268" s="2">
        <f t="shared" ref="L268" si="2030">L269+L270+L271+L272</f>
        <v>0</v>
      </c>
      <c r="M268" s="2">
        <f t="shared" ref="M268" si="2031">M269+M270+M271+M272</f>
        <v>0</v>
      </c>
      <c r="N268" s="2">
        <f t="shared" ref="N268" si="2032">N269+N270+N271+N272</f>
        <v>0</v>
      </c>
      <c r="O268" s="2">
        <f t="shared" ref="O268" si="2033">O269+O270+O271+O272</f>
        <v>0</v>
      </c>
      <c r="P268" s="2">
        <f t="shared" si="1936"/>
        <v>-30.207000000000001</v>
      </c>
      <c r="Q268" s="15"/>
      <c r="R268" s="2">
        <f>R269+R270+R271+R272</f>
        <v>0</v>
      </c>
      <c r="S268" s="2">
        <f t="shared" ref="S268:T268" si="2034">S269+S270+S271+S272</f>
        <v>0</v>
      </c>
      <c r="T268" s="2">
        <f t="shared" si="2034"/>
        <v>0</v>
      </c>
      <c r="U268" s="2">
        <f t="shared" ref="U268" si="2035">U269+U270+U271+U272</f>
        <v>0</v>
      </c>
      <c r="V268" s="2">
        <f t="shared" ref="V268" si="2036">V269+V270+V271+V272</f>
        <v>0</v>
      </c>
      <c r="W268" s="2">
        <f t="shared" ref="W268" si="2037">W269+W270+W271+W272</f>
        <v>10.069000000000001</v>
      </c>
      <c r="X268" s="2">
        <f t="shared" ref="X268" si="2038">X269+X270+X271+X272</f>
        <v>0</v>
      </c>
      <c r="Y268" s="2">
        <f t="shared" si="1920"/>
        <v>-10.069000000000001</v>
      </c>
      <c r="Z268" s="2">
        <f t="shared" si="1921"/>
        <v>0</v>
      </c>
      <c r="AA268" s="2">
        <f t="shared" ref="AA268" si="2039">AA269+AA270+AA271+AA272</f>
        <v>0</v>
      </c>
      <c r="AB268" s="2">
        <f t="shared" ref="AB268" si="2040">AB269+AB270+AB271+AB272</f>
        <v>0</v>
      </c>
      <c r="AC268" s="2">
        <f t="shared" ref="AC268" si="2041">AC269+AC270+AC271+AC272</f>
        <v>0</v>
      </c>
      <c r="AD268" s="2">
        <f t="shared" ref="AD268" si="2042">AD269+AD270+AD271+AD272</f>
        <v>0</v>
      </c>
      <c r="AE268" s="2">
        <f t="shared" si="1946"/>
        <v>-10.069000000000001</v>
      </c>
      <c r="AF268" s="15"/>
      <c r="AG268" s="2">
        <f>AG269+AG270+AG271+AG272</f>
        <v>0</v>
      </c>
      <c r="AH268" s="2">
        <f t="shared" ref="AH268:AI268" si="2043">AH269+AH270+AH271+AH272</f>
        <v>0</v>
      </c>
      <c r="AI268" s="2">
        <f t="shared" si="2043"/>
        <v>0</v>
      </c>
      <c r="AJ268" s="2">
        <f t="shared" ref="AJ268" si="2044">AJ269+AJ270+AJ271+AJ272</f>
        <v>0</v>
      </c>
      <c r="AK268" s="2">
        <f t="shared" ref="AK268" si="2045">AK269+AK270+AK271+AK272</f>
        <v>0</v>
      </c>
      <c r="AL268" s="2">
        <f t="shared" ref="AL268" si="2046">AL269+AL270+AL271+AL272</f>
        <v>10.069000000000001</v>
      </c>
      <c r="AM268" s="2">
        <f t="shared" ref="AM268" si="2047">AM269+AM270+AM271+AM272</f>
        <v>0</v>
      </c>
      <c r="AN268" s="2">
        <f t="shared" si="1922"/>
        <v>-10.069000000000001</v>
      </c>
      <c r="AO268" s="2">
        <f t="shared" si="1923"/>
        <v>0</v>
      </c>
      <c r="AP268" s="2">
        <f t="shared" ref="AP268" si="2048">AP269+AP270+AP271+AP272</f>
        <v>0</v>
      </c>
      <c r="AQ268" s="2">
        <f t="shared" ref="AQ268" si="2049">AQ269+AQ270+AQ271+AQ272</f>
        <v>0</v>
      </c>
      <c r="AR268" s="2">
        <f t="shared" ref="AR268" si="2050">AR269+AR270+AR271+AR272</f>
        <v>0</v>
      </c>
      <c r="AS268" s="2">
        <f t="shared" ref="AS268" si="2051">AS269+AS270+AS271+AS272</f>
        <v>0</v>
      </c>
      <c r="AT268" s="2">
        <f t="shared" si="1956"/>
        <v>-10.069000000000001</v>
      </c>
      <c r="AU268" s="15"/>
      <c r="AV268" s="2">
        <f>AV269+AV270+AV271+AV272</f>
        <v>0</v>
      </c>
      <c r="AW268" s="2">
        <f t="shared" ref="AW268:AX268" si="2052">AW269+AW270+AW271+AW272</f>
        <v>0</v>
      </c>
      <c r="AX268" s="2">
        <f t="shared" si="2052"/>
        <v>0</v>
      </c>
      <c r="AY268" s="2">
        <f t="shared" ref="AY268" si="2053">AY269+AY270+AY271+AY272</f>
        <v>0</v>
      </c>
      <c r="AZ268" s="2">
        <f t="shared" ref="AZ268" si="2054">AZ269+AZ270+AZ271+AZ272</f>
        <v>0</v>
      </c>
      <c r="BA268" s="2">
        <f t="shared" ref="BA268" si="2055">BA269+BA270+BA271+BA272</f>
        <v>10.069000000000001</v>
      </c>
      <c r="BB268" s="2">
        <f t="shared" ref="BB268" si="2056">BB269+BB270+BB271+BB272</f>
        <v>0</v>
      </c>
      <c r="BC268" s="2">
        <f t="shared" si="1924"/>
        <v>-10.069000000000001</v>
      </c>
      <c r="BD268" s="2">
        <f t="shared" si="1925"/>
        <v>0</v>
      </c>
      <c r="BE268" s="2">
        <f t="shared" ref="BE268" si="2057">BE269+BE270+BE271+BE272</f>
        <v>0</v>
      </c>
      <c r="BF268" s="2">
        <f t="shared" ref="BF268" si="2058">BF269+BF270+BF271+BF272</f>
        <v>0</v>
      </c>
      <c r="BG268" s="2">
        <f t="shared" ref="BG268" si="2059">BG269+BG270+BG271+BG272</f>
        <v>0</v>
      </c>
      <c r="BH268" s="2">
        <f t="shared" ref="BH268" si="2060">BH269+BH270+BH271+BH272</f>
        <v>0</v>
      </c>
      <c r="BI268" s="2">
        <f t="shared" si="1966"/>
        <v>-10.069000000000001</v>
      </c>
    </row>
    <row r="269" spans="1:61" ht="20.100000000000001" customHeight="1" outlineLevel="1" x14ac:dyDescent="0.25">
      <c r="A269" s="21"/>
      <c r="B269" s="11" t="s">
        <v>42</v>
      </c>
      <c r="C269" s="13">
        <f>R269+AG269+AV269</f>
        <v>0</v>
      </c>
      <c r="D269" s="13">
        <f t="shared" ref="D269:D272" si="2061">S269+AH269+AW269</f>
        <v>0</v>
      </c>
      <c r="E269" s="13">
        <f t="shared" ref="E269:E272" si="2062">T269+AI269+AX269</f>
        <v>0</v>
      </c>
      <c r="F269" s="13">
        <f t="shared" ref="F269:F272" si="2063">U269+AJ269+AY269</f>
        <v>0</v>
      </c>
      <c r="G269" s="13">
        <f t="shared" ref="G269:G272" si="2064">V269+AK269+AZ269</f>
        <v>0</v>
      </c>
      <c r="H269" s="13">
        <f t="shared" ref="H269:H272" si="2065">W269+AL269+BA269</f>
        <v>30.207000000000001</v>
      </c>
      <c r="I269" s="13">
        <f t="shared" ref="I269:I272" si="2066">X269+AM269+BB269</f>
        <v>0</v>
      </c>
      <c r="J269" s="2">
        <f t="shared" si="1918"/>
        <v>-30.207000000000001</v>
      </c>
      <c r="K269" s="2">
        <f t="shared" si="1919"/>
        <v>0</v>
      </c>
      <c r="L269" s="2"/>
      <c r="M269" s="2"/>
      <c r="N269" s="2"/>
      <c r="O269" s="2"/>
      <c r="P269" s="2">
        <f t="shared" si="1936"/>
        <v>-30.207000000000001</v>
      </c>
      <c r="Q269" s="3"/>
      <c r="R269" s="1"/>
      <c r="S269" s="1"/>
      <c r="T269" s="13">
        <f t="shared" ref="T269:T272" si="2067">R269+S269</f>
        <v>0</v>
      </c>
      <c r="U269" s="1"/>
      <c r="V269" s="1"/>
      <c r="W269" s="1">
        <v>10.069000000000001</v>
      </c>
      <c r="X269" s="1"/>
      <c r="Y269" s="2">
        <f t="shared" si="1920"/>
        <v>-10.069000000000001</v>
      </c>
      <c r="Z269" s="2">
        <f t="shared" si="1921"/>
        <v>0</v>
      </c>
      <c r="AA269" s="17"/>
      <c r="AB269" s="17"/>
      <c r="AC269" s="17"/>
      <c r="AD269" s="17"/>
      <c r="AE269" s="2">
        <f t="shared" si="1946"/>
        <v>-10.069000000000001</v>
      </c>
      <c r="AF269" s="3"/>
      <c r="AG269" s="1"/>
      <c r="AH269" s="1"/>
      <c r="AI269" s="13">
        <f t="shared" ref="AI269:AI272" si="2068">AG269+AH269</f>
        <v>0</v>
      </c>
      <c r="AJ269" s="1"/>
      <c r="AK269" s="1"/>
      <c r="AL269" s="1">
        <v>10.069000000000001</v>
      </c>
      <c r="AM269" s="1"/>
      <c r="AN269" s="2">
        <f t="shared" si="1922"/>
        <v>-10.069000000000001</v>
      </c>
      <c r="AO269" s="2">
        <f t="shared" si="1923"/>
        <v>0</v>
      </c>
      <c r="AP269" s="17"/>
      <c r="AQ269" s="17"/>
      <c r="AR269" s="17"/>
      <c r="AS269" s="17"/>
      <c r="AT269" s="2">
        <f t="shared" si="1956"/>
        <v>-10.069000000000001</v>
      </c>
      <c r="AU269" s="3"/>
      <c r="AV269" s="1"/>
      <c r="AW269" s="1"/>
      <c r="AX269" s="13">
        <f t="shared" ref="AX269:AX272" si="2069">AV269+AW269</f>
        <v>0</v>
      </c>
      <c r="AY269" s="1"/>
      <c r="AZ269" s="1"/>
      <c r="BA269" s="1">
        <v>10.069000000000001</v>
      </c>
      <c r="BB269" s="1"/>
      <c r="BC269" s="2">
        <f t="shared" si="1924"/>
        <v>-10.069000000000001</v>
      </c>
      <c r="BD269" s="2">
        <f t="shared" si="1925"/>
        <v>0</v>
      </c>
      <c r="BE269" s="17"/>
      <c r="BF269" s="17"/>
      <c r="BG269" s="17"/>
      <c r="BH269" s="17"/>
      <c r="BI269" s="2">
        <f t="shared" si="1966"/>
        <v>-10.069000000000001</v>
      </c>
    </row>
    <row r="270" spans="1:61" ht="20.100000000000001" customHeight="1" outlineLevel="1" x14ac:dyDescent="0.25">
      <c r="A270" s="21"/>
      <c r="B270" s="11" t="s">
        <v>43</v>
      </c>
      <c r="C270" s="13">
        <f t="shared" ref="C270:C272" si="2070">R270+AG270+AV270</f>
        <v>0</v>
      </c>
      <c r="D270" s="13">
        <f t="shared" si="2061"/>
        <v>0</v>
      </c>
      <c r="E270" s="13">
        <f t="shared" si="2062"/>
        <v>0</v>
      </c>
      <c r="F270" s="13">
        <f t="shared" si="2063"/>
        <v>0</v>
      </c>
      <c r="G270" s="13">
        <f t="shared" si="2064"/>
        <v>0</v>
      </c>
      <c r="H270" s="13">
        <f t="shared" si="2065"/>
        <v>0</v>
      </c>
      <c r="I270" s="13">
        <f t="shared" si="2066"/>
        <v>0</v>
      </c>
      <c r="J270" s="2">
        <f t="shared" si="1918"/>
        <v>0</v>
      </c>
      <c r="K270" s="2">
        <f t="shared" si="1919"/>
        <v>0</v>
      </c>
      <c r="L270" s="2"/>
      <c r="M270" s="2"/>
      <c r="N270" s="2"/>
      <c r="O270" s="2"/>
      <c r="P270" s="2">
        <f t="shared" si="1936"/>
        <v>0</v>
      </c>
      <c r="Q270" s="3"/>
      <c r="R270" s="1"/>
      <c r="S270" s="1"/>
      <c r="T270" s="13">
        <f t="shared" si="2067"/>
        <v>0</v>
      </c>
      <c r="U270" s="1"/>
      <c r="V270" s="1"/>
      <c r="W270" s="1"/>
      <c r="X270" s="1"/>
      <c r="Y270" s="2">
        <f t="shared" si="1920"/>
        <v>0</v>
      </c>
      <c r="Z270" s="2">
        <f t="shared" si="1921"/>
        <v>0</v>
      </c>
      <c r="AA270" s="17"/>
      <c r="AB270" s="17"/>
      <c r="AC270" s="17"/>
      <c r="AD270" s="17"/>
      <c r="AE270" s="2">
        <f t="shared" si="1946"/>
        <v>0</v>
      </c>
      <c r="AF270" s="3"/>
      <c r="AG270" s="1"/>
      <c r="AH270" s="1"/>
      <c r="AI270" s="13">
        <f t="shared" si="2068"/>
        <v>0</v>
      </c>
      <c r="AJ270" s="1"/>
      <c r="AK270" s="1"/>
      <c r="AL270" s="1"/>
      <c r="AM270" s="1"/>
      <c r="AN270" s="2">
        <f t="shared" si="1922"/>
        <v>0</v>
      </c>
      <c r="AO270" s="2">
        <f t="shared" si="1923"/>
        <v>0</v>
      </c>
      <c r="AP270" s="17"/>
      <c r="AQ270" s="17"/>
      <c r="AR270" s="17"/>
      <c r="AS270" s="17"/>
      <c r="AT270" s="2">
        <f t="shared" si="1956"/>
        <v>0</v>
      </c>
      <c r="AU270" s="3"/>
      <c r="AV270" s="1"/>
      <c r="AW270" s="1"/>
      <c r="AX270" s="13">
        <f t="shared" si="2069"/>
        <v>0</v>
      </c>
      <c r="AY270" s="1"/>
      <c r="AZ270" s="1"/>
      <c r="BA270" s="1"/>
      <c r="BB270" s="1"/>
      <c r="BC270" s="2">
        <f t="shared" si="1924"/>
        <v>0</v>
      </c>
      <c r="BD270" s="2">
        <f t="shared" si="1925"/>
        <v>0</v>
      </c>
      <c r="BE270" s="17"/>
      <c r="BF270" s="17"/>
      <c r="BG270" s="17"/>
      <c r="BH270" s="17"/>
      <c r="BI270" s="2">
        <f t="shared" si="1966"/>
        <v>0</v>
      </c>
    </row>
    <row r="271" spans="1:61" ht="20.100000000000001" customHeight="1" outlineLevel="1" x14ac:dyDescent="0.25">
      <c r="A271" s="21"/>
      <c r="B271" s="11" t="s">
        <v>44</v>
      </c>
      <c r="C271" s="13">
        <f t="shared" si="2070"/>
        <v>0</v>
      </c>
      <c r="D271" s="13">
        <f t="shared" si="2061"/>
        <v>0</v>
      </c>
      <c r="E271" s="13">
        <f t="shared" si="2062"/>
        <v>0</v>
      </c>
      <c r="F271" s="13">
        <f t="shared" si="2063"/>
        <v>0</v>
      </c>
      <c r="G271" s="13">
        <f t="shared" si="2064"/>
        <v>0</v>
      </c>
      <c r="H271" s="13">
        <f t="shared" si="2065"/>
        <v>0</v>
      </c>
      <c r="I271" s="13">
        <f t="shared" si="2066"/>
        <v>0</v>
      </c>
      <c r="J271" s="2">
        <f t="shared" si="1918"/>
        <v>0</v>
      </c>
      <c r="K271" s="2">
        <f t="shared" si="1919"/>
        <v>0</v>
      </c>
      <c r="L271" s="2"/>
      <c r="M271" s="2"/>
      <c r="N271" s="2"/>
      <c r="O271" s="2"/>
      <c r="P271" s="2">
        <f t="shared" si="1936"/>
        <v>0</v>
      </c>
      <c r="Q271" s="3"/>
      <c r="R271" s="1"/>
      <c r="S271" s="1"/>
      <c r="T271" s="13">
        <f t="shared" si="2067"/>
        <v>0</v>
      </c>
      <c r="U271" s="1"/>
      <c r="V271" s="1"/>
      <c r="W271" s="1"/>
      <c r="X271" s="1"/>
      <c r="Y271" s="2">
        <f t="shared" si="1920"/>
        <v>0</v>
      </c>
      <c r="Z271" s="2">
        <f t="shared" si="1921"/>
        <v>0</v>
      </c>
      <c r="AA271" s="17"/>
      <c r="AB271" s="17"/>
      <c r="AC271" s="17"/>
      <c r="AD271" s="17"/>
      <c r="AE271" s="2">
        <f t="shared" si="1946"/>
        <v>0</v>
      </c>
      <c r="AF271" s="3"/>
      <c r="AG271" s="1"/>
      <c r="AH271" s="1"/>
      <c r="AI271" s="13">
        <f t="shared" si="2068"/>
        <v>0</v>
      </c>
      <c r="AJ271" s="1"/>
      <c r="AK271" s="1"/>
      <c r="AL271" s="1"/>
      <c r="AM271" s="1"/>
      <c r="AN271" s="2">
        <f t="shared" si="1922"/>
        <v>0</v>
      </c>
      <c r="AO271" s="2">
        <f t="shared" si="1923"/>
        <v>0</v>
      </c>
      <c r="AP271" s="17"/>
      <c r="AQ271" s="17"/>
      <c r="AR271" s="17"/>
      <c r="AS271" s="17"/>
      <c r="AT271" s="2">
        <f t="shared" si="1956"/>
        <v>0</v>
      </c>
      <c r="AU271" s="3"/>
      <c r="AV271" s="1"/>
      <c r="AW271" s="1"/>
      <c r="AX271" s="13">
        <f t="shared" si="2069"/>
        <v>0</v>
      </c>
      <c r="AY271" s="1"/>
      <c r="AZ271" s="1"/>
      <c r="BA271" s="1"/>
      <c r="BB271" s="1"/>
      <c r="BC271" s="2">
        <f t="shared" si="1924"/>
        <v>0</v>
      </c>
      <c r="BD271" s="2">
        <f t="shared" si="1925"/>
        <v>0</v>
      </c>
      <c r="BE271" s="17"/>
      <c r="BF271" s="17"/>
      <c r="BG271" s="17"/>
      <c r="BH271" s="17"/>
      <c r="BI271" s="2">
        <f t="shared" si="1966"/>
        <v>0</v>
      </c>
    </row>
    <row r="272" spans="1:61" ht="20.100000000000001" customHeight="1" outlineLevel="1" x14ac:dyDescent="0.25">
      <c r="A272" s="22"/>
      <c r="B272" s="11" t="s">
        <v>45</v>
      </c>
      <c r="C272" s="13">
        <f t="shared" si="2070"/>
        <v>0</v>
      </c>
      <c r="D272" s="13">
        <f t="shared" si="2061"/>
        <v>0</v>
      </c>
      <c r="E272" s="13">
        <f t="shared" si="2062"/>
        <v>0</v>
      </c>
      <c r="F272" s="13">
        <f t="shared" si="2063"/>
        <v>0</v>
      </c>
      <c r="G272" s="13">
        <f t="shared" si="2064"/>
        <v>0</v>
      </c>
      <c r="H272" s="13">
        <f t="shared" si="2065"/>
        <v>0</v>
      </c>
      <c r="I272" s="13">
        <f t="shared" si="2066"/>
        <v>0</v>
      </c>
      <c r="J272" s="2">
        <f t="shared" si="1918"/>
        <v>0</v>
      </c>
      <c r="K272" s="2">
        <f t="shared" si="1919"/>
        <v>0</v>
      </c>
      <c r="L272" s="2"/>
      <c r="M272" s="2"/>
      <c r="N272" s="2"/>
      <c r="O272" s="2"/>
      <c r="P272" s="2">
        <f t="shared" si="1936"/>
        <v>0</v>
      </c>
      <c r="Q272" s="3"/>
      <c r="R272" s="1"/>
      <c r="S272" s="1"/>
      <c r="T272" s="13">
        <f t="shared" si="2067"/>
        <v>0</v>
      </c>
      <c r="U272" s="1"/>
      <c r="V272" s="1"/>
      <c r="W272" s="1"/>
      <c r="X272" s="1"/>
      <c r="Y272" s="2">
        <f t="shared" si="1920"/>
        <v>0</v>
      </c>
      <c r="Z272" s="2">
        <f t="shared" si="1921"/>
        <v>0</v>
      </c>
      <c r="AA272" s="17"/>
      <c r="AB272" s="17"/>
      <c r="AC272" s="17"/>
      <c r="AD272" s="17"/>
      <c r="AE272" s="2">
        <f t="shared" si="1946"/>
        <v>0</v>
      </c>
      <c r="AF272" s="3"/>
      <c r="AG272" s="1"/>
      <c r="AH272" s="1"/>
      <c r="AI272" s="13">
        <f t="shared" si="2068"/>
        <v>0</v>
      </c>
      <c r="AJ272" s="1"/>
      <c r="AK272" s="1"/>
      <c r="AL272" s="1"/>
      <c r="AM272" s="1"/>
      <c r="AN272" s="2">
        <f t="shared" si="1922"/>
        <v>0</v>
      </c>
      <c r="AO272" s="2">
        <f t="shared" si="1923"/>
        <v>0</v>
      </c>
      <c r="AP272" s="17"/>
      <c r="AQ272" s="17"/>
      <c r="AR272" s="17"/>
      <c r="AS272" s="17"/>
      <c r="AT272" s="2">
        <f t="shared" si="1956"/>
        <v>0</v>
      </c>
      <c r="AU272" s="3"/>
      <c r="AV272" s="1"/>
      <c r="AW272" s="1"/>
      <c r="AX272" s="13">
        <f t="shared" si="2069"/>
        <v>0</v>
      </c>
      <c r="AY272" s="1"/>
      <c r="AZ272" s="1"/>
      <c r="BA272" s="1"/>
      <c r="BB272" s="1"/>
      <c r="BC272" s="2">
        <f t="shared" si="1924"/>
        <v>0</v>
      </c>
      <c r="BD272" s="2">
        <f t="shared" si="1925"/>
        <v>0</v>
      </c>
      <c r="BE272" s="17"/>
      <c r="BF272" s="17"/>
      <c r="BG272" s="17"/>
      <c r="BH272" s="17"/>
      <c r="BI272" s="2">
        <f t="shared" si="1966"/>
        <v>0</v>
      </c>
    </row>
    <row r="273" spans="1:61" ht="20.100000000000001" customHeight="1" x14ac:dyDescent="0.25">
      <c r="A273" s="20" t="s">
        <v>17</v>
      </c>
      <c r="B273" s="14" t="s">
        <v>41</v>
      </c>
      <c r="C273" s="2">
        <f>C274+C275+C276+C277</f>
        <v>0</v>
      </c>
      <c r="D273" s="2">
        <f t="shared" ref="D273" si="2071">D274+D275+D276+D277</f>
        <v>0</v>
      </c>
      <c r="E273" s="2">
        <f t="shared" ref="E273" si="2072">E274+E275+E276+E277</f>
        <v>0</v>
      </c>
      <c r="F273" s="2">
        <f t="shared" ref="F273" si="2073">F274+F275+F276+F277</f>
        <v>0</v>
      </c>
      <c r="G273" s="2">
        <f t="shared" ref="G273" si="2074">G274+G275+G276+G277</f>
        <v>0</v>
      </c>
      <c r="H273" s="2">
        <f t="shared" ref="H273" si="2075">H274+H275+H276+H277</f>
        <v>0</v>
      </c>
      <c r="I273" s="2">
        <f t="shared" ref="I273" si="2076">I274+I275+I276+I277</f>
        <v>0</v>
      </c>
      <c r="J273" s="2">
        <f t="shared" si="1918"/>
        <v>0</v>
      </c>
      <c r="K273" s="2">
        <f t="shared" si="1919"/>
        <v>0</v>
      </c>
      <c r="L273" s="2">
        <f t="shared" ref="L273" si="2077">L274+L275+L276+L277</f>
        <v>0</v>
      </c>
      <c r="M273" s="2">
        <f t="shared" ref="M273" si="2078">M274+M275+M276+M277</f>
        <v>0</v>
      </c>
      <c r="N273" s="2">
        <f t="shared" ref="N273" si="2079">N274+N275+N276+N277</f>
        <v>0</v>
      </c>
      <c r="O273" s="2">
        <f t="shared" ref="O273" si="2080">O274+O275+O276+O277</f>
        <v>0</v>
      </c>
      <c r="P273" s="2">
        <f t="shared" si="1936"/>
        <v>0</v>
      </c>
      <c r="Q273" s="15"/>
      <c r="R273" s="2">
        <f>R274+R275+R276+R277</f>
        <v>0</v>
      </c>
      <c r="S273" s="2">
        <f t="shared" ref="S273:T273" si="2081">S274+S275+S276+S277</f>
        <v>0</v>
      </c>
      <c r="T273" s="2">
        <f t="shared" si="2081"/>
        <v>0</v>
      </c>
      <c r="U273" s="2">
        <f t="shared" ref="U273" si="2082">U274+U275+U276+U277</f>
        <v>0</v>
      </c>
      <c r="V273" s="2">
        <f t="shared" ref="V273" si="2083">V274+V275+V276+V277</f>
        <v>0</v>
      </c>
      <c r="W273" s="2">
        <f t="shared" ref="W273" si="2084">W274+W275+W276+W277</f>
        <v>0</v>
      </c>
      <c r="X273" s="2">
        <f t="shared" ref="X273" si="2085">X274+X275+X276+X277</f>
        <v>0</v>
      </c>
      <c r="Y273" s="2">
        <f t="shared" si="1920"/>
        <v>0</v>
      </c>
      <c r="Z273" s="2">
        <f t="shared" si="1921"/>
        <v>0</v>
      </c>
      <c r="AA273" s="2">
        <f t="shared" ref="AA273" si="2086">AA274+AA275+AA276+AA277</f>
        <v>0</v>
      </c>
      <c r="AB273" s="2">
        <f t="shared" ref="AB273" si="2087">AB274+AB275+AB276+AB277</f>
        <v>0</v>
      </c>
      <c r="AC273" s="2">
        <f t="shared" ref="AC273" si="2088">AC274+AC275+AC276+AC277</f>
        <v>0</v>
      </c>
      <c r="AD273" s="2">
        <f t="shared" ref="AD273" si="2089">AD274+AD275+AD276+AD277</f>
        <v>0</v>
      </c>
      <c r="AE273" s="2">
        <f t="shared" si="1946"/>
        <v>0</v>
      </c>
      <c r="AF273" s="15"/>
      <c r="AG273" s="2">
        <f>AG274+AG275+AG276+AG277</f>
        <v>0</v>
      </c>
      <c r="AH273" s="2">
        <f t="shared" ref="AH273:AI273" si="2090">AH274+AH275+AH276+AH277</f>
        <v>0</v>
      </c>
      <c r="AI273" s="2">
        <f t="shared" si="2090"/>
        <v>0</v>
      </c>
      <c r="AJ273" s="2">
        <f t="shared" ref="AJ273" si="2091">AJ274+AJ275+AJ276+AJ277</f>
        <v>0</v>
      </c>
      <c r="AK273" s="2">
        <f t="shared" ref="AK273" si="2092">AK274+AK275+AK276+AK277</f>
        <v>0</v>
      </c>
      <c r="AL273" s="2">
        <f t="shared" ref="AL273" si="2093">AL274+AL275+AL276+AL277</f>
        <v>0</v>
      </c>
      <c r="AM273" s="2">
        <f t="shared" ref="AM273" si="2094">AM274+AM275+AM276+AM277</f>
        <v>0</v>
      </c>
      <c r="AN273" s="2">
        <f t="shared" si="1922"/>
        <v>0</v>
      </c>
      <c r="AO273" s="2">
        <f t="shared" si="1923"/>
        <v>0</v>
      </c>
      <c r="AP273" s="2">
        <f t="shared" ref="AP273" si="2095">AP274+AP275+AP276+AP277</f>
        <v>0</v>
      </c>
      <c r="AQ273" s="2">
        <f t="shared" ref="AQ273" si="2096">AQ274+AQ275+AQ276+AQ277</f>
        <v>0</v>
      </c>
      <c r="AR273" s="2">
        <f t="shared" ref="AR273" si="2097">AR274+AR275+AR276+AR277</f>
        <v>0</v>
      </c>
      <c r="AS273" s="2">
        <f t="shared" ref="AS273" si="2098">AS274+AS275+AS276+AS277</f>
        <v>0</v>
      </c>
      <c r="AT273" s="2">
        <f t="shared" si="1956"/>
        <v>0</v>
      </c>
      <c r="AU273" s="15"/>
      <c r="AV273" s="2">
        <f>AV274+AV275+AV276+AV277</f>
        <v>0</v>
      </c>
      <c r="AW273" s="2">
        <f t="shared" ref="AW273:AX273" si="2099">AW274+AW275+AW276+AW277</f>
        <v>0</v>
      </c>
      <c r="AX273" s="2">
        <f t="shared" si="2099"/>
        <v>0</v>
      </c>
      <c r="AY273" s="2">
        <f t="shared" ref="AY273" si="2100">AY274+AY275+AY276+AY277</f>
        <v>0</v>
      </c>
      <c r="AZ273" s="2">
        <f t="shared" ref="AZ273" si="2101">AZ274+AZ275+AZ276+AZ277</f>
        <v>0</v>
      </c>
      <c r="BA273" s="2">
        <f t="shared" ref="BA273" si="2102">BA274+BA275+BA276+BA277</f>
        <v>0</v>
      </c>
      <c r="BB273" s="2">
        <f t="shared" ref="BB273" si="2103">BB274+BB275+BB276+BB277</f>
        <v>0</v>
      </c>
      <c r="BC273" s="2">
        <f t="shared" si="1924"/>
        <v>0</v>
      </c>
      <c r="BD273" s="2">
        <f t="shared" si="1925"/>
        <v>0</v>
      </c>
      <c r="BE273" s="2">
        <f t="shared" ref="BE273" si="2104">BE274+BE275+BE276+BE277</f>
        <v>0</v>
      </c>
      <c r="BF273" s="2">
        <f t="shared" ref="BF273" si="2105">BF274+BF275+BF276+BF277</f>
        <v>0</v>
      </c>
      <c r="BG273" s="2">
        <f t="shared" ref="BG273" si="2106">BG274+BG275+BG276+BG277</f>
        <v>0</v>
      </c>
      <c r="BH273" s="2">
        <f t="shared" ref="BH273" si="2107">BH274+BH275+BH276+BH277</f>
        <v>0</v>
      </c>
      <c r="BI273" s="2">
        <f t="shared" si="1966"/>
        <v>0</v>
      </c>
    </row>
    <row r="274" spans="1:61" ht="20.100000000000001" customHeight="1" outlineLevel="1" x14ac:dyDescent="0.25">
      <c r="A274" s="21"/>
      <c r="B274" s="11" t="s">
        <v>42</v>
      </c>
      <c r="C274" s="13">
        <f>R274+AG274+AV274</f>
        <v>0</v>
      </c>
      <c r="D274" s="13">
        <f t="shared" ref="D274:D277" si="2108">S274+AH274+AW274</f>
        <v>0</v>
      </c>
      <c r="E274" s="13">
        <f t="shared" ref="E274:E277" si="2109">T274+AI274+AX274</f>
        <v>0</v>
      </c>
      <c r="F274" s="13">
        <f t="shared" ref="F274:F277" si="2110">U274+AJ274+AY274</f>
        <v>0</v>
      </c>
      <c r="G274" s="13">
        <f t="shared" ref="G274:G277" si="2111">V274+AK274+AZ274</f>
        <v>0</v>
      </c>
      <c r="H274" s="13">
        <f t="shared" ref="H274:H277" si="2112">W274+AL274+BA274</f>
        <v>0</v>
      </c>
      <c r="I274" s="13">
        <f t="shared" ref="I274:I277" si="2113">X274+AM274+BB274</f>
        <v>0</v>
      </c>
      <c r="J274" s="2">
        <f t="shared" si="1918"/>
        <v>0</v>
      </c>
      <c r="K274" s="2">
        <f t="shared" si="1919"/>
        <v>0</v>
      </c>
      <c r="L274" s="2"/>
      <c r="M274" s="2"/>
      <c r="N274" s="2"/>
      <c r="O274" s="2"/>
      <c r="P274" s="2">
        <f t="shared" si="1936"/>
        <v>0</v>
      </c>
      <c r="Q274" s="3"/>
      <c r="R274" s="1"/>
      <c r="S274" s="1"/>
      <c r="T274" s="13">
        <f t="shared" ref="T274:T277" si="2114">R274+S274</f>
        <v>0</v>
      </c>
      <c r="U274" s="1"/>
      <c r="V274" s="1"/>
      <c r="W274" s="1"/>
      <c r="X274" s="1"/>
      <c r="Y274" s="2">
        <f t="shared" si="1920"/>
        <v>0</v>
      </c>
      <c r="Z274" s="2">
        <f t="shared" si="1921"/>
        <v>0</v>
      </c>
      <c r="AA274" s="17"/>
      <c r="AB274" s="17"/>
      <c r="AC274" s="17"/>
      <c r="AD274" s="17"/>
      <c r="AE274" s="2">
        <f t="shared" si="1946"/>
        <v>0</v>
      </c>
      <c r="AF274" s="3"/>
      <c r="AG274" s="1"/>
      <c r="AH274" s="1"/>
      <c r="AI274" s="13">
        <f t="shared" ref="AI274:AI277" si="2115">AG274+AH274</f>
        <v>0</v>
      </c>
      <c r="AJ274" s="1"/>
      <c r="AK274" s="1"/>
      <c r="AL274" s="1"/>
      <c r="AM274" s="1"/>
      <c r="AN274" s="2">
        <f t="shared" si="1922"/>
        <v>0</v>
      </c>
      <c r="AO274" s="2">
        <f t="shared" si="1923"/>
        <v>0</v>
      </c>
      <c r="AP274" s="17"/>
      <c r="AQ274" s="17"/>
      <c r="AR274" s="17"/>
      <c r="AS274" s="17"/>
      <c r="AT274" s="2">
        <f t="shared" si="1956"/>
        <v>0</v>
      </c>
      <c r="AU274" s="3"/>
      <c r="AV274" s="1"/>
      <c r="AW274" s="1"/>
      <c r="AX274" s="13">
        <f t="shared" ref="AX274:AX277" si="2116">AV274+AW274</f>
        <v>0</v>
      </c>
      <c r="AY274" s="1"/>
      <c r="AZ274" s="1"/>
      <c r="BA274" s="1"/>
      <c r="BB274" s="1"/>
      <c r="BC274" s="2">
        <f t="shared" si="1924"/>
        <v>0</v>
      </c>
      <c r="BD274" s="2">
        <f t="shared" si="1925"/>
        <v>0</v>
      </c>
      <c r="BE274" s="17"/>
      <c r="BF274" s="17"/>
      <c r="BG274" s="17"/>
      <c r="BH274" s="17"/>
      <c r="BI274" s="2">
        <f t="shared" si="1966"/>
        <v>0</v>
      </c>
    </row>
    <row r="275" spans="1:61" ht="20.100000000000001" customHeight="1" outlineLevel="1" x14ac:dyDescent="0.25">
      <c r="A275" s="21"/>
      <c r="B275" s="11" t="s">
        <v>43</v>
      </c>
      <c r="C275" s="13">
        <f t="shared" ref="C275:C277" si="2117">R275+AG275+AV275</f>
        <v>0</v>
      </c>
      <c r="D275" s="13">
        <f t="shared" si="2108"/>
        <v>0</v>
      </c>
      <c r="E275" s="13">
        <f t="shared" si="2109"/>
        <v>0</v>
      </c>
      <c r="F275" s="13">
        <f t="shared" si="2110"/>
        <v>0</v>
      </c>
      <c r="G275" s="13">
        <f t="shared" si="2111"/>
        <v>0</v>
      </c>
      <c r="H275" s="13">
        <f t="shared" si="2112"/>
        <v>0</v>
      </c>
      <c r="I275" s="13">
        <f t="shared" si="2113"/>
        <v>0</v>
      </c>
      <c r="J275" s="2">
        <f t="shared" si="1918"/>
        <v>0</v>
      </c>
      <c r="K275" s="2">
        <f t="shared" si="1919"/>
        <v>0</v>
      </c>
      <c r="L275" s="2"/>
      <c r="M275" s="2"/>
      <c r="N275" s="2"/>
      <c r="O275" s="2"/>
      <c r="P275" s="2">
        <f t="shared" si="1936"/>
        <v>0</v>
      </c>
      <c r="Q275" s="3"/>
      <c r="R275" s="1"/>
      <c r="S275" s="1"/>
      <c r="T275" s="13">
        <f t="shared" si="2114"/>
        <v>0</v>
      </c>
      <c r="U275" s="1"/>
      <c r="V275" s="1"/>
      <c r="W275" s="1"/>
      <c r="X275" s="1"/>
      <c r="Y275" s="2">
        <f t="shared" si="1920"/>
        <v>0</v>
      </c>
      <c r="Z275" s="2">
        <f t="shared" si="1921"/>
        <v>0</v>
      </c>
      <c r="AA275" s="17"/>
      <c r="AB275" s="17"/>
      <c r="AC275" s="17"/>
      <c r="AD275" s="17"/>
      <c r="AE275" s="2">
        <f t="shared" si="1946"/>
        <v>0</v>
      </c>
      <c r="AF275" s="3"/>
      <c r="AG275" s="1"/>
      <c r="AH275" s="1"/>
      <c r="AI275" s="13">
        <f t="shared" si="2115"/>
        <v>0</v>
      </c>
      <c r="AJ275" s="1"/>
      <c r="AK275" s="1"/>
      <c r="AL275" s="1"/>
      <c r="AM275" s="1"/>
      <c r="AN275" s="2">
        <f t="shared" si="1922"/>
        <v>0</v>
      </c>
      <c r="AO275" s="2">
        <f t="shared" si="1923"/>
        <v>0</v>
      </c>
      <c r="AP275" s="17"/>
      <c r="AQ275" s="17"/>
      <c r="AR275" s="17"/>
      <c r="AS275" s="17"/>
      <c r="AT275" s="2">
        <f t="shared" si="1956"/>
        <v>0</v>
      </c>
      <c r="AU275" s="3"/>
      <c r="AV275" s="1"/>
      <c r="AW275" s="1"/>
      <c r="AX275" s="13">
        <f t="shared" si="2116"/>
        <v>0</v>
      </c>
      <c r="AY275" s="1"/>
      <c r="AZ275" s="1"/>
      <c r="BA275" s="1"/>
      <c r="BB275" s="1"/>
      <c r="BC275" s="2">
        <f t="shared" si="1924"/>
        <v>0</v>
      </c>
      <c r="BD275" s="2">
        <f t="shared" si="1925"/>
        <v>0</v>
      </c>
      <c r="BE275" s="17"/>
      <c r="BF275" s="17"/>
      <c r="BG275" s="17"/>
      <c r="BH275" s="17"/>
      <c r="BI275" s="2">
        <f t="shared" si="1966"/>
        <v>0</v>
      </c>
    </row>
    <row r="276" spans="1:61" ht="20.100000000000001" customHeight="1" outlineLevel="1" x14ac:dyDescent="0.25">
      <c r="A276" s="21"/>
      <c r="B276" s="11" t="s">
        <v>44</v>
      </c>
      <c r="C276" s="13">
        <f t="shared" si="2117"/>
        <v>0</v>
      </c>
      <c r="D276" s="13">
        <f t="shared" si="2108"/>
        <v>0</v>
      </c>
      <c r="E276" s="13">
        <f t="shared" si="2109"/>
        <v>0</v>
      </c>
      <c r="F276" s="13">
        <f t="shared" si="2110"/>
        <v>0</v>
      </c>
      <c r="G276" s="13">
        <f t="shared" si="2111"/>
        <v>0</v>
      </c>
      <c r="H276" s="13">
        <f t="shared" si="2112"/>
        <v>0</v>
      </c>
      <c r="I276" s="13">
        <f t="shared" si="2113"/>
        <v>0</v>
      </c>
      <c r="J276" s="2">
        <f t="shared" si="1918"/>
        <v>0</v>
      </c>
      <c r="K276" s="2">
        <f t="shared" si="1919"/>
        <v>0</v>
      </c>
      <c r="L276" s="2"/>
      <c r="M276" s="2"/>
      <c r="N276" s="2"/>
      <c r="O276" s="2"/>
      <c r="P276" s="2">
        <f t="shared" si="1936"/>
        <v>0</v>
      </c>
      <c r="Q276" s="3"/>
      <c r="R276" s="1"/>
      <c r="S276" s="1"/>
      <c r="T276" s="13">
        <f t="shared" si="2114"/>
        <v>0</v>
      </c>
      <c r="U276" s="1"/>
      <c r="V276" s="1"/>
      <c r="W276" s="1"/>
      <c r="X276" s="1"/>
      <c r="Y276" s="2">
        <f t="shared" si="1920"/>
        <v>0</v>
      </c>
      <c r="Z276" s="2">
        <f t="shared" si="1921"/>
        <v>0</v>
      </c>
      <c r="AA276" s="17"/>
      <c r="AB276" s="17"/>
      <c r="AC276" s="17"/>
      <c r="AD276" s="17"/>
      <c r="AE276" s="2">
        <f t="shared" si="1946"/>
        <v>0</v>
      </c>
      <c r="AF276" s="3"/>
      <c r="AG276" s="1"/>
      <c r="AH276" s="1"/>
      <c r="AI276" s="13">
        <f t="shared" si="2115"/>
        <v>0</v>
      </c>
      <c r="AJ276" s="1"/>
      <c r="AK276" s="1"/>
      <c r="AL276" s="1"/>
      <c r="AM276" s="1"/>
      <c r="AN276" s="2">
        <f t="shared" si="1922"/>
        <v>0</v>
      </c>
      <c r="AO276" s="2">
        <f t="shared" si="1923"/>
        <v>0</v>
      </c>
      <c r="AP276" s="17"/>
      <c r="AQ276" s="17"/>
      <c r="AR276" s="17"/>
      <c r="AS276" s="17"/>
      <c r="AT276" s="2">
        <f t="shared" si="1956"/>
        <v>0</v>
      </c>
      <c r="AU276" s="3"/>
      <c r="AV276" s="1"/>
      <c r="AW276" s="1"/>
      <c r="AX276" s="13">
        <f t="shared" si="2116"/>
        <v>0</v>
      </c>
      <c r="AY276" s="1"/>
      <c r="AZ276" s="1"/>
      <c r="BA276" s="1"/>
      <c r="BB276" s="1"/>
      <c r="BC276" s="2">
        <f t="shared" si="1924"/>
        <v>0</v>
      </c>
      <c r="BD276" s="2">
        <f t="shared" si="1925"/>
        <v>0</v>
      </c>
      <c r="BE276" s="17"/>
      <c r="BF276" s="17"/>
      <c r="BG276" s="17"/>
      <c r="BH276" s="17"/>
      <c r="BI276" s="2">
        <f t="shared" si="1966"/>
        <v>0</v>
      </c>
    </row>
    <row r="277" spans="1:61" ht="20.100000000000001" customHeight="1" outlineLevel="1" x14ac:dyDescent="0.25">
      <c r="A277" s="22"/>
      <c r="B277" s="11" t="s">
        <v>45</v>
      </c>
      <c r="C277" s="13">
        <f t="shared" si="2117"/>
        <v>0</v>
      </c>
      <c r="D277" s="13">
        <f t="shared" si="2108"/>
        <v>0</v>
      </c>
      <c r="E277" s="13">
        <f t="shared" si="2109"/>
        <v>0</v>
      </c>
      <c r="F277" s="13">
        <f t="shared" si="2110"/>
        <v>0</v>
      </c>
      <c r="G277" s="13">
        <f t="shared" si="2111"/>
        <v>0</v>
      </c>
      <c r="H277" s="13">
        <f t="shared" si="2112"/>
        <v>0</v>
      </c>
      <c r="I277" s="13">
        <f t="shared" si="2113"/>
        <v>0</v>
      </c>
      <c r="J277" s="2">
        <f t="shared" si="1918"/>
        <v>0</v>
      </c>
      <c r="K277" s="2">
        <f t="shared" si="1919"/>
        <v>0</v>
      </c>
      <c r="L277" s="2"/>
      <c r="M277" s="2"/>
      <c r="N277" s="2"/>
      <c r="O277" s="2"/>
      <c r="P277" s="2">
        <f t="shared" si="1936"/>
        <v>0</v>
      </c>
      <c r="Q277" s="3"/>
      <c r="R277" s="1"/>
      <c r="S277" s="1"/>
      <c r="T277" s="13">
        <f t="shared" si="2114"/>
        <v>0</v>
      </c>
      <c r="U277" s="1"/>
      <c r="V277" s="1"/>
      <c r="W277" s="1"/>
      <c r="X277" s="1"/>
      <c r="Y277" s="2">
        <f t="shared" si="1920"/>
        <v>0</v>
      </c>
      <c r="Z277" s="2">
        <f t="shared" si="1921"/>
        <v>0</v>
      </c>
      <c r="AA277" s="17"/>
      <c r="AB277" s="17"/>
      <c r="AC277" s="17"/>
      <c r="AD277" s="17"/>
      <c r="AE277" s="2">
        <f t="shared" si="1946"/>
        <v>0</v>
      </c>
      <c r="AF277" s="3"/>
      <c r="AG277" s="1"/>
      <c r="AH277" s="1"/>
      <c r="AI277" s="13">
        <f t="shared" si="2115"/>
        <v>0</v>
      </c>
      <c r="AJ277" s="1"/>
      <c r="AK277" s="1"/>
      <c r="AL277" s="1"/>
      <c r="AM277" s="1"/>
      <c r="AN277" s="2">
        <f t="shared" si="1922"/>
        <v>0</v>
      </c>
      <c r="AO277" s="2">
        <f t="shared" si="1923"/>
        <v>0</v>
      </c>
      <c r="AP277" s="17"/>
      <c r="AQ277" s="17"/>
      <c r="AR277" s="17"/>
      <c r="AS277" s="17"/>
      <c r="AT277" s="2">
        <f t="shared" si="1956"/>
        <v>0</v>
      </c>
      <c r="AU277" s="3"/>
      <c r="AV277" s="1"/>
      <c r="AW277" s="1"/>
      <c r="AX277" s="13">
        <f t="shared" si="2116"/>
        <v>0</v>
      </c>
      <c r="AY277" s="1"/>
      <c r="AZ277" s="1"/>
      <c r="BA277" s="1"/>
      <c r="BB277" s="1"/>
      <c r="BC277" s="2">
        <f t="shared" si="1924"/>
        <v>0</v>
      </c>
      <c r="BD277" s="2">
        <f t="shared" si="1925"/>
        <v>0</v>
      </c>
      <c r="BE277" s="17"/>
      <c r="BF277" s="17"/>
      <c r="BG277" s="17"/>
      <c r="BH277" s="17"/>
      <c r="BI277" s="2">
        <f t="shared" si="1966"/>
        <v>0</v>
      </c>
    </row>
    <row r="278" spans="1:61" ht="20.100000000000001" customHeight="1" x14ac:dyDescent="0.25">
      <c r="A278" s="4" t="s">
        <v>0</v>
      </c>
      <c r="B278" s="4" t="s">
        <v>41</v>
      </c>
      <c r="C278" s="5">
        <f>C273+C268+C263+C258+C253+C248+C243+C238+C233+C228+C223+C218+C213+C208+C203+C198+C193</f>
        <v>0</v>
      </c>
      <c r="D278" s="5">
        <f t="shared" ref="D278:E278" si="2118">D273+D268+D263+D258+D253+D248+D243+D238+D233+D228+D223+D218+D213+D208+D203+D198+D193</f>
        <v>0</v>
      </c>
      <c r="E278" s="5">
        <f t="shared" si="2118"/>
        <v>0</v>
      </c>
      <c r="F278" s="5">
        <f>F273+F268+F263+F258+F253+F248+F243+F238+F233+F228+F223+F218+F213+F208+F203+F198+F193</f>
        <v>0</v>
      </c>
      <c r="G278" s="5">
        <f t="shared" ref="G278:I278" si="2119">G273+G268+G263+G258+G253+G248+G243+G238+G233+G228+G223+G218+G213+G208+G203+G198+G193</f>
        <v>0</v>
      </c>
      <c r="H278" s="5">
        <f t="shared" si="2119"/>
        <v>126.30799999999999</v>
      </c>
      <c r="I278" s="5">
        <f t="shared" si="2119"/>
        <v>0</v>
      </c>
      <c r="J278" s="5">
        <f t="shared" si="1918"/>
        <v>-126.30799999999999</v>
      </c>
      <c r="K278" s="5">
        <f t="shared" si="1919"/>
        <v>0</v>
      </c>
      <c r="L278" s="5">
        <f t="shared" ref="L278:O278" si="2120">L273+L268+L263+L258+L253+L248+L243+L238+L233+L228+L223+L218+L213+L208+L203+L198+L193</f>
        <v>0</v>
      </c>
      <c r="M278" s="5">
        <f t="shared" si="2120"/>
        <v>0</v>
      </c>
      <c r="N278" s="5">
        <f t="shared" si="2120"/>
        <v>0</v>
      </c>
      <c r="O278" s="5">
        <f t="shared" si="2120"/>
        <v>0</v>
      </c>
      <c r="P278" s="5">
        <f t="shared" si="1936"/>
        <v>-126.30799999999999</v>
      </c>
      <c r="Q278" s="3"/>
      <c r="R278" s="5">
        <f>R273+R268+R263+R258+R253+R248+R243+R238+R233+R228+R223+R218+R213+R208+R203+R198+R193</f>
        <v>0</v>
      </c>
      <c r="S278" s="5">
        <f t="shared" ref="S278:T278" si="2121">S273+S268+S263+S258+S253+S248+S243+S238+S233+S228+S223+S218+S213+S208+S203+S198+S193</f>
        <v>0</v>
      </c>
      <c r="T278" s="5">
        <f t="shared" si="2121"/>
        <v>0</v>
      </c>
      <c r="U278" s="5">
        <f>U273+U268+U263+U258+U253+U248+U243+U238+U233+U228+U223+U218+U213+U208+U203+U198+U193</f>
        <v>0</v>
      </c>
      <c r="V278" s="5">
        <f t="shared" ref="V278:X278" si="2122">V273+V268+V263+V258+V253+V248+V243+V238+V233+V228+V223+V218+V213+V208+V203+V198+V193</f>
        <v>0</v>
      </c>
      <c r="W278" s="5">
        <f t="shared" si="2122"/>
        <v>42.101999999999997</v>
      </c>
      <c r="X278" s="5">
        <f t="shared" si="2122"/>
        <v>0</v>
      </c>
      <c r="Y278" s="5">
        <f t="shared" si="1920"/>
        <v>-42.101999999999997</v>
      </c>
      <c r="Z278" s="5">
        <f t="shared" si="1921"/>
        <v>0</v>
      </c>
      <c r="AA278" s="5">
        <f t="shared" ref="AA278:AD278" si="2123">AA273+AA268+AA263+AA258+AA253+AA248+AA243+AA238+AA233+AA228+AA223+AA218+AA213+AA208+AA203+AA198+AA193</f>
        <v>0</v>
      </c>
      <c r="AB278" s="5">
        <f t="shared" si="2123"/>
        <v>0</v>
      </c>
      <c r="AC278" s="5">
        <f t="shared" si="2123"/>
        <v>0</v>
      </c>
      <c r="AD278" s="5">
        <f t="shared" si="2123"/>
        <v>0</v>
      </c>
      <c r="AE278" s="5">
        <f t="shared" si="1946"/>
        <v>-42.101999999999997</v>
      </c>
      <c r="AF278" s="3"/>
      <c r="AG278" s="5">
        <f>AG273+AG268+AG263+AG258+AG253+AG248+AG243+AG238+AG233+AG228+AG223+AG218+AG213+AG208+AG203+AG198+AG193</f>
        <v>0</v>
      </c>
      <c r="AH278" s="5">
        <f t="shared" ref="AH278:AI278" si="2124">AH273+AH268+AH263+AH258+AH253+AH248+AH243+AH238+AH233+AH228+AH223+AH218+AH213+AH208+AH203+AH198+AH193</f>
        <v>0</v>
      </c>
      <c r="AI278" s="5">
        <f t="shared" si="2124"/>
        <v>0</v>
      </c>
      <c r="AJ278" s="5">
        <f>AJ273+AJ268+AJ263+AJ258+AJ253+AJ248+AJ243+AJ238+AJ233+AJ228+AJ223+AJ218+AJ213+AJ208+AJ203+AJ198+AJ193</f>
        <v>0</v>
      </c>
      <c r="AK278" s="5">
        <f t="shared" ref="AK278:AM278" si="2125">AK273+AK268+AK263+AK258+AK253+AK248+AK243+AK238+AK233+AK228+AK223+AK218+AK213+AK208+AK203+AK198+AK193</f>
        <v>0</v>
      </c>
      <c r="AL278" s="5">
        <f t="shared" si="2125"/>
        <v>42.101999999999997</v>
      </c>
      <c r="AM278" s="5">
        <f t="shared" si="2125"/>
        <v>0</v>
      </c>
      <c r="AN278" s="5">
        <f t="shared" si="1922"/>
        <v>-42.101999999999997</v>
      </c>
      <c r="AO278" s="5">
        <f t="shared" si="1923"/>
        <v>0</v>
      </c>
      <c r="AP278" s="5">
        <f t="shared" ref="AP278:AS278" si="2126">AP273+AP268+AP263+AP258+AP253+AP248+AP243+AP238+AP233+AP228+AP223+AP218+AP213+AP208+AP203+AP198+AP193</f>
        <v>0</v>
      </c>
      <c r="AQ278" s="5">
        <f t="shared" si="2126"/>
        <v>0</v>
      </c>
      <c r="AR278" s="5">
        <f t="shared" si="2126"/>
        <v>0</v>
      </c>
      <c r="AS278" s="5">
        <f t="shared" si="2126"/>
        <v>0</v>
      </c>
      <c r="AT278" s="5">
        <f t="shared" si="1956"/>
        <v>-42.101999999999997</v>
      </c>
      <c r="AU278" s="3"/>
      <c r="AV278" s="5">
        <f>AV273+AV268+AV263+AV258+AV253+AV248+AV243+AV238+AV233+AV228+AV223+AV218+AV213+AV208+AV203+AV198+AV193</f>
        <v>0</v>
      </c>
      <c r="AW278" s="5">
        <f t="shared" ref="AW278:AX278" si="2127">AW273+AW268+AW263+AW258+AW253+AW248+AW243+AW238+AW233+AW228+AW223+AW218+AW213+AW208+AW203+AW198+AW193</f>
        <v>0</v>
      </c>
      <c r="AX278" s="5">
        <f t="shared" si="2127"/>
        <v>0</v>
      </c>
      <c r="AY278" s="5">
        <f>AY273+AY268+AY263+AY258+AY253+AY248+AY243+AY238+AY233+AY228+AY223+AY218+AY213+AY208+AY203+AY198+AY193</f>
        <v>0</v>
      </c>
      <c r="AZ278" s="5">
        <f t="shared" ref="AZ278:BB278" si="2128">AZ273+AZ268+AZ263+AZ258+AZ253+AZ248+AZ243+AZ238+AZ233+AZ228+AZ223+AZ218+AZ213+AZ208+AZ203+AZ198+AZ193</f>
        <v>0</v>
      </c>
      <c r="BA278" s="5">
        <f t="shared" si="2128"/>
        <v>42.103999999999999</v>
      </c>
      <c r="BB278" s="5">
        <f t="shared" si="2128"/>
        <v>0</v>
      </c>
      <c r="BC278" s="5">
        <f t="shared" si="1924"/>
        <v>-42.103999999999999</v>
      </c>
      <c r="BD278" s="5">
        <f t="shared" si="1925"/>
        <v>0</v>
      </c>
      <c r="BE278" s="5">
        <f t="shared" ref="BE278:BH278" si="2129">BE273+BE268+BE263+BE258+BE253+BE248+BE243+BE238+BE233+BE228+BE223+BE218+BE213+BE208+BE203+BE198+BE193</f>
        <v>0</v>
      </c>
      <c r="BF278" s="5">
        <f t="shared" si="2129"/>
        <v>0</v>
      </c>
      <c r="BG278" s="5">
        <f t="shared" si="2129"/>
        <v>0</v>
      </c>
      <c r="BH278" s="5">
        <f t="shared" si="2129"/>
        <v>0</v>
      </c>
      <c r="BI278" s="5">
        <f t="shared" si="1966"/>
        <v>-42.103999999999999</v>
      </c>
    </row>
    <row r="279" spans="1:61" ht="20.100000000000001" customHeight="1" outlineLevel="1" x14ac:dyDescent="0.25">
      <c r="A279" s="4"/>
      <c r="B279" s="4" t="s">
        <v>42</v>
      </c>
      <c r="C279" s="5">
        <f t="shared" ref="C279:I279" si="2130">C274+C269+C264+C259+C254+C249+C244+C239+C234+C229+C224+C219+C214+C209+C204+C199+C194</f>
        <v>0</v>
      </c>
      <c r="D279" s="5">
        <f t="shared" si="2130"/>
        <v>0</v>
      </c>
      <c r="E279" s="5">
        <f t="shared" si="2130"/>
        <v>0</v>
      </c>
      <c r="F279" s="5">
        <f t="shared" si="2130"/>
        <v>0</v>
      </c>
      <c r="G279" s="5">
        <f t="shared" si="2130"/>
        <v>0</v>
      </c>
      <c r="H279" s="5">
        <f t="shared" si="2130"/>
        <v>126.30799999999999</v>
      </c>
      <c r="I279" s="5">
        <f t="shared" si="2130"/>
        <v>0</v>
      </c>
      <c r="J279" s="5">
        <f t="shared" si="1918"/>
        <v>-126.30799999999999</v>
      </c>
      <c r="K279" s="5">
        <f t="shared" si="1919"/>
        <v>0</v>
      </c>
      <c r="L279" s="5">
        <f t="shared" ref="L279:O279" si="2131">L274+L269+L264+L259+L254+L249+L244+L239+L234+L229+L224+L219+L214+L209+L204+L199+L194</f>
        <v>0</v>
      </c>
      <c r="M279" s="5">
        <f t="shared" si="2131"/>
        <v>0</v>
      </c>
      <c r="N279" s="5">
        <f t="shared" si="2131"/>
        <v>0</v>
      </c>
      <c r="O279" s="5">
        <f t="shared" si="2131"/>
        <v>0</v>
      </c>
      <c r="P279" s="5">
        <f t="shared" si="1936"/>
        <v>-126.30799999999999</v>
      </c>
      <c r="Q279" s="3"/>
      <c r="R279" s="5">
        <f t="shared" ref="R279:X279" si="2132">R274+R269+R264+R259+R254+R249+R244+R239+R234+R229+R224+R219+R214+R209+R204+R199+R194</f>
        <v>0</v>
      </c>
      <c r="S279" s="5">
        <f t="shared" si="2132"/>
        <v>0</v>
      </c>
      <c r="T279" s="5">
        <f t="shared" si="2132"/>
        <v>0</v>
      </c>
      <c r="U279" s="5">
        <f t="shared" si="2132"/>
        <v>0</v>
      </c>
      <c r="V279" s="5">
        <f t="shared" si="2132"/>
        <v>0</v>
      </c>
      <c r="W279" s="5">
        <f t="shared" si="2132"/>
        <v>42.101999999999997</v>
      </c>
      <c r="X279" s="5">
        <f t="shared" si="2132"/>
        <v>0</v>
      </c>
      <c r="Y279" s="5">
        <f t="shared" si="1920"/>
        <v>-42.101999999999997</v>
      </c>
      <c r="Z279" s="5">
        <f t="shared" si="1921"/>
        <v>0</v>
      </c>
      <c r="AA279" s="5">
        <f t="shared" ref="AA279:AD279" si="2133">AA274+AA269+AA264+AA259+AA254+AA249+AA244+AA239+AA234+AA229+AA224+AA219+AA214+AA209+AA204+AA199+AA194</f>
        <v>0</v>
      </c>
      <c r="AB279" s="5">
        <f t="shared" si="2133"/>
        <v>0</v>
      </c>
      <c r="AC279" s="5">
        <f t="shared" si="2133"/>
        <v>0</v>
      </c>
      <c r="AD279" s="5">
        <f t="shared" si="2133"/>
        <v>0</v>
      </c>
      <c r="AE279" s="5">
        <f t="shared" si="1946"/>
        <v>-42.101999999999997</v>
      </c>
      <c r="AF279" s="3"/>
      <c r="AG279" s="5">
        <f t="shared" ref="AG279:AM279" si="2134">AG274+AG269+AG264+AG259+AG254+AG249+AG244+AG239+AG234+AG229+AG224+AG219+AG214+AG209+AG204+AG199+AG194</f>
        <v>0</v>
      </c>
      <c r="AH279" s="5">
        <f t="shared" si="2134"/>
        <v>0</v>
      </c>
      <c r="AI279" s="5">
        <f t="shared" si="2134"/>
        <v>0</v>
      </c>
      <c r="AJ279" s="5">
        <f t="shared" si="2134"/>
        <v>0</v>
      </c>
      <c r="AK279" s="5">
        <f t="shared" si="2134"/>
        <v>0</v>
      </c>
      <c r="AL279" s="5">
        <f t="shared" si="2134"/>
        <v>42.101999999999997</v>
      </c>
      <c r="AM279" s="5">
        <f t="shared" si="2134"/>
        <v>0</v>
      </c>
      <c r="AN279" s="5">
        <f t="shared" si="1922"/>
        <v>-42.101999999999997</v>
      </c>
      <c r="AO279" s="5">
        <f t="shared" si="1923"/>
        <v>0</v>
      </c>
      <c r="AP279" s="5">
        <f t="shared" ref="AP279:AS279" si="2135">AP274+AP269+AP264+AP259+AP254+AP249+AP244+AP239+AP234+AP229+AP224+AP219+AP214+AP209+AP204+AP199+AP194</f>
        <v>0</v>
      </c>
      <c r="AQ279" s="5">
        <f t="shared" si="2135"/>
        <v>0</v>
      </c>
      <c r="AR279" s="5">
        <f t="shared" si="2135"/>
        <v>0</v>
      </c>
      <c r="AS279" s="5">
        <f t="shared" si="2135"/>
        <v>0</v>
      </c>
      <c r="AT279" s="5">
        <f t="shared" si="1956"/>
        <v>-42.101999999999997</v>
      </c>
      <c r="AU279" s="3"/>
      <c r="AV279" s="5">
        <f t="shared" ref="AV279:BB279" si="2136">AV274+AV269+AV264+AV259+AV254+AV249+AV244+AV239+AV234+AV229+AV224+AV219+AV214+AV209+AV204+AV199+AV194</f>
        <v>0</v>
      </c>
      <c r="AW279" s="5">
        <f t="shared" si="2136"/>
        <v>0</v>
      </c>
      <c r="AX279" s="5">
        <f t="shared" si="2136"/>
        <v>0</v>
      </c>
      <c r="AY279" s="5">
        <f t="shared" si="2136"/>
        <v>0</v>
      </c>
      <c r="AZ279" s="5">
        <f t="shared" si="2136"/>
        <v>0</v>
      </c>
      <c r="BA279" s="5">
        <f t="shared" si="2136"/>
        <v>42.103999999999999</v>
      </c>
      <c r="BB279" s="5">
        <f t="shared" si="2136"/>
        <v>0</v>
      </c>
      <c r="BC279" s="5">
        <f t="shared" si="1924"/>
        <v>-42.103999999999999</v>
      </c>
      <c r="BD279" s="5">
        <f t="shared" si="1925"/>
        <v>0</v>
      </c>
      <c r="BE279" s="5">
        <f t="shared" ref="BE279:BH279" si="2137">BE274+BE269+BE264+BE259+BE254+BE249+BE244+BE239+BE234+BE229+BE224+BE219+BE214+BE209+BE204+BE199+BE194</f>
        <v>0</v>
      </c>
      <c r="BF279" s="5">
        <f t="shared" si="2137"/>
        <v>0</v>
      </c>
      <c r="BG279" s="5">
        <f t="shared" si="2137"/>
        <v>0</v>
      </c>
      <c r="BH279" s="5">
        <f t="shared" si="2137"/>
        <v>0</v>
      </c>
      <c r="BI279" s="5">
        <f t="shared" si="1966"/>
        <v>-42.103999999999999</v>
      </c>
    </row>
    <row r="280" spans="1:61" ht="20.100000000000001" customHeight="1" outlineLevel="1" x14ac:dyDescent="0.25">
      <c r="A280" s="4"/>
      <c r="B280" s="4" t="s">
        <v>43</v>
      </c>
      <c r="C280" s="5">
        <f t="shared" ref="C280:I280" si="2138">C275+C270+C265+C260+C255+C250+C245+C240+C235+C230+C225+C220+C215+C210+C205+C200+C195</f>
        <v>0</v>
      </c>
      <c r="D280" s="5">
        <f t="shared" si="2138"/>
        <v>0</v>
      </c>
      <c r="E280" s="5">
        <f t="shared" si="2138"/>
        <v>0</v>
      </c>
      <c r="F280" s="5">
        <f t="shared" si="2138"/>
        <v>0</v>
      </c>
      <c r="G280" s="5">
        <f t="shared" si="2138"/>
        <v>0</v>
      </c>
      <c r="H280" s="5">
        <f t="shared" si="2138"/>
        <v>0</v>
      </c>
      <c r="I280" s="5">
        <f t="shared" si="2138"/>
        <v>0</v>
      </c>
      <c r="J280" s="5">
        <f t="shared" si="1918"/>
        <v>0</v>
      </c>
      <c r="K280" s="5">
        <f t="shared" si="1919"/>
        <v>0</v>
      </c>
      <c r="L280" s="5">
        <f t="shared" ref="L280:O280" si="2139">L275+L270+L265+L260+L255+L250+L245+L240+L235+L230+L225+L220+L215+L210+L205+L200+L195</f>
        <v>0</v>
      </c>
      <c r="M280" s="5">
        <f t="shared" si="2139"/>
        <v>0</v>
      </c>
      <c r="N280" s="5">
        <f t="shared" si="2139"/>
        <v>0</v>
      </c>
      <c r="O280" s="5">
        <f t="shared" si="2139"/>
        <v>0</v>
      </c>
      <c r="P280" s="5">
        <f t="shared" si="1936"/>
        <v>0</v>
      </c>
      <c r="Q280" s="3"/>
      <c r="R280" s="5">
        <f t="shared" ref="R280:X280" si="2140">R275+R270+R265+R260+R255+R250+R245+R240+R235+R230+R225+R220+R215+R210+R205+R200+R195</f>
        <v>0</v>
      </c>
      <c r="S280" s="5">
        <f t="shared" si="2140"/>
        <v>0</v>
      </c>
      <c r="T280" s="5">
        <f t="shared" si="2140"/>
        <v>0</v>
      </c>
      <c r="U280" s="5">
        <f t="shared" si="2140"/>
        <v>0</v>
      </c>
      <c r="V280" s="5">
        <f t="shared" si="2140"/>
        <v>0</v>
      </c>
      <c r="W280" s="5">
        <f t="shared" si="2140"/>
        <v>0</v>
      </c>
      <c r="X280" s="5">
        <f t="shared" si="2140"/>
        <v>0</v>
      </c>
      <c r="Y280" s="5">
        <f t="shared" si="1920"/>
        <v>0</v>
      </c>
      <c r="Z280" s="5">
        <f t="shared" si="1921"/>
        <v>0</v>
      </c>
      <c r="AA280" s="5">
        <f t="shared" ref="AA280:AD280" si="2141">AA275+AA270+AA265+AA260+AA255+AA250+AA245+AA240+AA235+AA230+AA225+AA220+AA215+AA210+AA205+AA200+AA195</f>
        <v>0</v>
      </c>
      <c r="AB280" s="5">
        <f t="shared" si="2141"/>
        <v>0</v>
      </c>
      <c r="AC280" s="5">
        <f t="shared" si="2141"/>
        <v>0</v>
      </c>
      <c r="AD280" s="5">
        <f t="shared" si="2141"/>
        <v>0</v>
      </c>
      <c r="AE280" s="5">
        <f t="shared" si="1946"/>
        <v>0</v>
      </c>
      <c r="AF280" s="3"/>
      <c r="AG280" s="5">
        <f t="shared" ref="AG280:AM280" si="2142">AG275+AG270+AG265+AG260+AG255+AG250+AG245+AG240+AG235+AG230+AG225+AG220+AG215+AG210+AG205+AG200+AG195</f>
        <v>0</v>
      </c>
      <c r="AH280" s="5">
        <f t="shared" si="2142"/>
        <v>0</v>
      </c>
      <c r="AI280" s="5">
        <f t="shared" si="2142"/>
        <v>0</v>
      </c>
      <c r="AJ280" s="5">
        <f t="shared" si="2142"/>
        <v>0</v>
      </c>
      <c r="AK280" s="5">
        <f t="shared" si="2142"/>
        <v>0</v>
      </c>
      <c r="AL280" s="5">
        <f t="shared" si="2142"/>
        <v>0</v>
      </c>
      <c r="AM280" s="5">
        <f t="shared" si="2142"/>
        <v>0</v>
      </c>
      <c r="AN280" s="5">
        <f t="shared" si="1922"/>
        <v>0</v>
      </c>
      <c r="AO280" s="5">
        <f t="shared" si="1923"/>
        <v>0</v>
      </c>
      <c r="AP280" s="5">
        <f t="shared" ref="AP280:AS280" si="2143">AP275+AP270+AP265+AP260+AP255+AP250+AP245+AP240+AP235+AP230+AP225+AP220+AP215+AP210+AP205+AP200+AP195</f>
        <v>0</v>
      </c>
      <c r="AQ280" s="5">
        <f t="shared" si="2143"/>
        <v>0</v>
      </c>
      <c r="AR280" s="5">
        <f t="shared" si="2143"/>
        <v>0</v>
      </c>
      <c r="AS280" s="5">
        <f t="shared" si="2143"/>
        <v>0</v>
      </c>
      <c r="AT280" s="5">
        <f t="shared" si="1956"/>
        <v>0</v>
      </c>
      <c r="AU280" s="3"/>
      <c r="AV280" s="5">
        <f t="shared" ref="AV280:BB280" si="2144">AV275+AV270+AV265+AV260+AV255+AV250+AV245+AV240+AV235+AV230+AV225+AV220+AV215+AV210+AV205+AV200+AV195</f>
        <v>0</v>
      </c>
      <c r="AW280" s="5">
        <f t="shared" si="2144"/>
        <v>0</v>
      </c>
      <c r="AX280" s="5">
        <f t="shared" si="2144"/>
        <v>0</v>
      </c>
      <c r="AY280" s="5">
        <f t="shared" si="2144"/>
        <v>0</v>
      </c>
      <c r="AZ280" s="5">
        <f t="shared" si="2144"/>
        <v>0</v>
      </c>
      <c r="BA280" s="5">
        <f t="shared" si="2144"/>
        <v>0</v>
      </c>
      <c r="BB280" s="5">
        <f t="shared" si="2144"/>
        <v>0</v>
      </c>
      <c r="BC280" s="5">
        <f t="shared" si="1924"/>
        <v>0</v>
      </c>
      <c r="BD280" s="5">
        <f t="shared" si="1925"/>
        <v>0</v>
      </c>
      <c r="BE280" s="5">
        <f t="shared" ref="BE280:BH280" si="2145">BE275+BE270+BE265+BE260+BE255+BE250+BE245+BE240+BE235+BE230+BE225+BE220+BE215+BE210+BE205+BE200+BE195</f>
        <v>0</v>
      </c>
      <c r="BF280" s="5">
        <f t="shared" si="2145"/>
        <v>0</v>
      </c>
      <c r="BG280" s="5">
        <f t="shared" si="2145"/>
        <v>0</v>
      </c>
      <c r="BH280" s="5">
        <f t="shared" si="2145"/>
        <v>0</v>
      </c>
      <c r="BI280" s="5">
        <f t="shared" si="1966"/>
        <v>0</v>
      </c>
    </row>
    <row r="281" spans="1:61" ht="20.100000000000001" customHeight="1" outlineLevel="1" x14ac:dyDescent="0.25">
      <c r="A281" s="4"/>
      <c r="B281" s="4" t="s">
        <v>44</v>
      </c>
      <c r="C281" s="5">
        <f t="shared" ref="C281:I281" si="2146">C276+C271+C266+C261+C256+C251+C246+C241+C236+C231+C226+C221+C216+C211+C206+C201+C196</f>
        <v>0</v>
      </c>
      <c r="D281" s="5">
        <f t="shared" si="2146"/>
        <v>0</v>
      </c>
      <c r="E281" s="5">
        <f t="shared" si="2146"/>
        <v>0</v>
      </c>
      <c r="F281" s="5">
        <f t="shared" si="2146"/>
        <v>0</v>
      </c>
      <c r="G281" s="5">
        <f t="shared" si="2146"/>
        <v>0</v>
      </c>
      <c r="H281" s="5">
        <f t="shared" si="2146"/>
        <v>0</v>
      </c>
      <c r="I281" s="5">
        <f t="shared" si="2146"/>
        <v>0</v>
      </c>
      <c r="J281" s="5">
        <f t="shared" si="1918"/>
        <v>0</v>
      </c>
      <c r="K281" s="5">
        <f t="shared" si="1919"/>
        <v>0</v>
      </c>
      <c r="L281" s="5">
        <f t="shared" ref="L281:O281" si="2147">L276+L271+L266+L261+L256+L251+L246+L241+L236+L231+L226+L221+L216+L211+L206+L201+L196</f>
        <v>0</v>
      </c>
      <c r="M281" s="5">
        <f t="shared" si="2147"/>
        <v>0</v>
      </c>
      <c r="N281" s="5">
        <f t="shared" si="2147"/>
        <v>0</v>
      </c>
      <c r="O281" s="5">
        <f t="shared" si="2147"/>
        <v>0</v>
      </c>
      <c r="P281" s="5">
        <f t="shared" si="1936"/>
        <v>0</v>
      </c>
      <c r="Q281" s="3"/>
      <c r="R281" s="5">
        <f t="shared" ref="R281:X281" si="2148">R276+R271+R266+R261+R256+R251+R246+R241+R236+R231+R226+R221+R216+R211+R206+R201+R196</f>
        <v>0</v>
      </c>
      <c r="S281" s="5">
        <f t="shared" si="2148"/>
        <v>0</v>
      </c>
      <c r="T281" s="5">
        <f t="shared" si="2148"/>
        <v>0</v>
      </c>
      <c r="U281" s="5">
        <f t="shared" si="2148"/>
        <v>0</v>
      </c>
      <c r="V281" s="5">
        <f t="shared" si="2148"/>
        <v>0</v>
      </c>
      <c r="W281" s="5">
        <f t="shared" si="2148"/>
        <v>0</v>
      </c>
      <c r="X281" s="5">
        <f t="shared" si="2148"/>
        <v>0</v>
      </c>
      <c r="Y281" s="5">
        <f t="shared" si="1920"/>
        <v>0</v>
      </c>
      <c r="Z281" s="5">
        <f t="shared" si="1921"/>
        <v>0</v>
      </c>
      <c r="AA281" s="5">
        <f t="shared" ref="AA281:AD281" si="2149">AA276+AA271+AA266+AA261+AA256+AA251+AA246+AA241+AA236+AA231+AA226+AA221+AA216+AA211+AA206+AA201+AA196</f>
        <v>0</v>
      </c>
      <c r="AB281" s="5">
        <f t="shared" si="2149"/>
        <v>0</v>
      </c>
      <c r="AC281" s="5">
        <f t="shared" si="2149"/>
        <v>0</v>
      </c>
      <c r="AD281" s="5">
        <f t="shared" si="2149"/>
        <v>0</v>
      </c>
      <c r="AE281" s="5">
        <f t="shared" si="1946"/>
        <v>0</v>
      </c>
      <c r="AF281" s="3"/>
      <c r="AG281" s="5">
        <f t="shared" ref="AG281:AM281" si="2150">AG276+AG271+AG266+AG261+AG256+AG251+AG246+AG241+AG236+AG231+AG226+AG221+AG216+AG211+AG206+AG201+AG196</f>
        <v>0</v>
      </c>
      <c r="AH281" s="5">
        <f t="shared" si="2150"/>
        <v>0</v>
      </c>
      <c r="AI281" s="5">
        <f t="shared" si="2150"/>
        <v>0</v>
      </c>
      <c r="AJ281" s="5">
        <f t="shared" si="2150"/>
        <v>0</v>
      </c>
      <c r="AK281" s="5">
        <f t="shared" si="2150"/>
        <v>0</v>
      </c>
      <c r="AL281" s="5">
        <f t="shared" si="2150"/>
        <v>0</v>
      </c>
      <c r="AM281" s="5">
        <f t="shared" si="2150"/>
        <v>0</v>
      </c>
      <c r="AN281" s="5">
        <f t="shared" si="1922"/>
        <v>0</v>
      </c>
      <c r="AO281" s="5">
        <f t="shared" si="1923"/>
        <v>0</v>
      </c>
      <c r="AP281" s="5">
        <f t="shared" ref="AP281:AS281" si="2151">AP276+AP271+AP266+AP261+AP256+AP251+AP246+AP241+AP236+AP231+AP226+AP221+AP216+AP211+AP206+AP201+AP196</f>
        <v>0</v>
      </c>
      <c r="AQ281" s="5">
        <f t="shared" si="2151"/>
        <v>0</v>
      </c>
      <c r="AR281" s="5">
        <f t="shared" si="2151"/>
        <v>0</v>
      </c>
      <c r="AS281" s="5">
        <f t="shared" si="2151"/>
        <v>0</v>
      </c>
      <c r="AT281" s="5">
        <f t="shared" si="1956"/>
        <v>0</v>
      </c>
      <c r="AU281" s="3"/>
      <c r="AV281" s="5">
        <f t="shared" ref="AV281:BB281" si="2152">AV276+AV271+AV266+AV261+AV256+AV251+AV246+AV241+AV236+AV231+AV226+AV221+AV216+AV211+AV206+AV201+AV196</f>
        <v>0</v>
      </c>
      <c r="AW281" s="5">
        <f t="shared" si="2152"/>
        <v>0</v>
      </c>
      <c r="AX281" s="5">
        <f t="shared" si="2152"/>
        <v>0</v>
      </c>
      <c r="AY281" s="5">
        <f t="shared" si="2152"/>
        <v>0</v>
      </c>
      <c r="AZ281" s="5">
        <f t="shared" si="2152"/>
        <v>0</v>
      </c>
      <c r="BA281" s="5">
        <f t="shared" si="2152"/>
        <v>0</v>
      </c>
      <c r="BB281" s="5">
        <f t="shared" si="2152"/>
        <v>0</v>
      </c>
      <c r="BC281" s="5">
        <f t="shared" si="1924"/>
        <v>0</v>
      </c>
      <c r="BD281" s="5">
        <f t="shared" si="1925"/>
        <v>0</v>
      </c>
      <c r="BE281" s="5">
        <f t="shared" ref="BE281:BH281" si="2153">BE276+BE271+BE266+BE261+BE256+BE251+BE246+BE241+BE236+BE231+BE226+BE221+BE216+BE211+BE206+BE201+BE196</f>
        <v>0</v>
      </c>
      <c r="BF281" s="5">
        <f t="shared" si="2153"/>
        <v>0</v>
      </c>
      <c r="BG281" s="5">
        <f t="shared" si="2153"/>
        <v>0</v>
      </c>
      <c r="BH281" s="5">
        <f t="shared" si="2153"/>
        <v>0</v>
      </c>
      <c r="BI281" s="5">
        <f t="shared" si="1966"/>
        <v>0</v>
      </c>
    </row>
    <row r="282" spans="1:61" ht="20.100000000000001" customHeight="1" outlineLevel="1" x14ac:dyDescent="0.25">
      <c r="A282" s="4"/>
      <c r="B282" s="4" t="s">
        <v>45</v>
      </c>
      <c r="C282" s="5">
        <f t="shared" ref="C282:I282" si="2154">C277+C272+C267+C262+C257+C252+C247+C242+C237+C232+C227+C222+C217+C212+C207+C202+C197</f>
        <v>0</v>
      </c>
      <c r="D282" s="5">
        <f t="shared" si="2154"/>
        <v>0</v>
      </c>
      <c r="E282" s="5">
        <f t="shared" si="2154"/>
        <v>0</v>
      </c>
      <c r="F282" s="5">
        <f t="shared" si="2154"/>
        <v>0</v>
      </c>
      <c r="G282" s="5">
        <f t="shared" si="2154"/>
        <v>0</v>
      </c>
      <c r="H282" s="5">
        <f t="shared" si="2154"/>
        <v>0</v>
      </c>
      <c r="I282" s="5">
        <f t="shared" si="2154"/>
        <v>0</v>
      </c>
      <c r="J282" s="5">
        <f t="shared" si="1918"/>
        <v>0</v>
      </c>
      <c r="K282" s="5">
        <f t="shared" si="1919"/>
        <v>0</v>
      </c>
      <c r="L282" s="5">
        <f t="shared" ref="L282:O282" si="2155">L277+L272+L267+L262+L257+L252+L247+L242+L237+L232+L227+L222+L217+L212+L207+L202+L197</f>
        <v>0</v>
      </c>
      <c r="M282" s="5">
        <f t="shared" si="2155"/>
        <v>0</v>
      </c>
      <c r="N282" s="5">
        <f t="shared" si="2155"/>
        <v>0</v>
      </c>
      <c r="O282" s="5">
        <f t="shared" si="2155"/>
        <v>0</v>
      </c>
      <c r="P282" s="5">
        <f t="shared" si="1936"/>
        <v>0</v>
      </c>
      <c r="Q282" s="3"/>
      <c r="R282" s="5">
        <f t="shared" ref="R282:X282" si="2156">R277+R272+R267+R262+R257+R252+R247+R242+R237+R232+R227+R222+R217+R212+R207+R202+R197</f>
        <v>0</v>
      </c>
      <c r="S282" s="5">
        <f t="shared" si="2156"/>
        <v>0</v>
      </c>
      <c r="T282" s="5">
        <f t="shared" si="2156"/>
        <v>0</v>
      </c>
      <c r="U282" s="5">
        <f t="shared" si="2156"/>
        <v>0</v>
      </c>
      <c r="V282" s="5">
        <f t="shared" si="2156"/>
        <v>0</v>
      </c>
      <c r="W282" s="5">
        <f t="shared" si="2156"/>
        <v>0</v>
      </c>
      <c r="X282" s="5">
        <f t="shared" si="2156"/>
        <v>0</v>
      </c>
      <c r="Y282" s="5">
        <f t="shared" si="1920"/>
        <v>0</v>
      </c>
      <c r="Z282" s="5">
        <f t="shared" si="1921"/>
        <v>0</v>
      </c>
      <c r="AA282" s="5">
        <f t="shared" ref="AA282:AD282" si="2157">AA277+AA272+AA267+AA262+AA257+AA252+AA247+AA242+AA237+AA232+AA227+AA222+AA217+AA212+AA207+AA202+AA197</f>
        <v>0</v>
      </c>
      <c r="AB282" s="5">
        <f t="shared" si="2157"/>
        <v>0</v>
      </c>
      <c r="AC282" s="5">
        <f t="shared" si="2157"/>
        <v>0</v>
      </c>
      <c r="AD282" s="5">
        <f t="shared" si="2157"/>
        <v>0</v>
      </c>
      <c r="AE282" s="5">
        <f t="shared" si="1946"/>
        <v>0</v>
      </c>
      <c r="AF282" s="3"/>
      <c r="AG282" s="5">
        <f t="shared" ref="AG282:AM282" si="2158">AG277+AG272+AG267+AG262+AG257+AG252+AG247+AG242+AG237+AG232+AG227+AG222+AG217+AG212+AG207+AG202+AG197</f>
        <v>0</v>
      </c>
      <c r="AH282" s="5">
        <f t="shared" si="2158"/>
        <v>0</v>
      </c>
      <c r="AI282" s="5">
        <f t="shared" si="2158"/>
        <v>0</v>
      </c>
      <c r="AJ282" s="5">
        <f t="shared" si="2158"/>
        <v>0</v>
      </c>
      <c r="AK282" s="5">
        <f t="shared" si="2158"/>
        <v>0</v>
      </c>
      <c r="AL282" s="5">
        <f t="shared" si="2158"/>
        <v>0</v>
      </c>
      <c r="AM282" s="5">
        <f t="shared" si="2158"/>
        <v>0</v>
      </c>
      <c r="AN282" s="5">
        <f t="shared" si="1922"/>
        <v>0</v>
      </c>
      <c r="AO282" s="5">
        <f t="shared" si="1923"/>
        <v>0</v>
      </c>
      <c r="AP282" s="5">
        <f t="shared" ref="AP282:AS282" si="2159">AP277+AP272+AP267+AP262+AP257+AP252+AP247+AP242+AP237+AP232+AP227+AP222+AP217+AP212+AP207+AP202+AP197</f>
        <v>0</v>
      </c>
      <c r="AQ282" s="5">
        <f t="shared" si="2159"/>
        <v>0</v>
      </c>
      <c r="AR282" s="5">
        <f t="shared" si="2159"/>
        <v>0</v>
      </c>
      <c r="AS282" s="5">
        <f t="shared" si="2159"/>
        <v>0</v>
      </c>
      <c r="AT282" s="5">
        <f t="shared" si="1956"/>
        <v>0</v>
      </c>
      <c r="AU282" s="3"/>
      <c r="AV282" s="5">
        <f t="shared" ref="AV282:BB282" si="2160">AV277+AV272+AV267+AV262+AV257+AV252+AV247+AV242+AV237+AV232+AV227+AV222+AV217+AV212+AV207+AV202+AV197</f>
        <v>0</v>
      </c>
      <c r="AW282" s="5">
        <f t="shared" si="2160"/>
        <v>0</v>
      </c>
      <c r="AX282" s="5">
        <f t="shared" si="2160"/>
        <v>0</v>
      </c>
      <c r="AY282" s="5">
        <f t="shared" si="2160"/>
        <v>0</v>
      </c>
      <c r="AZ282" s="5">
        <f t="shared" si="2160"/>
        <v>0</v>
      </c>
      <c r="BA282" s="5">
        <f t="shared" si="2160"/>
        <v>0</v>
      </c>
      <c r="BB282" s="5">
        <f t="shared" si="2160"/>
        <v>0</v>
      </c>
      <c r="BC282" s="5">
        <f t="shared" si="1924"/>
        <v>0</v>
      </c>
      <c r="BD282" s="5">
        <f t="shared" si="1925"/>
        <v>0</v>
      </c>
      <c r="BE282" s="5">
        <f t="shared" ref="BE282:BH282" si="2161">BE277+BE272+BE267+BE262+BE257+BE252+BE247+BE242+BE237+BE232+BE227+BE222+BE217+BE212+BE207+BE202+BE197</f>
        <v>0</v>
      </c>
      <c r="BF282" s="5">
        <f t="shared" si="2161"/>
        <v>0</v>
      </c>
      <c r="BG282" s="5">
        <f t="shared" si="2161"/>
        <v>0</v>
      </c>
      <c r="BH282" s="5">
        <f t="shared" si="2161"/>
        <v>0</v>
      </c>
      <c r="BI282" s="5">
        <f t="shared" si="1966"/>
        <v>0</v>
      </c>
    </row>
    <row r="283" spans="1:61" ht="20.100000000000001" customHeight="1" x14ac:dyDescent="0.25">
      <c r="A283" s="23"/>
      <c r="B283" s="23"/>
    </row>
    <row r="284" spans="1:61" ht="20.100000000000001" customHeight="1" x14ac:dyDescent="0.25">
      <c r="A284" s="24" t="s">
        <v>20</v>
      </c>
      <c r="B284" s="25" t="s">
        <v>40</v>
      </c>
      <c r="C284" s="28" t="s">
        <v>51</v>
      </c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R284" s="28" t="s">
        <v>53</v>
      </c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G284" s="28" t="s">
        <v>54</v>
      </c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V284" s="28" t="s">
        <v>55</v>
      </c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</row>
    <row r="285" spans="1:61" ht="20.100000000000001" customHeight="1" x14ac:dyDescent="0.25">
      <c r="A285" s="24"/>
      <c r="B285" s="26"/>
      <c r="C285" s="29" t="s">
        <v>22</v>
      </c>
      <c r="D285" s="29"/>
      <c r="E285" s="29"/>
      <c r="F285" s="30" t="s">
        <v>19</v>
      </c>
      <c r="G285" s="31"/>
      <c r="H285" s="32"/>
      <c r="I285" s="33" t="s">
        <v>28</v>
      </c>
      <c r="J285" s="34" t="s">
        <v>23</v>
      </c>
      <c r="K285" s="34"/>
      <c r="L285" s="34"/>
      <c r="M285" s="34"/>
      <c r="N285" s="34"/>
      <c r="O285" s="34"/>
      <c r="P285" s="34"/>
      <c r="R285" s="29" t="s">
        <v>22</v>
      </c>
      <c r="S285" s="29"/>
      <c r="T285" s="29"/>
      <c r="U285" s="30" t="s">
        <v>19</v>
      </c>
      <c r="V285" s="31"/>
      <c r="W285" s="32"/>
      <c r="X285" s="29" t="s">
        <v>28</v>
      </c>
      <c r="Y285" s="34" t="s">
        <v>23</v>
      </c>
      <c r="Z285" s="34"/>
      <c r="AA285" s="34"/>
      <c r="AB285" s="34"/>
      <c r="AC285" s="34"/>
      <c r="AD285" s="34"/>
      <c r="AE285" s="34"/>
      <c r="AG285" s="29" t="s">
        <v>22</v>
      </c>
      <c r="AH285" s="29"/>
      <c r="AI285" s="29"/>
      <c r="AJ285" s="30" t="s">
        <v>19</v>
      </c>
      <c r="AK285" s="31"/>
      <c r="AL285" s="32"/>
      <c r="AM285" s="29" t="s">
        <v>28</v>
      </c>
      <c r="AN285" s="34" t="s">
        <v>23</v>
      </c>
      <c r="AO285" s="34"/>
      <c r="AP285" s="34"/>
      <c r="AQ285" s="34"/>
      <c r="AR285" s="34"/>
      <c r="AS285" s="34"/>
      <c r="AT285" s="34"/>
      <c r="AV285" s="29" t="s">
        <v>22</v>
      </c>
      <c r="AW285" s="29"/>
      <c r="AX285" s="29"/>
      <c r="AY285" s="30" t="s">
        <v>19</v>
      </c>
      <c r="AZ285" s="31"/>
      <c r="BA285" s="32"/>
      <c r="BB285" s="29" t="s">
        <v>28</v>
      </c>
      <c r="BC285" s="34" t="s">
        <v>23</v>
      </c>
      <c r="BD285" s="34"/>
      <c r="BE285" s="34"/>
      <c r="BF285" s="34"/>
      <c r="BG285" s="34"/>
      <c r="BH285" s="34"/>
      <c r="BI285" s="34"/>
    </row>
    <row r="286" spans="1:61" ht="20.100000000000001" customHeight="1" x14ac:dyDescent="0.25">
      <c r="A286" s="24"/>
      <c r="B286" s="27"/>
      <c r="C286" s="8" t="s">
        <v>24</v>
      </c>
      <c r="D286" s="8" t="s">
        <v>25</v>
      </c>
      <c r="E286" s="8" t="s">
        <v>18</v>
      </c>
      <c r="F286" s="8" t="s">
        <v>26</v>
      </c>
      <c r="G286" s="8" t="s">
        <v>27</v>
      </c>
      <c r="H286" s="8" t="s">
        <v>29</v>
      </c>
      <c r="I286" s="33"/>
      <c r="J286" s="12" t="s">
        <v>24</v>
      </c>
      <c r="K286" s="12" t="s">
        <v>25</v>
      </c>
      <c r="L286" s="12" t="s">
        <v>46</v>
      </c>
      <c r="M286" s="12" t="s">
        <v>48</v>
      </c>
      <c r="N286" s="12" t="s">
        <v>49</v>
      </c>
      <c r="O286" s="12" t="s">
        <v>47</v>
      </c>
      <c r="P286" s="12" t="s">
        <v>18</v>
      </c>
      <c r="R286" s="8" t="s">
        <v>24</v>
      </c>
      <c r="S286" s="8" t="s">
        <v>25</v>
      </c>
      <c r="T286" s="8" t="s">
        <v>18</v>
      </c>
      <c r="U286" s="8" t="s">
        <v>26</v>
      </c>
      <c r="V286" s="8" t="s">
        <v>27</v>
      </c>
      <c r="W286" s="8" t="s">
        <v>29</v>
      </c>
      <c r="X286" s="29"/>
      <c r="Y286" s="12" t="s">
        <v>24</v>
      </c>
      <c r="Z286" s="12" t="s">
        <v>25</v>
      </c>
      <c r="AA286" s="12" t="s">
        <v>46</v>
      </c>
      <c r="AB286" s="12" t="s">
        <v>48</v>
      </c>
      <c r="AC286" s="12" t="s">
        <v>49</v>
      </c>
      <c r="AD286" s="12" t="s">
        <v>47</v>
      </c>
      <c r="AE286" s="12" t="s">
        <v>18</v>
      </c>
      <c r="AG286" s="8" t="s">
        <v>24</v>
      </c>
      <c r="AH286" s="8" t="s">
        <v>25</v>
      </c>
      <c r="AI286" s="8" t="s">
        <v>18</v>
      </c>
      <c r="AJ286" s="8" t="s">
        <v>26</v>
      </c>
      <c r="AK286" s="8" t="s">
        <v>27</v>
      </c>
      <c r="AL286" s="8" t="s">
        <v>29</v>
      </c>
      <c r="AM286" s="29"/>
      <c r="AN286" s="12" t="s">
        <v>24</v>
      </c>
      <c r="AO286" s="12" t="s">
        <v>25</v>
      </c>
      <c r="AP286" s="12" t="s">
        <v>46</v>
      </c>
      <c r="AQ286" s="12" t="s">
        <v>48</v>
      </c>
      <c r="AR286" s="12" t="s">
        <v>49</v>
      </c>
      <c r="AS286" s="12" t="s">
        <v>47</v>
      </c>
      <c r="AT286" s="12" t="s">
        <v>18</v>
      </c>
      <c r="AV286" s="8" t="s">
        <v>24</v>
      </c>
      <c r="AW286" s="8" t="s">
        <v>25</v>
      </c>
      <c r="AX286" s="8" t="s">
        <v>18</v>
      </c>
      <c r="AY286" s="8" t="s">
        <v>26</v>
      </c>
      <c r="AZ286" s="8" t="s">
        <v>27</v>
      </c>
      <c r="BA286" s="8" t="s">
        <v>29</v>
      </c>
      <c r="BB286" s="29"/>
      <c r="BC286" s="12" t="s">
        <v>24</v>
      </c>
      <c r="BD286" s="12" t="s">
        <v>25</v>
      </c>
      <c r="BE286" s="12" t="s">
        <v>46</v>
      </c>
      <c r="BF286" s="12" t="s">
        <v>48</v>
      </c>
      <c r="BG286" s="12" t="s">
        <v>49</v>
      </c>
      <c r="BH286" s="12" t="s">
        <v>47</v>
      </c>
      <c r="BI286" s="12" t="s">
        <v>18</v>
      </c>
    </row>
    <row r="287" spans="1:61" ht="20.100000000000001" customHeight="1" x14ac:dyDescent="0.25">
      <c r="A287" s="20" t="s">
        <v>1</v>
      </c>
      <c r="B287" s="14" t="s">
        <v>41</v>
      </c>
      <c r="C287" s="2">
        <f>C288+C289+C290+C291</f>
        <v>0</v>
      </c>
      <c r="D287" s="2">
        <f t="shared" ref="D287" si="2162">D288+D289+D290+D291</f>
        <v>0</v>
      </c>
      <c r="E287" s="2">
        <f t="shared" ref="E287" si="2163">E288+E289+E290+E291</f>
        <v>0</v>
      </c>
      <c r="F287" s="2">
        <f t="shared" ref="F287" si="2164">F288+F289+F290+F291</f>
        <v>0</v>
      </c>
      <c r="G287" s="2">
        <f t="shared" ref="G287" si="2165">G288+G289+G290+G291</f>
        <v>0</v>
      </c>
      <c r="H287" s="2">
        <f t="shared" ref="H287" si="2166">H288+H289+H290+H291</f>
        <v>0</v>
      </c>
      <c r="I287" s="2">
        <f t="shared" ref="I287" si="2167">I288+I289+I290+I291</f>
        <v>0</v>
      </c>
      <c r="J287" s="2">
        <f t="shared" ref="J287:J350" si="2168">C287-F287-G287-H287+I287</f>
        <v>0</v>
      </c>
      <c r="K287" s="2">
        <f t="shared" ref="K287:K350" si="2169">D287</f>
        <v>0</v>
      </c>
      <c r="L287" s="2">
        <f t="shared" ref="L287" si="2170">L288+L289+L290+L291</f>
        <v>0</v>
      </c>
      <c r="M287" s="2">
        <f t="shared" ref="M287" si="2171">M288+M289+M290+M291</f>
        <v>0</v>
      </c>
      <c r="N287" s="2">
        <f t="shared" ref="N287" si="2172">N288+N289+N290+N291</f>
        <v>0</v>
      </c>
      <c r="O287" s="2">
        <f t="shared" ref="O287" si="2173">O288+O289+O290+O291</f>
        <v>0</v>
      </c>
      <c r="P287" s="2">
        <f>K287+J287</f>
        <v>0</v>
      </c>
      <c r="Q287" s="15"/>
      <c r="R287" s="2">
        <f>R288+R289+R290+R291</f>
        <v>0</v>
      </c>
      <c r="S287" s="2">
        <f t="shared" ref="S287:T287" si="2174">S288+S289+S290+S291</f>
        <v>0</v>
      </c>
      <c r="T287" s="2">
        <f t="shared" si="2174"/>
        <v>0</v>
      </c>
      <c r="U287" s="2">
        <f t="shared" ref="U287" si="2175">U288+U289+U290+U291</f>
        <v>0</v>
      </c>
      <c r="V287" s="2">
        <f t="shared" ref="V287" si="2176">V288+V289+V290+V291</f>
        <v>0</v>
      </c>
      <c r="W287" s="2">
        <f t="shared" ref="W287" si="2177">W288+W289+W290+W291</f>
        <v>0</v>
      </c>
      <c r="X287" s="2">
        <f t="shared" ref="X287" si="2178">X288+X289+X290+X291</f>
        <v>0</v>
      </c>
      <c r="Y287" s="2">
        <f t="shared" ref="Y287:Y350" si="2179">R287-U287-V287-W287+X287</f>
        <v>0</v>
      </c>
      <c r="Z287" s="2">
        <f t="shared" ref="Z287:Z350" si="2180">S287</f>
        <v>0</v>
      </c>
      <c r="AA287" s="2">
        <f t="shared" ref="AA287" si="2181">AA288+AA289+AA290+AA291</f>
        <v>0</v>
      </c>
      <c r="AB287" s="2">
        <f t="shared" ref="AB287" si="2182">AB288+AB289+AB290+AB291</f>
        <v>0</v>
      </c>
      <c r="AC287" s="2">
        <f t="shared" ref="AC287" si="2183">AC288+AC289+AC290+AC291</f>
        <v>0</v>
      </c>
      <c r="AD287" s="2">
        <f t="shared" ref="AD287" si="2184">AD288+AD289+AD290+AD291</f>
        <v>0</v>
      </c>
      <c r="AE287" s="2">
        <f>Z287+Y287</f>
        <v>0</v>
      </c>
      <c r="AF287" s="15"/>
      <c r="AG287" s="2">
        <f>AG288+AG289+AG290+AG291</f>
        <v>0</v>
      </c>
      <c r="AH287" s="2">
        <f t="shared" ref="AH287:AI287" si="2185">AH288+AH289+AH290+AH291</f>
        <v>0</v>
      </c>
      <c r="AI287" s="2">
        <f t="shared" si="2185"/>
        <v>0</v>
      </c>
      <c r="AJ287" s="2">
        <f t="shared" ref="AJ287" si="2186">AJ288+AJ289+AJ290+AJ291</f>
        <v>0</v>
      </c>
      <c r="AK287" s="2">
        <f t="shared" ref="AK287" si="2187">AK288+AK289+AK290+AK291</f>
        <v>0</v>
      </c>
      <c r="AL287" s="2">
        <f t="shared" ref="AL287" si="2188">AL288+AL289+AL290+AL291</f>
        <v>0</v>
      </c>
      <c r="AM287" s="2">
        <f t="shared" ref="AM287" si="2189">AM288+AM289+AM290+AM291</f>
        <v>0</v>
      </c>
      <c r="AN287" s="2">
        <f t="shared" ref="AN287:AN350" si="2190">AG287-AJ287-AK287-AL287+AM287</f>
        <v>0</v>
      </c>
      <c r="AO287" s="2">
        <f t="shared" ref="AO287:AO350" si="2191">AH287</f>
        <v>0</v>
      </c>
      <c r="AP287" s="2">
        <f t="shared" ref="AP287" si="2192">AP288+AP289+AP290+AP291</f>
        <v>0</v>
      </c>
      <c r="AQ287" s="2">
        <f t="shared" ref="AQ287" si="2193">AQ288+AQ289+AQ290+AQ291</f>
        <v>0</v>
      </c>
      <c r="AR287" s="2">
        <f t="shared" ref="AR287" si="2194">AR288+AR289+AR290+AR291</f>
        <v>0</v>
      </c>
      <c r="AS287" s="2">
        <f t="shared" ref="AS287" si="2195">AS288+AS289+AS290+AS291</f>
        <v>0</v>
      </c>
      <c r="AT287" s="2">
        <f>AO287+AN287</f>
        <v>0</v>
      </c>
      <c r="AU287" s="15"/>
      <c r="AV287" s="2">
        <f>AV288+AV289+AV290+AV291</f>
        <v>0</v>
      </c>
      <c r="AW287" s="2">
        <f t="shared" ref="AW287:AX287" si="2196">AW288+AW289+AW290+AW291</f>
        <v>0</v>
      </c>
      <c r="AX287" s="2">
        <f t="shared" si="2196"/>
        <v>0</v>
      </c>
      <c r="AY287" s="2">
        <f t="shared" ref="AY287" si="2197">AY288+AY289+AY290+AY291</f>
        <v>0</v>
      </c>
      <c r="AZ287" s="2">
        <f t="shared" ref="AZ287" si="2198">AZ288+AZ289+AZ290+AZ291</f>
        <v>0</v>
      </c>
      <c r="BA287" s="2">
        <f t="shared" ref="BA287" si="2199">BA288+BA289+BA290+BA291</f>
        <v>0</v>
      </c>
      <c r="BB287" s="2">
        <f t="shared" ref="BB287" si="2200">BB288+BB289+BB290+BB291</f>
        <v>0</v>
      </c>
      <c r="BC287" s="2">
        <f t="shared" ref="BC287:BC350" si="2201">AV287-AY287-AZ287-BA287+BB287</f>
        <v>0</v>
      </c>
      <c r="BD287" s="2">
        <f t="shared" ref="BD287:BD350" si="2202">AW287</f>
        <v>0</v>
      </c>
      <c r="BE287" s="2">
        <f t="shared" ref="BE287" si="2203">BE288+BE289+BE290+BE291</f>
        <v>0</v>
      </c>
      <c r="BF287" s="2">
        <f t="shared" ref="BF287" si="2204">BF288+BF289+BF290+BF291</f>
        <v>0</v>
      </c>
      <c r="BG287" s="2">
        <f t="shared" ref="BG287" si="2205">BG288+BG289+BG290+BG291</f>
        <v>0</v>
      </c>
      <c r="BH287" s="2">
        <f t="shared" ref="BH287" si="2206">BH288+BH289+BH290+BH291</f>
        <v>0</v>
      </c>
      <c r="BI287" s="2">
        <f>BD287+BC287</f>
        <v>0</v>
      </c>
    </row>
    <row r="288" spans="1:61" ht="20.100000000000001" customHeight="1" outlineLevel="1" x14ac:dyDescent="0.25">
      <c r="A288" s="21"/>
      <c r="B288" s="11" t="s">
        <v>42</v>
      </c>
      <c r="C288" s="13">
        <f>R288+AG288+AV288</f>
        <v>0</v>
      </c>
      <c r="D288" s="13">
        <f t="shared" ref="D288:D291" si="2207">S288+AH288+AW288</f>
        <v>0</v>
      </c>
      <c r="E288" s="13">
        <f t="shared" ref="E288:E291" si="2208">T288+AI288+AX288</f>
        <v>0</v>
      </c>
      <c r="F288" s="13">
        <f t="shared" ref="F288:F291" si="2209">U288+AJ288+AY288</f>
        <v>0</v>
      </c>
      <c r="G288" s="13">
        <f t="shared" ref="G288:G291" si="2210">V288+AK288+AZ288</f>
        <v>0</v>
      </c>
      <c r="H288" s="13">
        <f t="shared" ref="H288:H291" si="2211">W288+AL288+BA288</f>
        <v>0</v>
      </c>
      <c r="I288" s="13">
        <f t="shared" ref="I288:I291" si="2212">X288+AM288+BB288</f>
        <v>0</v>
      </c>
      <c r="J288" s="2">
        <f t="shared" si="2168"/>
        <v>0</v>
      </c>
      <c r="K288" s="2">
        <f t="shared" si="2169"/>
        <v>0</v>
      </c>
      <c r="L288" s="2"/>
      <c r="M288" s="2"/>
      <c r="N288" s="2"/>
      <c r="O288" s="2"/>
      <c r="P288" s="2">
        <f t="shared" ref="P288:P351" si="2213">K288+J288</f>
        <v>0</v>
      </c>
      <c r="Q288" s="3"/>
      <c r="R288" s="1"/>
      <c r="S288" s="1"/>
      <c r="T288" s="13">
        <f>R288+S288</f>
        <v>0</v>
      </c>
      <c r="U288" s="1"/>
      <c r="V288" s="1"/>
      <c r="W288" s="1"/>
      <c r="X288" s="1"/>
      <c r="Y288" s="2">
        <f t="shared" si="2179"/>
        <v>0</v>
      </c>
      <c r="Z288" s="2">
        <f t="shared" si="2180"/>
        <v>0</v>
      </c>
      <c r="AA288" s="17"/>
      <c r="AB288" s="17"/>
      <c r="AC288" s="17"/>
      <c r="AD288" s="17"/>
      <c r="AE288" s="2">
        <f t="shared" ref="AE288:AE351" si="2214">Z288+Y288</f>
        <v>0</v>
      </c>
      <c r="AF288" s="3"/>
      <c r="AG288" s="1"/>
      <c r="AH288" s="1"/>
      <c r="AI288" s="13">
        <f>AG288+AH288</f>
        <v>0</v>
      </c>
      <c r="AJ288" s="1"/>
      <c r="AK288" s="1"/>
      <c r="AL288" s="1"/>
      <c r="AM288" s="1"/>
      <c r="AN288" s="2">
        <f t="shared" si="2190"/>
        <v>0</v>
      </c>
      <c r="AO288" s="2">
        <f t="shared" si="2191"/>
        <v>0</v>
      </c>
      <c r="AP288" s="17"/>
      <c r="AQ288" s="17"/>
      <c r="AR288" s="17"/>
      <c r="AS288" s="17"/>
      <c r="AT288" s="2">
        <f t="shared" ref="AT288:AT351" si="2215">AO288+AN288</f>
        <v>0</v>
      </c>
      <c r="AU288" s="3"/>
      <c r="AV288" s="1"/>
      <c r="AW288" s="1"/>
      <c r="AX288" s="13">
        <f>AV288+AW288</f>
        <v>0</v>
      </c>
      <c r="AY288" s="1"/>
      <c r="AZ288" s="1"/>
      <c r="BA288" s="1"/>
      <c r="BB288" s="1"/>
      <c r="BC288" s="2">
        <f t="shared" si="2201"/>
        <v>0</v>
      </c>
      <c r="BD288" s="2">
        <f t="shared" si="2202"/>
        <v>0</v>
      </c>
      <c r="BE288" s="17"/>
      <c r="BF288" s="17"/>
      <c r="BG288" s="17"/>
      <c r="BH288" s="17"/>
      <c r="BI288" s="2">
        <f t="shared" ref="BI288:BI351" si="2216">BD288+BC288</f>
        <v>0</v>
      </c>
    </row>
    <row r="289" spans="1:61" ht="20.100000000000001" customHeight="1" outlineLevel="1" x14ac:dyDescent="0.25">
      <c r="A289" s="21"/>
      <c r="B289" s="11" t="s">
        <v>43</v>
      </c>
      <c r="C289" s="13">
        <f t="shared" ref="C289:C291" si="2217">R289+AG289+AV289</f>
        <v>0</v>
      </c>
      <c r="D289" s="13">
        <f t="shared" si="2207"/>
        <v>0</v>
      </c>
      <c r="E289" s="13">
        <f t="shared" si="2208"/>
        <v>0</v>
      </c>
      <c r="F289" s="13">
        <f t="shared" si="2209"/>
        <v>0</v>
      </c>
      <c r="G289" s="13">
        <f t="shared" si="2210"/>
        <v>0</v>
      </c>
      <c r="H289" s="13">
        <f t="shared" si="2211"/>
        <v>0</v>
      </c>
      <c r="I289" s="13">
        <f t="shared" si="2212"/>
        <v>0</v>
      </c>
      <c r="J289" s="2">
        <f t="shared" si="2168"/>
        <v>0</v>
      </c>
      <c r="K289" s="2">
        <f t="shared" si="2169"/>
        <v>0</v>
      </c>
      <c r="L289" s="2"/>
      <c r="M289" s="2"/>
      <c r="N289" s="2"/>
      <c r="O289" s="2"/>
      <c r="P289" s="2">
        <f t="shared" si="2213"/>
        <v>0</v>
      </c>
      <c r="Q289" s="3"/>
      <c r="R289" s="1"/>
      <c r="S289" s="1"/>
      <c r="T289" s="13">
        <f t="shared" ref="T289:T351" si="2218">R289+S289</f>
        <v>0</v>
      </c>
      <c r="U289" s="1"/>
      <c r="V289" s="1"/>
      <c r="W289" s="1"/>
      <c r="X289" s="1"/>
      <c r="Y289" s="2">
        <f t="shared" si="2179"/>
        <v>0</v>
      </c>
      <c r="Z289" s="2">
        <f t="shared" si="2180"/>
        <v>0</v>
      </c>
      <c r="AA289" s="17"/>
      <c r="AB289" s="17"/>
      <c r="AC289" s="17"/>
      <c r="AD289" s="17"/>
      <c r="AE289" s="2">
        <f t="shared" si="2214"/>
        <v>0</v>
      </c>
      <c r="AF289" s="3"/>
      <c r="AG289" s="1"/>
      <c r="AH289" s="1"/>
      <c r="AI289" s="13">
        <f t="shared" ref="AI289:AI351" si="2219">AG289+AH289</f>
        <v>0</v>
      </c>
      <c r="AJ289" s="1"/>
      <c r="AK289" s="1"/>
      <c r="AL289" s="1"/>
      <c r="AM289" s="1"/>
      <c r="AN289" s="2">
        <f t="shared" si="2190"/>
        <v>0</v>
      </c>
      <c r="AO289" s="2">
        <f t="shared" si="2191"/>
        <v>0</v>
      </c>
      <c r="AP289" s="17"/>
      <c r="AQ289" s="17"/>
      <c r="AR289" s="17"/>
      <c r="AS289" s="17"/>
      <c r="AT289" s="2">
        <f t="shared" si="2215"/>
        <v>0</v>
      </c>
      <c r="AU289" s="3"/>
      <c r="AV289" s="1"/>
      <c r="AW289" s="1"/>
      <c r="AX289" s="13">
        <f t="shared" ref="AX289:AX351" si="2220">AV289+AW289</f>
        <v>0</v>
      </c>
      <c r="AY289" s="1"/>
      <c r="AZ289" s="1"/>
      <c r="BA289" s="1"/>
      <c r="BB289" s="1"/>
      <c r="BC289" s="2">
        <f t="shared" si="2201"/>
        <v>0</v>
      </c>
      <c r="BD289" s="2">
        <f t="shared" si="2202"/>
        <v>0</v>
      </c>
      <c r="BE289" s="17"/>
      <c r="BF289" s="17"/>
      <c r="BG289" s="17"/>
      <c r="BH289" s="17"/>
      <c r="BI289" s="2">
        <f t="shared" si="2216"/>
        <v>0</v>
      </c>
    </row>
    <row r="290" spans="1:61" ht="20.100000000000001" customHeight="1" outlineLevel="1" x14ac:dyDescent="0.25">
      <c r="A290" s="21"/>
      <c r="B290" s="11" t="s">
        <v>44</v>
      </c>
      <c r="C290" s="13">
        <f t="shared" si="2217"/>
        <v>0</v>
      </c>
      <c r="D290" s="13">
        <f t="shared" si="2207"/>
        <v>0</v>
      </c>
      <c r="E290" s="13">
        <f t="shared" si="2208"/>
        <v>0</v>
      </c>
      <c r="F290" s="13">
        <f t="shared" si="2209"/>
        <v>0</v>
      </c>
      <c r="G290" s="13">
        <f t="shared" si="2210"/>
        <v>0</v>
      </c>
      <c r="H290" s="13">
        <f t="shared" si="2211"/>
        <v>0</v>
      </c>
      <c r="I290" s="13">
        <f t="shared" si="2212"/>
        <v>0</v>
      </c>
      <c r="J290" s="2">
        <f t="shared" si="2168"/>
        <v>0</v>
      </c>
      <c r="K290" s="2">
        <f t="shared" si="2169"/>
        <v>0</v>
      </c>
      <c r="L290" s="2"/>
      <c r="M290" s="2"/>
      <c r="N290" s="2"/>
      <c r="O290" s="2"/>
      <c r="P290" s="2">
        <f t="shared" si="2213"/>
        <v>0</v>
      </c>
      <c r="Q290" s="3"/>
      <c r="R290" s="1"/>
      <c r="S290" s="1"/>
      <c r="T290" s="13">
        <f t="shared" si="2218"/>
        <v>0</v>
      </c>
      <c r="U290" s="1"/>
      <c r="V290" s="1"/>
      <c r="W290" s="1"/>
      <c r="X290" s="1"/>
      <c r="Y290" s="2">
        <f t="shared" si="2179"/>
        <v>0</v>
      </c>
      <c r="Z290" s="2">
        <f t="shared" si="2180"/>
        <v>0</v>
      </c>
      <c r="AA290" s="17"/>
      <c r="AB290" s="17"/>
      <c r="AC290" s="17"/>
      <c r="AD290" s="17"/>
      <c r="AE290" s="2">
        <f t="shared" si="2214"/>
        <v>0</v>
      </c>
      <c r="AF290" s="3"/>
      <c r="AG290" s="1"/>
      <c r="AH290" s="1"/>
      <c r="AI290" s="13">
        <f t="shared" si="2219"/>
        <v>0</v>
      </c>
      <c r="AJ290" s="1"/>
      <c r="AK290" s="1"/>
      <c r="AL290" s="1"/>
      <c r="AM290" s="1"/>
      <c r="AN290" s="2">
        <f t="shared" si="2190"/>
        <v>0</v>
      </c>
      <c r="AO290" s="2">
        <f t="shared" si="2191"/>
        <v>0</v>
      </c>
      <c r="AP290" s="17"/>
      <c r="AQ290" s="17"/>
      <c r="AR290" s="17"/>
      <c r="AS290" s="17"/>
      <c r="AT290" s="2">
        <f t="shared" si="2215"/>
        <v>0</v>
      </c>
      <c r="AU290" s="3"/>
      <c r="AV290" s="1"/>
      <c r="AW290" s="1"/>
      <c r="AX290" s="13">
        <f t="shared" si="2220"/>
        <v>0</v>
      </c>
      <c r="AY290" s="1"/>
      <c r="AZ290" s="1"/>
      <c r="BA290" s="1"/>
      <c r="BB290" s="1"/>
      <c r="BC290" s="2">
        <f t="shared" si="2201"/>
        <v>0</v>
      </c>
      <c r="BD290" s="2">
        <f t="shared" si="2202"/>
        <v>0</v>
      </c>
      <c r="BE290" s="17"/>
      <c r="BF290" s="17"/>
      <c r="BG290" s="17"/>
      <c r="BH290" s="17"/>
      <c r="BI290" s="2">
        <f t="shared" si="2216"/>
        <v>0</v>
      </c>
    </row>
    <row r="291" spans="1:61" ht="20.100000000000001" customHeight="1" outlineLevel="1" x14ac:dyDescent="0.25">
      <c r="A291" s="22"/>
      <c r="B291" s="11" t="s">
        <v>45</v>
      </c>
      <c r="C291" s="13">
        <f t="shared" si="2217"/>
        <v>0</v>
      </c>
      <c r="D291" s="13">
        <f t="shared" si="2207"/>
        <v>0</v>
      </c>
      <c r="E291" s="13">
        <f t="shared" si="2208"/>
        <v>0</v>
      </c>
      <c r="F291" s="13">
        <f t="shared" si="2209"/>
        <v>0</v>
      </c>
      <c r="G291" s="13">
        <f t="shared" si="2210"/>
        <v>0</v>
      </c>
      <c r="H291" s="13">
        <f t="shared" si="2211"/>
        <v>0</v>
      </c>
      <c r="I291" s="13">
        <f t="shared" si="2212"/>
        <v>0</v>
      </c>
      <c r="J291" s="2">
        <f t="shared" si="2168"/>
        <v>0</v>
      </c>
      <c r="K291" s="2">
        <f t="shared" si="2169"/>
        <v>0</v>
      </c>
      <c r="L291" s="2"/>
      <c r="M291" s="2"/>
      <c r="N291" s="2"/>
      <c r="O291" s="2"/>
      <c r="P291" s="2">
        <f t="shared" si="2213"/>
        <v>0</v>
      </c>
      <c r="Q291" s="3"/>
      <c r="R291" s="1"/>
      <c r="S291" s="1"/>
      <c r="T291" s="13">
        <f t="shared" si="2218"/>
        <v>0</v>
      </c>
      <c r="U291" s="1"/>
      <c r="V291" s="1"/>
      <c r="W291" s="1"/>
      <c r="X291" s="1"/>
      <c r="Y291" s="2">
        <f t="shared" si="2179"/>
        <v>0</v>
      </c>
      <c r="Z291" s="2">
        <f t="shared" si="2180"/>
        <v>0</v>
      </c>
      <c r="AA291" s="17"/>
      <c r="AB291" s="17"/>
      <c r="AC291" s="17"/>
      <c r="AD291" s="17"/>
      <c r="AE291" s="2">
        <f t="shared" si="2214"/>
        <v>0</v>
      </c>
      <c r="AF291" s="3"/>
      <c r="AG291" s="1"/>
      <c r="AH291" s="1"/>
      <c r="AI291" s="13">
        <f t="shared" si="2219"/>
        <v>0</v>
      </c>
      <c r="AJ291" s="1"/>
      <c r="AK291" s="1"/>
      <c r="AL291" s="1"/>
      <c r="AM291" s="1"/>
      <c r="AN291" s="2">
        <f t="shared" si="2190"/>
        <v>0</v>
      </c>
      <c r="AO291" s="2">
        <f t="shared" si="2191"/>
        <v>0</v>
      </c>
      <c r="AP291" s="17"/>
      <c r="AQ291" s="17"/>
      <c r="AR291" s="17"/>
      <c r="AS291" s="17"/>
      <c r="AT291" s="2">
        <f t="shared" si="2215"/>
        <v>0</v>
      </c>
      <c r="AU291" s="3"/>
      <c r="AV291" s="1"/>
      <c r="AW291" s="1"/>
      <c r="AX291" s="13">
        <f t="shared" si="2220"/>
        <v>0</v>
      </c>
      <c r="AY291" s="1"/>
      <c r="AZ291" s="1"/>
      <c r="BA291" s="1"/>
      <c r="BB291" s="1"/>
      <c r="BC291" s="2">
        <f t="shared" si="2201"/>
        <v>0</v>
      </c>
      <c r="BD291" s="2">
        <f t="shared" si="2202"/>
        <v>0</v>
      </c>
      <c r="BE291" s="17"/>
      <c r="BF291" s="17"/>
      <c r="BG291" s="17"/>
      <c r="BH291" s="17"/>
      <c r="BI291" s="2">
        <f t="shared" si="2216"/>
        <v>0</v>
      </c>
    </row>
    <row r="292" spans="1:61" ht="20.100000000000001" customHeight="1" x14ac:dyDescent="0.25">
      <c r="A292" s="20" t="s">
        <v>2</v>
      </c>
      <c r="B292" s="14" t="s">
        <v>41</v>
      </c>
      <c r="C292" s="2">
        <f>C293+C294+C295+C296</f>
        <v>0</v>
      </c>
      <c r="D292" s="2">
        <f t="shared" ref="D292" si="2221">D293+D294+D295+D296</f>
        <v>0</v>
      </c>
      <c r="E292" s="2">
        <f t="shared" ref="E292" si="2222">E293+E294+E295+E296</f>
        <v>0</v>
      </c>
      <c r="F292" s="2">
        <f t="shared" ref="F292" si="2223">F293+F294+F295+F296</f>
        <v>0</v>
      </c>
      <c r="G292" s="2">
        <f t="shared" ref="G292" si="2224">G293+G294+G295+G296</f>
        <v>0</v>
      </c>
      <c r="H292" s="2">
        <f t="shared" ref="H292" si="2225">H293+H294+H295+H296</f>
        <v>0</v>
      </c>
      <c r="I292" s="2">
        <f t="shared" ref="I292" si="2226">I293+I294+I295+I296</f>
        <v>0</v>
      </c>
      <c r="J292" s="2">
        <f t="shared" si="2168"/>
        <v>0</v>
      </c>
      <c r="K292" s="2">
        <f t="shared" si="2169"/>
        <v>0</v>
      </c>
      <c r="L292" s="2">
        <f t="shared" ref="L292" si="2227">L293+L294+L295+L296</f>
        <v>0</v>
      </c>
      <c r="M292" s="2">
        <f t="shared" ref="M292" si="2228">M293+M294+M295+M296</f>
        <v>0</v>
      </c>
      <c r="N292" s="2">
        <f t="shared" ref="N292" si="2229">N293+N294+N295+N296</f>
        <v>0</v>
      </c>
      <c r="O292" s="2">
        <f t="shared" ref="O292" si="2230">O293+O294+O295+O296</f>
        <v>0</v>
      </c>
      <c r="P292" s="2">
        <f t="shared" si="2213"/>
        <v>0</v>
      </c>
      <c r="Q292" s="15"/>
      <c r="R292" s="2">
        <f>R293+R294+R295+R296</f>
        <v>0</v>
      </c>
      <c r="S292" s="2">
        <f t="shared" ref="S292:T292" si="2231">S293+S294+S295+S296</f>
        <v>0</v>
      </c>
      <c r="T292" s="2">
        <f t="shared" si="2231"/>
        <v>0</v>
      </c>
      <c r="U292" s="2">
        <f t="shared" ref="U292" si="2232">U293+U294+U295+U296</f>
        <v>0</v>
      </c>
      <c r="V292" s="2">
        <f t="shared" ref="V292" si="2233">V293+V294+V295+V296</f>
        <v>0</v>
      </c>
      <c r="W292" s="2">
        <f t="shared" ref="W292" si="2234">W293+W294+W295+W296</f>
        <v>0</v>
      </c>
      <c r="X292" s="2">
        <f t="shared" ref="X292" si="2235">X293+X294+X295+X296</f>
        <v>0</v>
      </c>
      <c r="Y292" s="2">
        <f t="shared" si="2179"/>
        <v>0</v>
      </c>
      <c r="Z292" s="2">
        <f t="shared" si="2180"/>
        <v>0</v>
      </c>
      <c r="AA292" s="2">
        <f>AA293+AA294+AA295+AA296</f>
        <v>0</v>
      </c>
      <c r="AB292" s="2">
        <f t="shared" ref="AB292" si="2236">AB293+AB294+AB295+AB296</f>
        <v>0</v>
      </c>
      <c r="AC292" s="2">
        <f t="shared" ref="AC292" si="2237">AC293+AC294+AC295+AC296</f>
        <v>0</v>
      </c>
      <c r="AD292" s="2">
        <f t="shared" ref="AD292" si="2238">AD293+AD294+AD295+AD296</f>
        <v>0</v>
      </c>
      <c r="AE292" s="2">
        <f t="shared" si="2214"/>
        <v>0</v>
      </c>
      <c r="AF292" s="15"/>
      <c r="AG292" s="2">
        <f>AG293+AG294+AG295+AG296</f>
        <v>0</v>
      </c>
      <c r="AH292" s="2">
        <f t="shared" ref="AH292:AI292" si="2239">AH293+AH294+AH295+AH296</f>
        <v>0</v>
      </c>
      <c r="AI292" s="2">
        <f t="shared" si="2239"/>
        <v>0</v>
      </c>
      <c r="AJ292" s="2">
        <f t="shared" ref="AJ292" si="2240">AJ293+AJ294+AJ295+AJ296</f>
        <v>0</v>
      </c>
      <c r="AK292" s="2">
        <f t="shared" ref="AK292" si="2241">AK293+AK294+AK295+AK296</f>
        <v>0</v>
      </c>
      <c r="AL292" s="2">
        <f t="shared" ref="AL292" si="2242">AL293+AL294+AL295+AL296</f>
        <v>0</v>
      </c>
      <c r="AM292" s="2">
        <f t="shared" ref="AM292" si="2243">AM293+AM294+AM295+AM296</f>
        <v>0</v>
      </c>
      <c r="AN292" s="2">
        <f t="shared" si="2190"/>
        <v>0</v>
      </c>
      <c r="AO292" s="2">
        <f t="shared" si="2191"/>
        <v>0</v>
      </c>
      <c r="AP292" s="2">
        <f>AP293+AP294+AP295+AP296</f>
        <v>0</v>
      </c>
      <c r="AQ292" s="2">
        <f t="shared" ref="AQ292" si="2244">AQ293+AQ294+AQ295+AQ296</f>
        <v>0</v>
      </c>
      <c r="AR292" s="2">
        <f t="shared" ref="AR292" si="2245">AR293+AR294+AR295+AR296</f>
        <v>0</v>
      </c>
      <c r="AS292" s="2">
        <f t="shared" ref="AS292" si="2246">AS293+AS294+AS295+AS296</f>
        <v>0</v>
      </c>
      <c r="AT292" s="2">
        <f t="shared" si="2215"/>
        <v>0</v>
      </c>
      <c r="AU292" s="15"/>
      <c r="AV292" s="2">
        <f>AV293+AV294+AV295+AV296</f>
        <v>0</v>
      </c>
      <c r="AW292" s="2">
        <f t="shared" ref="AW292:AX292" si="2247">AW293+AW294+AW295+AW296</f>
        <v>0</v>
      </c>
      <c r="AX292" s="2">
        <f t="shared" si="2247"/>
        <v>0</v>
      </c>
      <c r="AY292" s="2">
        <f t="shared" ref="AY292" si="2248">AY293+AY294+AY295+AY296</f>
        <v>0</v>
      </c>
      <c r="AZ292" s="2">
        <f t="shared" ref="AZ292" si="2249">AZ293+AZ294+AZ295+AZ296</f>
        <v>0</v>
      </c>
      <c r="BA292" s="2">
        <f t="shared" ref="BA292" si="2250">BA293+BA294+BA295+BA296</f>
        <v>0</v>
      </c>
      <c r="BB292" s="2">
        <f t="shared" ref="BB292" si="2251">BB293+BB294+BB295+BB296</f>
        <v>0</v>
      </c>
      <c r="BC292" s="2">
        <f t="shared" si="2201"/>
        <v>0</v>
      </c>
      <c r="BD292" s="2">
        <f t="shared" si="2202"/>
        <v>0</v>
      </c>
      <c r="BE292" s="2">
        <f>BE293+BE294+BE295+BE296</f>
        <v>0</v>
      </c>
      <c r="BF292" s="2">
        <f t="shared" ref="BF292" si="2252">BF293+BF294+BF295+BF296</f>
        <v>0</v>
      </c>
      <c r="BG292" s="2">
        <f t="shared" ref="BG292" si="2253">BG293+BG294+BG295+BG296</f>
        <v>0</v>
      </c>
      <c r="BH292" s="2">
        <f t="shared" ref="BH292" si="2254">BH293+BH294+BH295+BH296</f>
        <v>0</v>
      </c>
      <c r="BI292" s="2">
        <f t="shared" si="2216"/>
        <v>0</v>
      </c>
    </row>
    <row r="293" spans="1:61" ht="20.100000000000001" customHeight="1" outlineLevel="1" x14ac:dyDescent="0.25">
      <c r="A293" s="21"/>
      <c r="B293" s="11" t="s">
        <v>42</v>
      </c>
      <c r="C293" s="13">
        <f>R293+AG293+AV293</f>
        <v>0</v>
      </c>
      <c r="D293" s="13">
        <f t="shared" ref="D293:D296" si="2255">S293+AH293+AW293</f>
        <v>0</v>
      </c>
      <c r="E293" s="13">
        <f t="shared" ref="E293:E296" si="2256">T293+AI293+AX293</f>
        <v>0</v>
      </c>
      <c r="F293" s="13">
        <f t="shared" ref="F293:F296" si="2257">U293+AJ293+AY293</f>
        <v>0</v>
      </c>
      <c r="G293" s="13">
        <f t="shared" ref="G293:G296" si="2258">V293+AK293+AZ293</f>
        <v>0</v>
      </c>
      <c r="H293" s="13">
        <f t="shared" ref="H293:H296" si="2259">W293+AL293+BA293</f>
        <v>0</v>
      </c>
      <c r="I293" s="13">
        <f t="shared" ref="I293:I296" si="2260">X293+AM293+BB293</f>
        <v>0</v>
      </c>
      <c r="J293" s="2">
        <f t="shared" si="2168"/>
        <v>0</v>
      </c>
      <c r="K293" s="2">
        <f t="shared" si="2169"/>
        <v>0</v>
      </c>
      <c r="L293" s="2"/>
      <c r="M293" s="2"/>
      <c r="N293" s="2"/>
      <c r="O293" s="2"/>
      <c r="P293" s="2">
        <f t="shared" si="2213"/>
        <v>0</v>
      </c>
      <c r="Q293" s="3"/>
      <c r="R293" s="1"/>
      <c r="S293" s="1"/>
      <c r="T293" s="13">
        <f t="shared" si="2218"/>
        <v>0</v>
      </c>
      <c r="U293" s="1"/>
      <c r="V293" s="1"/>
      <c r="W293" s="1"/>
      <c r="X293" s="1"/>
      <c r="Y293" s="2">
        <f t="shared" si="2179"/>
        <v>0</v>
      </c>
      <c r="Z293" s="2">
        <f t="shared" si="2180"/>
        <v>0</v>
      </c>
      <c r="AA293" s="17"/>
      <c r="AB293" s="17"/>
      <c r="AC293" s="17"/>
      <c r="AD293" s="17"/>
      <c r="AE293" s="2">
        <f t="shared" si="2214"/>
        <v>0</v>
      </c>
      <c r="AF293" s="3"/>
      <c r="AG293" s="1"/>
      <c r="AH293" s="1"/>
      <c r="AI293" s="13">
        <f t="shared" si="2219"/>
        <v>0</v>
      </c>
      <c r="AJ293" s="1"/>
      <c r="AK293" s="1"/>
      <c r="AL293" s="1"/>
      <c r="AM293" s="1"/>
      <c r="AN293" s="2">
        <f t="shared" si="2190"/>
        <v>0</v>
      </c>
      <c r="AO293" s="2">
        <f t="shared" si="2191"/>
        <v>0</v>
      </c>
      <c r="AP293" s="17"/>
      <c r="AQ293" s="17"/>
      <c r="AR293" s="17"/>
      <c r="AS293" s="17"/>
      <c r="AT293" s="2">
        <f t="shared" si="2215"/>
        <v>0</v>
      </c>
      <c r="AU293" s="3"/>
      <c r="AV293" s="1"/>
      <c r="AW293" s="1"/>
      <c r="AX293" s="13">
        <f t="shared" si="2220"/>
        <v>0</v>
      </c>
      <c r="AY293" s="1"/>
      <c r="AZ293" s="1"/>
      <c r="BA293" s="1"/>
      <c r="BB293" s="1"/>
      <c r="BC293" s="2">
        <f t="shared" si="2201"/>
        <v>0</v>
      </c>
      <c r="BD293" s="2">
        <f t="shared" si="2202"/>
        <v>0</v>
      </c>
      <c r="BE293" s="17"/>
      <c r="BF293" s="17"/>
      <c r="BG293" s="17"/>
      <c r="BH293" s="17"/>
      <c r="BI293" s="2">
        <f t="shared" si="2216"/>
        <v>0</v>
      </c>
    </row>
    <row r="294" spans="1:61" ht="20.100000000000001" customHeight="1" outlineLevel="1" x14ac:dyDescent="0.25">
      <c r="A294" s="21"/>
      <c r="B294" s="11" t="s">
        <v>43</v>
      </c>
      <c r="C294" s="13">
        <f t="shared" ref="C294:C296" si="2261">R294+AG294+AV294</f>
        <v>0</v>
      </c>
      <c r="D294" s="13">
        <f t="shared" si="2255"/>
        <v>0</v>
      </c>
      <c r="E294" s="13">
        <f t="shared" si="2256"/>
        <v>0</v>
      </c>
      <c r="F294" s="13">
        <f t="shared" si="2257"/>
        <v>0</v>
      </c>
      <c r="G294" s="13">
        <f t="shared" si="2258"/>
        <v>0</v>
      </c>
      <c r="H294" s="13">
        <f t="shared" si="2259"/>
        <v>0</v>
      </c>
      <c r="I294" s="13">
        <f t="shared" si="2260"/>
        <v>0</v>
      </c>
      <c r="J294" s="2">
        <f t="shared" si="2168"/>
        <v>0</v>
      </c>
      <c r="K294" s="2">
        <f t="shared" si="2169"/>
        <v>0</v>
      </c>
      <c r="L294" s="2"/>
      <c r="M294" s="2"/>
      <c r="N294" s="2"/>
      <c r="O294" s="2"/>
      <c r="P294" s="2">
        <f t="shared" si="2213"/>
        <v>0</v>
      </c>
      <c r="Q294" s="3"/>
      <c r="R294" s="1"/>
      <c r="S294" s="1"/>
      <c r="T294" s="13">
        <f t="shared" si="2218"/>
        <v>0</v>
      </c>
      <c r="U294" s="1"/>
      <c r="V294" s="1"/>
      <c r="W294" s="1"/>
      <c r="X294" s="1"/>
      <c r="Y294" s="2">
        <f t="shared" si="2179"/>
        <v>0</v>
      </c>
      <c r="Z294" s="2">
        <f t="shared" si="2180"/>
        <v>0</v>
      </c>
      <c r="AA294" s="17"/>
      <c r="AB294" s="17"/>
      <c r="AC294" s="17"/>
      <c r="AD294" s="17"/>
      <c r="AE294" s="2">
        <f t="shared" si="2214"/>
        <v>0</v>
      </c>
      <c r="AF294" s="3"/>
      <c r="AG294" s="1"/>
      <c r="AH294" s="1"/>
      <c r="AI294" s="13">
        <f t="shared" si="2219"/>
        <v>0</v>
      </c>
      <c r="AJ294" s="1"/>
      <c r="AK294" s="1"/>
      <c r="AL294" s="1"/>
      <c r="AM294" s="1"/>
      <c r="AN294" s="2">
        <f t="shared" si="2190"/>
        <v>0</v>
      </c>
      <c r="AO294" s="2">
        <f t="shared" si="2191"/>
        <v>0</v>
      </c>
      <c r="AP294" s="17"/>
      <c r="AQ294" s="17"/>
      <c r="AR294" s="17"/>
      <c r="AS294" s="17"/>
      <c r="AT294" s="2">
        <f t="shared" si="2215"/>
        <v>0</v>
      </c>
      <c r="AU294" s="3"/>
      <c r="AV294" s="1"/>
      <c r="AW294" s="1"/>
      <c r="AX294" s="13">
        <f t="shared" si="2220"/>
        <v>0</v>
      </c>
      <c r="AY294" s="1"/>
      <c r="AZ294" s="1"/>
      <c r="BA294" s="1"/>
      <c r="BB294" s="1"/>
      <c r="BC294" s="2">
        <f t="shared" si="2201"/>
        <v>0</v>
      </c>
      <c r="BD294" s="2">
        <f t="shared" si="2202"/>
        <v>0</v>
      </c>
      <c r="BE294" s="17"/>
      <c r="BF294" s="17"/>
      <c r="BG294" s="17"/>
      <c r="BH294" s="17"/>
      <c r="BI294" s="2">
        <f t="shared" si="2216"/>
        <v>0</v>
      </c>
    </row>
    <row r="295" spans="1:61" ht="20.100000000000001" customHeight="1" outlineLevel="1" x14ac:dyDescent="0.25">
      <c r="A295" s="21"/>
      <c r="B295" s="11" t="s">
        <v>44</v>
      </c>
      <c r="C295" s="13">
        <f t="shared" si="2261"/>
        <v>0</v>
      </c>
      <c r="D295" s="13">
        <f t="shared" si="2255"/>
        <v>0</v>
      </c>
      <c r="E295" s="13">
        <f t="shared" si="2256"/>
        <v>0</v>
      </c>
      <c r="F295" s="13">
        <f t="shared" si="2257"/>
        <v>0</v>
      </c>
      <c r="G295" s="13">
        <f t="shared" si="2258"/>
        <v>0</v>
      </c>
      <c r="H295" s="13">
        <f t="shared" si="2259"/>
        <v>0</v>
      </c>
      <c r="I295" s="13">
        <f t="shared" si="2260"/>
        <v>0</v>
      </c>
      <c r="J295" s="2">
        <f t="shared" si="2168"/>
        <v>0</v>
      </c>
      <c r="K295" s="2">
        <f t="shared" si="2169"/>
        <v>0</v>
      </c>
      <c r="L295" s="2"/>
      <c r="M295" s="2"/>
      <c r="N295" s="2"/>
      <c r="O295" s="2"/>
      <c r="P295" s="2">
        <f t="shared" si="2213"/>
        <v>0</v>
      </c>
      <c r="Q295" s="3"/>
      <c r="R295" s="1"/>
      <c r="S295" s="1"/>
      <c r="T295" s="13">
        <f t="shared" si="2218"/>
        <v>0</v>
      </c>
      <c r="U295" s="1"/>
      <c r="V295" s="1"/>
      <c r="W295" s="1"/>
      <c r="X295" s="1"/>
      <c r="Y295" s="2">
        <f t="shared" si="2179"/>
        <v>0</v>
      </c>
      <c r="Z295" s="2">
        <f t="shared" si="2180"/>
        <v>0</v>
      </c>
      <c r="AA295" s="17"/>
      <c r="AB295" s="17"/>
      <c r="AC295" s="17"/>
      <c r="AD295" s="17"/>
      <c r="AE295" s="2">
        <f t="shared" si="2214"/>
        <v>0</v>
      </c>
      <c r="AF295" s="3"/>
      <c r="AG295" s="1"/>
      <c r="AH295" s="1"/>
      <c r="AI295" s="13">
        <f t="shared" si="2219"/>
        <v>0</v>
      </c>
      <c r="AJ295" s="1"/>
      <c r="AK295" s="1"/>
      <c r="AL295" s="1"/>
      <c r="AM295" s="1"/>
      <c r="AN295" s="2">
        <f t="shared" si="2190"/>
        <v>0</v>
      </c>
      <c r="AO295" s="2">
        <f t="shared" si="2191"/>
        <v>0</v>
      </c>
      <c r="AP295" s="17"/>
      <c r="AQ295" s="17"/>
      <c r="AR295" s="17"/>
      <c r="AS295" s="17"/>
      <c r="AT295" s="2">
        <f t="shared" si="2215"/>
        <v>0</v>
      </c>
      <c r="AU295" s="3"/>
      <c r="AV295" s="1"/>
      <c r="AW295" s="1"/>
      <c r="AX295" s="13">
        <f t="shared" si="2220"/>
        <v>0</v>
      </c>
      <c r="AY295" s="1"/>
      <c r="AZ295" s="1"/>
      <c r="BA295" s="1"/>
      <c r="BB295" s="1"/>
      <c r="BC295" s="2">
        <f t="shared" si="2201"/>
        <v>0</v>
      </c>
      <c r="BD295" s="2">
        <f t="shared" si="2202"/>
        <v>0</v>
      </c>
      <c r="BE295" s="17"/>
      <c r="BF295" s="17"/>
      <c r="BG295" s="17"/>
      <c r="BH295" s="17"/>
      <c r="BI295" s="2">
        <f t="shared" si="2216"/>
        <v>0</v>
      </c>
    </row>
    <row r="296" spans="1:61" ht="20.100000000000001" customHeight="1" outlineLevel="1" x14ac:dyDescent="0.25">
      <c r="A296" s="22"/>
      <c r="B296" s="11" t="s">
        <v>45</v>
      </c>
      <c r="C296" s="13">
        <f t="shared" si="2261"/>
        <v>0</v>
      </c>
      <c r="D296" s="13">
        <f t="shared" si="2255"/>
        <v>0</v>
      </c>
      <c r="E296" s="13">
        <f t="shared" si="2256"/>
        <v>0</v>
      </c>
      <c r="F296" s="13">
        <f t="shared" si="2257"/>
        <v>0</v>
      </c>
      <c r="G296" s="13">
        <f t="shared" si="2258"/>
        <v>0</v>
      </c>
      <c r="H296" s="13">
        <f t="shared" si="2259"/>
        <v>0</v>
      </c>
      <c r="I296" s="13">
        <f t="shared" si="2260"/>
        <v>0</v>
      </c>
      <c r="J296" s="2">
        <f t="shared" si="2168"/>
        <v>0</v>
      </c>
      <c r="K296" s="2">
        <f t="shared" si="2169"/>
        <v>0</v>
      </c>
      <c r="L296" s="2"/>
      <c r="M296" s="2"/>
      <c r="N296" s="2"/>
      <c r="O296" s="2"/>
      <c r="P296" s="2">
        <f t="shared" si="2213"/>
        <v>0</v>
      </c>
      <c r="Q296" s="3"/>
      <c r="R296" s="1"/>
      <c r="S296" s="1"/>
      <c r="T296" s="13">
        <f t="shared" si="2218"/>
        <v>0</v>
      </c>
      <c r="U296" s="1"/>
      <c r="V296" s="1"/>
      <c r="W296" s="1"/>
      <c r="X296" s="1"/>
      <c r="Y296" s="2">
        <f t="shared" si="2179"/>
        <v>0</v>
      </c>
      <c r="Z296" s="2">
        <f t="shared" si="2180"/>
        <v>0</v>
      </c>
      <c r="AA296" s="17"/>
      <c r="AB296" s="17"/>
      <c r="AC296" s="17"/>
      <c r="AD296" s="17"/>
      <c r="AE296" s="2">
        <f t="shared" si="2214"/>
        <v>0</v>
      </c>
      <c r="AF296" s="3"/>
      <c r="AG296" s="1"/>
      <c r="AH296" s="1"/>
      <c r="AI296" s="13">
        <f t="shared" si="2219"/>
        <v>0</v>
      </c>
      <c r="AJ296" s="1"/>
      <c r="AK296" s="1"/>
      <c r="AL296" s="1"/>
      <c r="AM296" s="1"/>
      <c r="AN296" s="2">
        <f t="shared" si="2190"/>
        <v>0</v>
      </c>
      <c r="AO296" s="2">
        <f t="shared" si="2191"/>
        <v>0</v>
      </c>
      <c r="AP296" s="17"/>
      <c r="AQ296" s="17"/>
      <c r="AR296" s="17"/>
      <c r="AS296" s="17"/>
      <c r="AT296" s="2">
        <f t="shared" si="2215"/>
        <v>0</v>
      </c>
      <c r="AU296" s="3"/>
      <c r="AV296" s="1"/>
      <c r="AW296" s="1"/>
      <c r="AX296" s="13">
        <f t="shared" si="2220"/>
        <v>0</v>
      </c>
      <c r="AY296" s="1"/>
      <c r="AZ296" s="1"/>
      <c r="BA296" s="1"/>
      <c r="BB296" s="1"/>
      <c r="BC296" s="2">
        <f t="shared" si="2201"/>
        <v>0</v>
      </c>
      <c r="BD296" s="2">
        <f t="shared" si="2202"/>
        <v>0</v>
      </c>
      <c r="BE296" s="17"/>
      <c r="BF296" s="17"/>
      <c r="BG296" s="17"/>
      <c r="BH296" s="17"/>
      <c r="BI296" s="2">
        <f t="shared" si="2216"/>
        <v>0</v>
      </c>
    </row>
    <row r="297" spans="1:61" ht="20.100000000000001" customHeight="1" x14ac:dyDescent="0.25">
      <c r="A297" s="20" t="s">
        <v>3</v>
      </c>
      <c r="B297" s="14" t="s">
        <v>41</v>
      </c>
      <c r="C297" s="2">
        <f>C298+C299+C300+C301</f>
        <v>0</v>
      </c>
      <c r="D297" s="2">
        <f t="shared" ref="D297" si="2262">D298+D299+D300+D301</f>
        <v>0</v>
      </c>
      <c r="E297" s="2">
        <f t="shared" ref="E297" si="2263">E298+E299+E300+E301</f>
        <v>0</v>
      </c>
      <c r="F297" s="2">
        <f t="shared" ref="F297" si="2264">F298+F299+F300+F301</f>
        <v>0</v>
      </c>
      <c r="G297" s="2">
        <f t="shared" ref="G297" si="2265">G298+G299+G300+G301</f>
        <v>0</v>
      </c>
      <c r="H297" s="2">
        <f t="shared" ref="H297" si="2266">H298+H299+H300+H301</f>
        <v>0</v>
      </c>
      <c r="I297" s="2">
        <f t="shared" ref="I297" si="2267">I298+I299+I300+I301</f>
        <v>0</v>
      </c>
      <c r="J297" s="2">
        <f t="shared" si="2168"/>
        <v>0</v>
      </c>
      <c r="K297" s="2">
        <f t="shared" si="2169"/>
        <v>0</v>
      </c>
      <c r="L297" s="2">
        <f t="shared" ref="L297" si="2268">L298+L299+L300+L301</f>
        <v>0</v>
      </c>
      <c r="M297" s="2">
        <f t="shared" ref="M297" si="2269">M298+M299+M300+M301</f>
        <v>0</v>
      </c>
      <c r="N297" s="2">
        <f t="shared" ref="N297" si="2270">N298+N299+N300+N301</f>
        <v>0</v>
      </c>
      <c r="O297" s="2">
        <f t="shared" ref="O297" si="2271">O298+O299+O300+O301</f>
        <v>0</v>
      </c>
      <c r="P297" s="2">
        <f t="shared" si="2213"/>
        <v>0</v>
      </c>
      <c r="Q297" s="15"/>
      <c r="R297" s="2">
        <f>R298+R299+R300+R301</f>
        <v>0</v>
      </c>
      <c r="S297" s="2">
        <f t="shared" ref="S297:T297" si="2272">S298+S299+S300+S301</f>
        <v>0</v>
      </c>
      <c r="T297" s="2">
        <f t="shared" si="2272"/>
        <v>0</v>
      </c>
      <c r="U297" s="2">
        <f t="shared" ref="U297" si="2273">U298+U299+U300+U301</f>
        <v>0</v>
      </c>
      <c r="V297" s="2">
        <f t="shared" ref="V297" si="2274">V298+V299+V300+V301</f>
        <v>0</v>
      </c>
      <c r="W297" s="2">
        <f t="shared" ref="W297" si="2275">W298+W299+W300+W301</f>
        <v>0</v>
      </c>
      <c r="X297" s="2">
        <f t="shared" ref="X297" si="2276">X298+X299+X300+X301</f>
        <v>0</v>
      </c>
      <c r="Y297" s="2">
        <f t="shared" si="2179"/>
        <v>0</v>
      </c>
      <c r="Z297" s="2">
        <f t="shared" si="2180"/>
        <v>0</v>
      </c>
      <c r="AA297" s="2">
        <f t="shared" ref="AA297" si="2277">AA298+AA299+AA300+AA301</f>
        <v>0</v>
      </c>
      <c r="AB297" s="2">
        <f t="shared" ref="AB297" si="2278">AB298+AB299+AB300+AB301</f>
        <v>0</v>
      </c>
      <c r="AC297" s="2">
        <f t="shared" ref="AC297" si="2279">AC298+AC299+AC300+AC301</f>
        <v>0</v>
      </c>
      <c r="AD297" s="2">
        <f t="shared" ref="AD297" si="2280">AD298+AD299+AD300+AD301</f>
        <v>0</v>
      </c>
      <c r="AE297" s="2">
        <f t="shared" si="2214"/>
        <v>0</v>
      </c>
      <c r="AF297" s="15"/>
      <c r="AG297" s="2">
        <f>AG298+AG299+AG300+AG301</f>
        <v>0</v>
      </c>
      <c r="AH297" s="2">
        <f t="shared" ref="AH297:AI297" si="2281">AH298+AH299+AH300+AH301</f>
        <v>0</v>
      </c>
      <c r="AI297" s="2">
        <f t="shared" si="2281"/>
        <v>0</v>
      </c>
      <c r="AJ297" s="2">
        <f t="shared" ref="AJ297" si="2282">AJ298+AJ299+AJ300+AJ301</f>
        <v>0</v>
      </c>
      <c r="AK297" s="2">
        <f t="shared" ref="AK297" si="2283">AK298+AK299+AK300+AK301</f>
        <v>0</v>
      </c>
      <c r="AL297" s="2">
        <f t="shared" ref="AL297" si="2284">AL298+AL299+AL300+AL301</f>
        <v>0</v>
      </c>
      <c r="AM297" s="2">
        <f t="shared" ref="AM297" si="2285">AM298+AM299+AM300+AM301</f>
        <v>0</v>
      </c>
      <c r="AN297" s="2">
        <f t="shared" si="2190"/>
        <v>0</v>
      </c>
      <c r="AO297" s="2">
        <f t="shared" si="2191"/>
        <v>0</v>
      </c>
      <c r="AP297" s="2">
        <f t="shared" ref="AP297" si="2286">AP298+AP299+AP300+AP301</f>
        <v>0</v>
      </c>
      <c r="AQ297" s="2">
        <f t="shared" ref="AQ297" si="2287">AQ298+AQ299+AQ300+AQ301</f>
        <v>0</v>
      </c>
      <c r="AR297" s="2">
        <f t="shared" ref="AR297" si="2288">AR298+AR299+AR300+AR301</f>
        <v>0</v>
      </c>
      <c r="AS297" s="2">
        <f t="shared" ref="AS297" si="2289">AS298+AS299+AS300+AS301</f>
        <v>0</v>
      </c>
      <c r="AT297" s="2">
        <f t="shared" si="2215"/>
        <v>0</v>
      </c>
      <c r="AU297" s="15"/>
      <c r="AV297" s="2">
        <f>AV298+AV299+AV300+AV301</f>
        <v>0</v>
      </c>
      <c r="AW297" s="2">
        <f t="shared" ref="AW297:AX297" si="2290">AW298+AW299+AW300+AW301</f>
        <v>0</v>
      </c>
      <c r="AX297" s="2">
        <f t="shared" si="2290"/>
        <v>0</v>
      </c>
      <c r="AY297" s="2">
        <f t="shared" ref="AY297" si="2291">AY298+AY299+AY300+AY301</f>
        <v>0</v>
      </c>
      <c r="AZ297" s="2">
        <f t="shared" ref="AZ297" si="2292">AZ298+AZ299+AZ300+AZ301</f>
        <v>0</v>
      </c>
      <c r="BA297" s="2">
        <f t="shared" ref="BA297" si="2293">BA298+BA299+BA300+BA301</f>
        <v>0</v>
      </c>
      <c r="BB297" s="2">
        <f t="shared" ref="BB297" si="2294">BB298+BB299+BB300+BB301</f>
        <v>0</v>
      </c>
      <c r="BC297" s="2">
        <f t="shared" si="2201"/>
        <v>0</v>
      </c>
      <c r="BD297" s="2">
        <f t="shared" si="2202"/>
        <v>0</v>
      </c>
      <c r="BE297" s="2">
        <f t="shared" ref="BE297" si="2295">BE298+BE299+BE300+BE301</f>
        <v>0</v>
      </c>
      <c r="BF297" s="2">
        <f t="shared" ref="BF297" si="2296">BF298+BF299+BF300+BF301</f>
        <v>0</v>
      </c>
      <c r="BG297" s="2">
        <f t="shared" ref="BG297" si="2297">BG298+BG299+BG300+BG301</f>
        <v>0</v>
      </c>
      <c r="BH297" s="2">
        <f t="shared" ref="BH297" si="2298">BH298+BH299+BH300+BH301</f>
        <v>0</v>
      </c>
      <c r="BI297" s="2">
        <f t="shared" si="2216"/>
        <v>0</v>
      </c>
    </row>
    <row r="298" spans="1:61" ht="20.100000000000001" customHeight="1" outlineLevel="1" x14ac:dyDescent="0.25">
      <c r="A298" s="21"/>
      <c r="B298" s="11" t="s">
        <v>42</v>
      </c>
      <c r="C298" s="13">
        <f>R298+AG298+AV298</f>
        <v>0</v>
      </c>
      <c r="D298" s="13">
        <f t="shared" ref="D298:D301" si="2299">S298+AH298+AW298</f>
        <v>0</v>
      </c>
      <c r="E298" s="13">
        <f t="shared" ref="E298:E301" si="2300">T298+AI298+AX298</f>
        <v>0</v>
      </c>
      <c r="F298" s="13">
        <f t="shared" ref="F298:F301" si="2301">U298+AJ298+AY298</f>
        <v>0</v>
      </c>
      <c r="G298" s="13">
        <f t="shared" ref="G298:G301" si="2302">V298+AK298+AZ298</f>
        <v>0</v>
      </c>
      <c r="H298" s="13">
        <f t="shared" ref="H298:H301" si="2303">W298+AL298+BA298</f>
        <v>0</v>
      </c>
      <c r="I298" s="13">
        <f t="shared" ref="I298:I301" si="2304">X298+AM298+BB298</f>
        <v>0</v>
      </c>
      <c r="J298" s="2">
        <f t="shared" si="2168"/>
        <v>0</v>
      </c>
      <c r="K298" s="2">
        <f t="shared" si="2169"/>
        <v>0</v>
      </c>
      <c r="L298" s="2"/>
      <c r="M298" s="2"/>
      <c r="N298" s="2"/>
      <c r="O298" s="2"/>
      <c r="P298" s="2">
        <f t="shared" si="2213"/>
        <v>0</v>
      </c>
      <c r="Q298" s="3"/>
      <c r="R298" s="1"/>
      <c r="S298" s="1"/>
      <c r="T298" s="13">
        <f t="shared" si="2218"/>
        <v>0</v>
      </c>
      <c r="U298" s="1"/>
      <c r="V298" s="1"/>
      <c r="W298" s="1"/>
      <c r="X298" s="1"/>
      <c r="Y298" s="2">
        <f t="shared" si="2179"/>
        <v>0</v>
      </c>
      <c r="Z298" s="2">
        <f t="shared" si="2180"/>
        <v>0</v>
      </c>
      <c r="AA298" s="17"/>
      <c r="AB298" s="17"/>
      <c r="AC298" s="17"/>
      <c r="AD298" s="17"/>
      <c r="AE298" s="2">
        <f t="shared" si="2214"/>
        <v>0</v>
      </c>
      <c r="AF298" s="3"/>
      <c r="AG298" s="1"/>
      <c r="AH298" s="1"/>
      <c r="AI298" s="13">
        <f t="shared" si="2219"/>
        <v>0</v>
      </c>
      <c r="AJ298" s="1"/>
      <c r="AK298" s="1"/>
      <c r="AL298" s="1"/>
      <c r="AM298" s="1"/>
      <c r="AN298" s="2">
        <f t="shared" si="2190"/>
        <v>0</v>
      </c>
      <c r="AO298" s="2">
        <f t="shared" si="2191"/>
        <v>0</v>
      </c>
      <c r="AP298" s="17"/>
      <c r="AQ298" s="17"/>
      <c r="AR298" s="17"/>
      <c r="AS298" s="17"/>
      <c r="AT298" s="2">
        <f t="shared" si="2215"/>
        <v>0</v>
      </c>
      <c r="AU298" s="3"/>
      <c r="AV298" s="1"/>
      <c r="AW298" s="1"/>
      <c r="AX298" s="13">
        <f t="shared" si="2220"/>
        <v>0</v>
      </c>
      <c r="AY298" s="1"/>
      <c r="AZ298" s="1"/>
      <c r="BA298" s="1"/>
      <c r="BB298" s="1"/>
      <c r="BC298" s="2">
        <f t="shared" si="2201"/>
        <v>0</v>
      </c>
      <c r="BD298" s="2">
        <f t="shared" si="2202"/>
        <v>0</v>
      </c>
      <c r="BE298" s="17"/>
      <c r="BF298" s="17"/>
      <c r="BG298" s="17"/>
      <c r="BH298" s="17"/>
      <c r="BI298" s="2">
        <f t="shared" si="2216"/>
        <v>0</v>
      </c>
    </row>
    <row r="299" spans="1:61" ht="20.100000000000001" customHeight="1" outlineLevel="1" x14ac:dyDescent="0.25">
      <c r="A299" s="21"/>
      <c r="B299" s="11" t="s">
        <v>43</v>
      </c>
      <c r="C299" s="13">
        <f t="shared" ref="C299:C301" si="2305">R299+AG299+AV299</f>
        <v>0</v>
      </c>
      <c r="D299" s="13">
        <f t="shared" si="2299"/>
        <v>0</v>
      </c>
      <c r="E299" s="13">
        <f t="shared" si="2300"/>
        <v>0</v>
      </c>
      <c r="F299" s="13">
        <f t="shared" si="2301"/>
        <v>0</v>
      </c>
      <c r="G299" s="13">
        <f t="shared" si="2302"/>
        <v>0</v>
      </c>
      <c r="H299" s="13">
        <f t="shared" si="2303"/>
        <v>0</v>
      </c>
      <c r="I299" s="13">
        <f t="shared" si="2304"/>
        <v>0</v>
      </c>
      <c r="J299" s="2">
        <f t="shared" si="2168"/>
        <v>0</v>
      </c>
      <c r="K299" s="2">
        <f t="shared" si="2169"/>
        <v>0</v>
      </c>
      <c r="L299" s="2"/>
      <c r="M299" s="2"/>
      <c r="N299" s="2"/>
      <c r="O299" s="2"/>
      <c r="P299" s="2">
        <f t="shared" si="2213"/>
        <v>0</v>
      </c>
      <c r="Q299" s="3"/>
      <c r="R299" s="1"/>
      <c r="S299" s="1"/>
      <c r="T299" s="13">
        <f t="shared" si="2218"/>
        <v>0</v>
      </c>
      <c r="U299" s="1"/>
      <c r="V299" s="1"/>
      <c r="W299" s="1"/>
      <c r="X299" s="1"/>
      <c r="Y299" s="2">
        <f t="shared" si="2179"/>
        <v>0</v>
      </c>
      <c r="Z299" s="2">
        <f t="shared" si="2180"/>
        <v>0</v>
      </c>
      <c r="AA299" s="17"/>
      <c r="AB299" s="17"/>
      <c r="AC299" s="17"/>
      <c r="AD299" s="17"/>
      <c r="AE299" s="2">
        <f t="shared" si="2214"/>
        <v>0</v>
      </c>
      <c r="AF299" s="3"/>
      <c r="AG299" s="1"/>
      <c r="AH299" s="1"/>
      <c r="AI299" s="13">
        <f t="shared" si="2219"/>
        <v>0</v>
      </c>
      <c r="AJ299" s="1"/>
      <c r="AK299" s="1"/>
      <c r="AL299" s="1"/>
      <c r="AM299" s="1"/>
      <c r="AN299" s="2">
        <f t="shared" si="2190"/>
        <v>0</v>
      </c>
      <c r="AO299" s="2">
        <f t="shared" si="2191"/>
        <v>0</v>
      </c>
      <c r="AP299" s="17"/>
      <c r="AQ299" s="17"/>
      <c r="AR299" s="17"/>
      <c r="AS299" s="17"/>
      <c r="AT299" s="2">
        <f t="shared" si="2215"/>
        <v>0</v>
      </c>
      <c r="AU299" s="3"/>
      <c r="AV299" s="1"/>
      <c r="AW299" s="1"/>
      <c r="AX299" s="13">
        <f t="shared" si="2220"/>
        <v>0</v>
      </c>
      <c r="AY299" s="1"/>
      <c r="AZ299" s="1"/>
      <c r="BA299" s="1"/>
      <c r="BB299" s="1"/>
      <c r="BC299" s="2">
        <f t="shared" si="2201"/>
        <v>0</v>
      </c>
      <c r="BD299" s="2">
        <f t="shared" si="2202"/>
        <v>0</v>
      </c>
      <c r="BE299" s="17"/>
      <c r="BF299" s="17"/>
      <c r="BG299" s="17"/>
      <c r="BH299" s="17"/>
      <c r="BI299" s="2">
        <f t="shared" si="2216"/>
        <v>0</v>
      </c>
    </row>
    <row r="300" spans="1:61" ht="20.100000000000001" customHeight="1" outlineLevel="1" x14ac:dyDescent="0.25">
      <c r="A300" s="21"/>
      <c r="B300" s="11" t="s">
        <v>44</v>
      </c>
      <c r="C300" s="13">
        <f t="shared" si="2305"/>
        <v>0</v>
      </c>
      <c r="D300" s="13">
        <f t="shared" si="2299"/>
        <v>0</v>
      </c>
      <c r="E300" s="13">
        <f t="shared" si="2300"/>
        <v>0</v>
      </c>
      <c r="F300" s="13">
        <f t="shared" si="2301"/>
        <v>0</v>
      </c>
      <c r="G300" s="13">
        <f t="shared" si="2302"/>
        <v>0</v>
      </c>
      <c r="H300" s="13">
        <f t="shared" si="2303"/>
        <v>0</v>
      </c>
      <c r="I300" s="13">
        <f t="shared" si="2304"/>
        <v>0</v>
      </c>
      <c r="J300" s="2">
        <f t="shared" si="2168"/>
        <v>0</v>
      </c>
      <c r="K300" s="2">
        <f t="shared" si="2169"/>
        <v>0</v>
      </c>
      <c r="L300" s="2"/>
      <c r="M300" s="2"/>
      <c r="N300" s="2"/>
      <c r="O300" s="2"/>
      <c r="P300" s="2">
        <f t="shared" si="2213"/>
        <v>0</v>
      </c>
      <c r="Q300" s="3"/>
      <c r="R300" s="1"/>
      <c r="S300" s="1"/>
      <c r="T300" s="13">
        <f t="shared" si="2218"/>
        <v>0</v>
      </c>
      <c r="U300" s="1"/>
      <c r="V300" s="1"/>
      <c r="W300" s="1"/>
      <c r="X300" s="1"/>
      <c r="Y300" s="2">
        <f t="shared" si="2179"/>
        <v>0</v>
      </c>
      <c r="Z300" s="2">
        <f t="shared" si="2180"/>
        <v>0</v>
      </c>
      <c r="AA300" s="17"/>
      <c r="AB300" s="17"/>
      <c r="AC300" s="17"/>
      <c r="AD300" s="17"/>
      <c r="AE300" s="2">
        <f t="shared" si="2214"/>
        <v>0</v>
      </c>
      <c r="AF300" s="3"/>
      <c r="AG300" s="1"/>
      <c r="AH300" s="1"/>
      <c r="AI300" s="13">
        <f t="shared" si="2219"/>
        <v>0</v>
      </c>
      <c r="AJ300" s="1"/>
      <c r="AK300" s="1"/>
      <c r="AL300" s="1"/>
      <c r="AM300" s="1"/>
      <c r="AN300" s="2">
        <f t="shared" si="2190"/>
        <v>0</v>
      </c>
      <c r="AO300" s="2">
        <f t="shared" si="2191"/>
        <v>0</v>
      </c>
      <c r="AP300" s="17"/>
      <c r="AQ300" s="17"/>
      <c r="AR300" s="17"/>
      <c r="AS300" s="17"/>
      <c r="AT300" s="2">
        <f t="shared" si="2215"/>
        <v>0</v>
      </c>
      <c r="AU300" s="3"/>
      <c r="AV300" s="1"/>
      <c r="AW300" s="1"/>
      <c r="AX300" s="13">
        <f t="shared" si="2220"/>
        <v>0</v>
      </c>
      <c r="AY300" s="1"/>
      <c r="AZ300" s="1"/>
      <c r="BA300" s="1"/>
      <c r="BB300" s="1"/>
      <c r="BC300" s="2">
        <f t="shared" si="2201"/>
        <v>0</v>
      </c>
      <c r="BD300" s="2">
        <f t="shared" si="2202"/>
        <v>0</v>
      </c>
      <c r="BE300" s="17"/>
      <c r="BF300" s="17"/>
      <c r="BG300" s="17"/>
      <c r="BH300" s="17"/>
      <c r="BI300" s="2">
        <f t="shared" si="2216"/>
        <v>0</v>
      </c>
    </row>
    <row r="301" spans="1:61" ht="20.100000000000001" customHeight="1" outlineLevel="1" x14ac:dyDescent="0.25">
      <c r="A301" s="22"/>
      <c r="B301" s="11" t="s">
        <v>45</v>
      </c>
      <c r="C301" s="13">
        <f t="shared" si="2305"/>
        <v>0</v>
      </c>
      <c r="D301" s="13">
        <f t="shared" si="2299"/>
        <v>0</v>
      </c>
      <c r="E301" s="13">
        <f t="shared" si="2300"/>
        <v>0</v>
      </c>
      <c r="F301" s="13">
        <f t="shared" si="2301"/>
        <v>0</v>
      </c>
      <c r="G301" s="13">
        <f t="shared" si="2302"/>
        <v>0</v>
      </c>
      <c r="H301" s="13">
        <f t="shared" si="2303"/>
        <v>0</v>
      </c>
      <c r="I301" s="13">
        <f t="shared" si="2304"/>
        <v>0</v>
      </c>
      <c r="J301" s="2">
        <f t="shared" si="2168"/>
        <v>0</v>
      </c>
      <c r="K301" s="2">
        <f t="shared" si="2169"/>
        <v>0</v>
      </c>
      <c r="L301" s="2"/>
      <c r="M301" s="2"/>
      <c r="N301" s="2"/>
      <c r="O301" s="2"/>
      <c r="P301" s="2">
        <f t="shared" si="2213"/>
        <v>0</v>
      </c>
      <c r="Q301" s="3"/>
      <c r="R301" s="1"/>
      <c r="S301" s="1"/>
      <c r="T301" s="13">
        <f t="shared" si="2218"/>
        <v>0</v>
      </c>
      <c r="U301" s="1"/>
      <c r="V301" s="1"/>
      <c r="W301" s="1"/>
      <c r="X301" s="1"/>
      <c r="Y301" s="2">
        <f t="shared" si="2179"/>
        <v>0</v>
      </c>
      <c r="Z301" s="2">
        <f t="shared" si="2180"/>
        <v>0</v>
      </c>
      <c r="AA301" s="17"/>
      <c r="AB301" s="17"/>
      <c r="AC301" s="17"/>
      <c r="AD301" s="17"/>
      <c r="AE301" s="2">
        <f t="shared" si="2214"/>
        <v>0</v>
      </c>
      <c r="AF301" s="3"/>
      <c r="AG301" s="1"/>
      <c r="AH301" s="1"/>
      <c r="AI301" s="13">
        <f t="shared" si="2219"/>
        <v>0</v>
      </c>
      <c r="AJ301" s="1"/>
      <c r="AK301" s="1"/>
      <c r="AL301" s="1"/>
      <c r="AM301" s="1"/>
      <c r="AN301" s="2">
        <f t="shared" si="2190"/>
        <v>0</v>
      </c>
      <c r="AO301" s="2">
        <f t="shared" si="2191"/>
        <v>0</v>
      </c>
      <c r="AP301" s="17"/>
      <c r="AQ301" s="17"/>
      <c r="AR301" s="17"/>
      <c r="AS301" s="17"/>
      <c r="AT301" s="2">
        <f t="shared" si="2215"/>
        <v>0</v>
      </c>
      <c r="AU301" s="3"/>
      <c r="AV301" s="1"/>
      <c r="AW301" s="1"/>
      <c r="AX301" s="13">
        <f t="shared" si="2220"/>
        <v>0</v>
      </c>
      <c r="AY301" s="1"/>
      <c r="AZ301" s="1"/>
      <c r="BA301" s="1"/>
      <c r="BB301" s="1"/>
      <c r="BC301" s="2">
        <f t="shared" si="2201"/>
        <v>0</v>
      </c>
      <c r="BD301" s="2">
        <f t="shared" si="2202"/>
        <v>0</v>
      </c>
      <c r="BE301" s="17"/>
      <c r="BF301" s="17"/>
      <c r="BG301" s="17"/>
      <c r="BH301" s="17"/>
      <c r="BI301" s="2">
        <f t="shared" si="2216"/>
        <v>0</v>
      </c>
    </row>
    <row r="302" spans="1:61" ht="20.100000000000001" customHeight="1" x14ac:dyDescent="0.25">
      <c r="A302" s="20" t="s">
        <v>4</v>
      </c>
      <c r="B302" s="14" t="s">
        <v>41</v>
      </c>
      <c r="C302" s="2">
        <f>C303+C304+C305+C306</f>
        <v>0</v>
      </c>
      <c r="D302" s="2">
        <f t="shared" ref="D302" si="2306">D303+D304+D305+D306</f>
        <v>0</v>
      </c>
      <c r="E302" s="2">
        <f t="shared" ref="E302" si="2307">E303+E304+E305+E306</f>
        <v>0</v>
      </c>
      <c r="F302" s="2">
        <f t="shared" ref="F302" si="2308">F303+F304+F305+F306</f>
        <v>0</v>
      </c>
      <c r="G302" s="2">
        <f t="shared" ref="G302" si="2309">G303+G304+G305+G306</f>
        <v>0</v>
      </c>
      <c r="H302" s="2">
        <f t="shared" ref="H302" si="2310">H303+H304+H305+H306</f>
        <v>0</v>
      </c>
      <c r="I302" s="2">
        <f t="shared" ref="I302" si="2311">I303+I304+I305+I306</f>
        <v>0</v>
      </c>
      <c r="J302" s="2">
        <f t="shared" si="2168"/>
        <v>0</v>
      </c>
      <c r="K302" s="2">
        <f t="shared" si="2169"/>
        <v>0</v>
      </c>
      <c r="L302" s="2">
        <f t="shared" ref="L302" si="2312">L303+L304+L305+L306</f>
        <v>0</v>
      </c>
      <c r="M302" s="2">
        <f t="shared" ref="M302" si="2313">M303+M304+M305+M306</f>
        <v>0</v>
      </c>
      <c r="N302" s="2">
        <f t="shared" ref="N302" si="2314">N303+N304+N305+N306</f>
        <v>0</v>
      </c>
      <c r="O302" s="2">
        <f t="shared" ref="O302" si="2315">O303+O304+O305+O306</f>
        <v>0</v>
      </c>
      <c r="P302" s="2">
        <f t="shared" si="2213"/>
        <v>0</v>
      </c>
      <c r="Q302" s="15"/>
      <c r="R302" s="2">
        <f>R303+R304+R305+R306</f>
        <v>0</v>
      </c>
      <c r="S302" s="2">
        <f t="shared" ref="S302:T302" si="2316">S303+S304+S305+S306</f>
        <v>0</v>
      </c>
      <c r="T302" s="2">
        <f t="shared" si="2316"/>
        <v>0</v>
      </c>
      <c r="U302" s="2">
        <f t="shared" ref="U302" si="2317">U303+U304+U305+U306</f>
        <v>0</v>
      </c>
      <c r="V302" s="2">
        <f t="shared" ref="V302" si="2318">V303+V304+V305+V306</f>
        <v>0</v>
      </c>
      <c r="W302" s="2">
        <f t="shared" ref="W302" si="2319">W303+W304+W305+W306</f>
        <v>0</v>
      </c>
      <c r="X302" s="2">
        <f t="shared" ref="X302" si="2320">X303+X304+X305+X306</f>
        <v>0</v>
      </c>
      <c r="Y302" s="2">
        <f t="shared" si="2179"/>
        <v>0</v>
      </c>
      <c r="Z302" s="2">
        <f t="shared" si="2180"/>
        <v>0</v>
      </c>
      <c r="AA302" s="2">
        <f t="shared" ref="AA302" si="2321">AA303+AA304+AA305+AA306</f>
        <v>0</v>
      </c>
      <c r="AB302" s="2">
        <f t="shared" ref="AB302" si="2322">AB303+AB304+AB305+AB306</f>
        <v>0</v>
      </c>
      <c r="AC302" s="2">
        <f t="shared" ref="AC302" si="2323">AC303+AC304+AC305+AC306</f>
        <v>0</v>
      </c>
      <c r="AD302" s="2">
        <f t="shared" ref="AD302" si="2324">AD303+AD304+AD305+AD306</f>
        <v>0</v>
      </c>
      <c r="AE302" s="2">
        <f t="shared" si="2214"/>
        <v>0</v>
      </c>
      <c r="AF302" s="15"/>
      <c r="AG302" s="2">
        <f>AG303+AG304+AG305+AG306</f>
        <v>0</v>
      </c>
      <c r="AH302" s="2">
        <f t="shared" ref="AH302:AI302" si="2325">AH303+AH304+AH305+AH306</f>
        <v>0</v>
      </c>
      <c r="AI302" s="2">
        <f t="shared" si="2325"/>
        <v>0</v>
      </c>
      <c r="AJ302" s="2">
        <f t="shared" ref="AJ302" si="2326">AJ303+AJ304+AJ305+AJ306</f>
        <v>0</v>
      </c>
      <c r="AK302" s="2">
        <f t="shared" ref="AK302" si="2327">AK303+AK304+AK305+AK306</f>
        <v>0</v>
      </c>
      <c r="AL302" s="2">
        <f t="shared" ref="AL302" si="2328">AL303+AL304+AL305+AL306</f>
        <v>0</v>
      </c>
      <c r="AM302" s="2">
        <f t="shared" ref="AM302" si="2329">AM303+AM304+AM305+AM306</f>
        <v>0</v>
      </c>
      <c r="AN302" s="2">
        <f t="shared" si="2190"/>
        <v>0</v>
      </c>
      <c r="AO302" s="2">
        <f t="shared" si="2191"/>
        <v>0</v>
      </c>
      <c r="AP302" s="2">
        <f t="shared" ref="AP302" si="2330">AP303+AP304+AP305+AP306</f>
        <v>0</v>
      </c>
      <c r="AQ302" s="2">
        <f t="shared" ref="AQ302" si="2331">AQ303+AQ304+AQ305+AQ306</f>
        <v>0</v>
      </c>
      <c r="AR302" s="2">
        <f t="shared" ref="AR302" si="2332">AR303+AR304+AR305+AR306</f>
        <v>0</v>
      </c>
      <c r="AS302" s="2">
        <f t="shared" ref="AS302" si="2333">AS303+AS304+AS305+AS306</f>
        <v>0</v>
      </c>
      <c r="AT302" s="2">
        <f t="shared" si="2215"/>
        <v>0</v>
      </c>
      <c r="AU302" s="15"/>
      <c r="AV302" s="2">
        <f>AV303+AV304+AV305+AV306</f>
        <v>0</v>
      </c>
      <c r="AW302" s="2">
        <f t="shared" ref="AW302:AX302" si="2334">AW303+AW304+AW305+AW306</f>
        <v>0</v>
      </c>
      <c r="AX302" s="2">
        <f t="shared" si="2334"/>
        <v>0</v>
      </c>
      <c r="AY302" s="2">
        <f t="shared" ref="AY302" si="2335">AY303+AY304+AY305+AY306</f>
        <v>0</v>
      </c>
      <c r="AZ302" s="2">
        <f t="shared" ref="AZ302" si="2336">AZ303+AZ304+AZ305+AZ306</f>
        <v>0</v>
      </c>
      <c r="BA302" s="2">
        <f t="shared" ref="BA302" si="2337">BA303+BA304+BA305+BA306</f>
        <v>0</v>
      </c>
      <c r="BB302" s="2">
        <f t="shared" ref="BB302" si="2338">BB303+BB304+BB305+BB306</f>
        <v>0</v>
      </c>
      <c r="BC302" s="2">
        <f t="shared" si="2201"/>
        <v>0</v>
      </c>
      <c r="BD302" s="2">
        <f t="shared" si="2202"/>
        <v>0</v>
      </c>
      <c r="BE302" s="2">
        <f t="shared" ref="BE302" si="2339">BE303+BE304+BE305+BE306</f>
        <v>0</v>
      </c>
      <c r="BF302" s="2">
        <f t="shared" ref="BF302" si="2340">BF303+BF304+BF305+BF306</f>
        <v>0</v>
      </c>
      <c r="BG302" s="2">
        <f t="shared" ref="BG302" si="2341">BG303+BG304+BG305+BG306</f>
        <v>0</v>
      </c>
      <c r="BH302" s="2">
        <f t="shared" ref="BH302" si="2342">BH303+BH304+BH305+BH306</f>
        <v>0</v>
      </c>
      <c r="BI302" s="2">
        <f t="shared" si="2216"/>
        <v>0</v>
      </c>
    </row>
    <row r="303" spans="1:61" ht="20.100000000000001" customHeight="1" outlineLevel="1" x14ac:dyDescent="0.25">
      <c r="A303" s="21"/>
      <c r="B303" s="11" t="s">
        <v>42</v>
      </c>
      <c r="C303" s="13">
        <f>R303+AG303+AV303</f>
        <v>0</v>
      </c>
      <c r="D303" s="13">
        <f t="shared" ref="D303:D306" si="2343">S303+AH303+AW303</f>
        <v>0</v>
      </c>
      <c r="E303" s="13">
        <f t="shared" ref="E303:E306" si="2344">T303+AI303+AX303</f>
        <v>0</v>
      </c>
      <c r="F303" s="13">
        <f t="shared" ref="F303:F306" si="2345">U303+AJ303+AY303</f>
        <v>0</v>
      </c>
      <c r="G303" s="13">
        <f t="shared" ref="G303:G306" si="2346">V303+AK303+AZ303</f>
        <v>0</v>
      </c>
      <c r="H303" s="13">
        <f t="shared" ref="H303:H306" si="2347">W303+AL303+BA303</f>
        <v>0</v>
      </c>
      <c r="I303" s="13">
        <f t="shared" ref="I303:I306" si="2348">X303+AM303+BB303</f>
        <v>0</v>
      </c>
      <c r="J303" s="2">
        <f t="shared" si="2168"/>
        <v>0</v>
      </c>
      <c r="K303" s="2">
        <f t="shared" si="2169"/>
        <v>0</v>
      </c>
      <c r="L303" s="2"/>
      <c r="M303" s="2"/>
      <c r="N303" s="2"/>
      <c r="O303" s="2"/>
      <c r="P303" s="2">
        <f t="shared" si="2213"/>
        <v>0</v>
      </c>
      <c r="Q303" s="3"/>
      <c r="R303" s="1"/>
      <c r="S303" s="1"/>
      <c r="T303" s="13">
        <f t="shared" si="2218"/>
        <v>0</v>
      </c>
      <c r="U303" s="1"/>
      <c r="V303" s="1"/>
      <c r="W303" s="1"/>
      <c r="X303" s="1"/>
      <c r="Y303" s="2">
        <f t="shared" si="2179"/>
        <v>0</v>
      </c>
      <c r="Z303" s="2">
        <f t="shared" si="2180"/>
        <v>0</v>
      </c>
      <c r="AA303" s="17"/>
      <c r="AB303" s="17"/>
      <c r="AC303" s="17"/>
      <c r="AD303" s="17"/>
      <c r="AE303" s="2">
        <f t="shared" si="2214"/>
        <v>0</v>
      </c>
      <c r="AF303" s="3"/>
      <c r="AG303" s="1"/>
      <c r="AH303" s="1"/>
      <c r="AI303" s="13">
        <f t="shared" si="2219"/>
        <v>0</v>
      </c>
      <c r="AJ303" s="1"/>
      <c r="AK303" s="1"/>
      <c r="AL303" s="1"/>
      <c r="AM303" s="1"/>
      <c r="AN303" s="2">
        <f t="shared" si="2190"/>
        <v>0</v>
      </c>
      <c r="AO303" s="2">
        <f t="shared" si="2191"/>
        <v>0</v>
      </c>
      <c r="AP303" s="17"/>
      <c r="AQ303" s="17"/>
      <c r="AR303" s="17"/>
      <c r="AS303" s="17"/>
      <c r="AT303" s="2">
        <f t="shared" si="2215"/>
        <v>0</v>
      </c>
      <c r="AU303" s="3"/>
      <c r="AV303" s="1"/>
      <c r="AW303" s="1"/>
      <c r="AX303" s="13">
        <f t="shared" si="2220"/>
        <v>0</v>
      </c>
      <c r="AY303" s="1"/>
      <c r="AZ303" s="1"/>
      <c r="BA303" s="1"/>
      <c r="BB303" s="1"/>
      <c r="BC303" s="2">
        <f t="shared" si="2201"/>
        <v>0</v>
      </c>
      <c r="BD303" s="2">
        <f t="shared" si="2202"/>
        <v>0</v>
      </c>
      <c r="BE303" s="17"/>
      <c r="BF303" s="17"/>
      <c r="BG303" s="17"/>
      <c r="BH303" s="17"/>
      <c r="BI303" s="2">
        <f t="shared" si="2216"/>
        <v>0</v>
      </c>
    </row>
    <row r="304" spans="1:61" ht="20.100000000000001" customHeight="1" outlineLevel="1" x14ac:dyDescent="0.25">
      <c r="A304" s="21"/>
      <c r="B304" s="11" t="s">
        <v>43</v>
      </c>
      <c r="C304" s="13">
        <f t="shared" ref="C304:C306" si="2349">R304+AG304+AV304</f>
        <v>0</v>
      </c>
      <c r="D304" s="13">
        <f t="shared" si="2343"/>
        <v>0</v>
      </c>
      <c r="E304" s="13">
        <f t="shared" si="2344"/>
        <v>0</v>
      </c>
      <c r="F304" s="13">
        <f t="shared" si="2345"/>
        <v>0</v>
      </c>
      <c r="G304" s="13">
        <f t="shared" si="2346"/>
        <v>0</v>
      </c>
      <c r="H304" s="13">
        <f t="shared" si="2347"/>
        <v>0</v>
      </c>
      <c r="I304" s="13">
        <f t="shared" si="2348"/>
        <v>0</v>
      </c>
      <c r="J304" s="2">
        <f t="shared" si="2168"/>
        <v>0</v>
      </c>
      <c r="K304" s="2">
        <f t="shared" si="2169"/>
        <v>0</v>
      </c>
      <c r="L304" s="2"/>
      <c r="M304" s="2"/>
      <c r="N304" s="2"/>
      <c r="O304" s="2"/>
      <c r="P304" s="2">
        <f t="shared" si="2213"/>
        <v>0</v>
      </c>
      <c r="Q304" s="3"/>
      <c r="R304" s="1"/>
      <c r="S304" s="1"/>
      <c r="T304" s="13">
        <f t="shared" si="2218"/>
        <v>0</v>
      </c>
      <c r="U304" s="1"/>
      <c r="V304" s="1"/>
      <c r="W304" s="1"/>
      <c r="X304" s="1"/>
      <c r="Y304" s="2">
        <f t="shared" si="2179"/>
        <v>0</v>
      </c>
      <c r="Z304" s="2">
        <f t="shared" si="2180"/>
        <v>0</v>
      </c>
      <c r="AA304" s="17"/>
      <c r="AB304" s="17"/>
      <c r="AC304" s="17"/>
      <c r="AD304" s="17"/>
      <c r="AE304" s="2">
        <f t="shared" si="2214"/>
        <v>0</v>
      </c>
      <c r="AF304" s="3"/>
      <c r="AG304" s="1"/>
      <c r="AH304" s="1"/>
      <c r="AI304" s="13">
        <f t="shared" si="2219"/>
        <v>0</v>
      </c>
      <c r="AJ304" s="1"/>
      <c r="AK304" s="1"/>
      <c r="AL304" s="1"/>
      <c r="AM304" s="1"/>
      <c r="AN304" s="2">
        <f t="shared" si="2190"/>
        <v>0</v>
      </c>
      <c r="AO304" s="2">
        <f t="shared" si="2191"/>
        <v>0</v>
      </c>
      <c r="AP304" s="17"/>
      <c r="AQ304" s="17"/>
      <c r="AR304" s="17"/>
      <c r="AS304" s="17"/>
      <c r="AT304" s="2">
        <f t="shared" si="2215"/>
        <v>0</v>
      </c>
      <c r="AU304" s="3"/>
      <c r="AV304" s="1"/>
      <c r="AW304" s="1"/>
      <c r="AX304" s="13">
        <f t="shared" si="2220"/>
        <v>0</v>
      </c>
      <c r="AY304" s="1"/>
      <c r="AZ304" s="1"/>
      <c r="BA304" s="1"/>
      <c r="BB304" s="1"/>
      <c r="BC304" s="2">
        <f t="shared" si="2201"/>
        <v>0</v>
      </c>
      <c r="BD304" s="2">
        <f t="shared" si="2202"/>
        <v>0</v>
      </c>
      <c r="BE304" s="17"/>
      <c r="BF304" s="17"/>
      <c r="BG304" s="17"/>
      <c r="BH304" s="17"/>
      <c r="BI304" s="2">
        <f t="shared" si="2216"/>
        <v>0</v>
      </c>
    </row>
    <row r="305" spans="1:61" ht="20.100000000000001" customHeight="1" outlineLevel="1" x14ac:dyDescent="0.25">
      <c r="A305" s="21"/>
      <c r="B305" s="11" t="s">
        <v>44</v>
      </c>
      <c r="C305" s="13">
        <f t="shared" si="2349"/>
        <v>0</v>
      </c>
      <c r="D305" s="13">
        <f t="shared" si="2343"/>
        <v>0</v>
      </c>
      <c r="E305" s="13">
        <f t="shared" si="2344"/>
        <v>0</v>
      </c>
      <c r="F305" s="13">
        <f t="shared" si="2345"/>
        <v>0</v>
      </c>
      <c r="G305" s="13">
        <f t="shared" si="2346"/>
        <v>0</v>
      </c>
      <c r="H305" s="13">
        <f t="shared" si="2347"/>
        <v>0</v>
      </c>
      <c r="I305" s="13">
        <f t="shared" si="2348"/>
        <v>0</v>
      </c>
      <c r="J305" s="2">
        <f t="shared" si="2168"/>
        <v>0</v>
      </c>
      <c r="K305" s="2">
        <f t="shared" si="2169"/>
        <v>0</v>
      </c>
      <c r="L305" s="2"/>
      <c r="M305" s="2"/>
      <c r="N305" s="2"/>
      <c r="O305" s="2"/>
      <c r="P305" s="2">
        <f t="shared" si="2213"/>
        <v>0</v>
      </c>
      <c r="Q305" s="3"/>
      <c r="R305" s="1"/>
      <c r="S305" s="1"/>
      <c r="T305" s="13">
        <f t="shared" si="2218"/>
        <v>0</v>
      </c>
      <c r="U305" s="1"/>
      <c r="V305" s="1"/>
      <c r="W305" s="1"/>
      <c r="X305" s="1"/>
      <c r="Y305" s="2">
        <f t="shared" si="2179"/>
        <v>0</v>
      </c>
      <c r="Z305" s="2">
        <f t="shared" si="2180"/>
        <v>0</v>
      </c>
      <c r="AA305" s="17"/>
      <c r="AB305" s="17"/>
      <c r="AC305" s="17"/>
      <c r="AD305" s="17"/>
      <c r="AE305" s="2">
        <f t="shared" si="2214"/>
        <v>0</v>
      </c>
      <c r="AF305" s="3"/>
      <c r="AG305" s="1"/>
      <c r="AH305" s="1"/>
      <c r="AI305" s="13">
        <f t="shared" si="2219"/>
        <v>0</v>
      </c>
      <c r="AJ305" s="1"/>
      <c r="AK305" s="1"/>
      <c r="AL305" s="1"/>
      <c r="AM305" s="1"/>
      <c r="AN305" s="2">
        <f t="shared" si="2190"/>
        <v>0</v>
      </c>
      <c r="AO305" s="2">
        <f t="shared" si="2191"/>
        <v>0</v>
      </c>
      <c r="AP305" s="17"/>
      <c r="AQ305" s="17"/>
      <c r="AR305" s="17"/>
      <c r="AS305" s="17"/>
      <c r="AT305" s="2">
        <f t="shared" si="2215"/>
        <v>0</v>
      </c>
      <c r="AU305" s="3"/>
      <c r="AV305" s="1"/>
      <c r="AW305" s="1"/>
      <c r="AX305" s="13">
        <f t="shared" si="2220"/>
        <v>0</v>
      </c>
      <c r="AY305" s="1"/>
      <c r="AZ305" s="1"/>
      <c r="BA305" s="1"/>
      <c r="BB305" s="1"/>
      <c r="BC305" s="2">
        <f t="shared" si="2201"/>
        <v>0</v>
      </c>
      <c r="BD305" s="2">
        <f t="shared" si="2202"/>
        <v>0</v>
      </c>
      <c r="BE305" s="17"/>
      <c r="BF305" s="17"/>
      <c r="BG305" s="17"/>
      <c r="BH305" s="17"/>
      <c r="BI305" s="2">
        <f t="shared" si="2216"/>
        <v>0</v>
      </c>
    </row>
    <row r="306" spans="1:61" ht="20.100000000000001" customHeight="1" outlineLevel="1" x14ac:dyDescent="0.25">
      <c r="A306" s="22"/>
      <c r="B306" s="11" t="s">
        <v>45</v>
      </c>
      <c r="C306" s="13">
        <f t="shared" si="2349"/>
        <v>0</v>
      </c>
      <c r="D306" s="13">
        <f t="shared" si="2343"/>
        <v>0</v>
      </c>
      <c r="E306" s="13">
        <f t="shared" si="2344"/>
        <v>0</v>
      </c>
      <c r="F306" s="13">
        <f t="shared" si="2345"/>
        <v>0</v>
      </c>
      <c r="G306" s="13">
        <f t="shared" si="2346"/>
        <v>0</v>
      </c>
      <c r="H306" s="13">
        <f t="shared" si="2347"/>
        <v>0</v>
      </c>
      <c r="I306" s="13">
        <f t="shared" si="2348"/>
        <v>0</v>
      </c>
      <c r="J306" s="2">
        <f t="shared" si="2168"/>
        <v>0</v>
      </c>
      <c r="K306" s="2">
        <f t="shared" si="2169"/>
        <v>0</v>
      </c>
      <c r="L306" s="2"/>
      <c r="M306" s="2"/>
      <c r="N306" s="2"/>
      <c r="O306" s="2"/>
      <c r="P306" s="2">
        <f t="shared" si="2213"/>
        <v>0</v>
      </c>
      <c r="Q306" s="3"/>
      <c r="R306" s="1"/>
      <c r="S306" s="1"/>
      <c r="T306" s="13">
        <f t="shared" si="2218"/>
        <v>0</v>
      </c>
      <c r="U306" s="1"/>
      <c r="V306" s="1"/>
      <c r="W306" s="1"/>
      <c r="X306" s="1"/>
      <c r="Y306" s="2">
        <f t="shared" si="2179"/>
        <v>0</v>
      </c>
      <c r="Z306" s="2">
        <f t="shared" si="2180"/>
        <v>0</v>
      </c>
      <c r="AA306" s="17"/>
      <c r="AB306" s="17"/>
      <c r="AC306" s="17"/>
      <c r="AD306" s="17"/>
      <c r="AE306" s="2">
        <f t="shared" si="2214"/>
        <v>0</v>
      </c>
      <c r="AF306" s="3"/>
      <c r="AG306" s="1"/>
      <c r="AH306" s="1"/>
      <c r="AI306" s="13">
        <f t="shared" si="2219"/>
        <v>0</v>
      </c>
      <c r="AJ306" s="1"/>
      <c r="AK306" s="1"/>
      <c r="AL306" s="1"/>
      <c r="AM306" s="1"/>
      <c r="AN306" s="2">
        <f t="shared" si="2190"/>
        <v>0</v>
      </c>
      <c r="AO306" s="2">
        <f t="shared" si="2191"/>
        <v>0</v>
      </c>
      <c r="AP306" s="17"/>
      <c r="AQ306" s="17"/>
      <c r="AR306" s="17"/>
      <c r="AS306" s="17"/>
      <c r="AT306" s="2">
        <f t="shared" si="2215"/>
        <v>0</v>
      </c>
      <c r="AU306" s="3"/>
      <c r="AV306" s="1"/>
      <c r="AW306" s="1"/>
      <c r="AX306" s="13">
        <f t="shared" si="2220"/>
        <v>0</v>
      </c>
      <c r="AY306" s="1"/>
      <c r="AZ306" s="1"/>
      <c r="BA306" s="1"/>
      <c r="BB306" s="1"/>
      <c r="BC306" s="2">
        <f t="shared" si="2201"/>
        <v>0</v>
      </c>
      <c r="BD306" s="2">
        <f t="shared" si="2202"/>
        <v>0</v>
      </c>
      <c r="BE306" s="17"/>
      <c r="BF306" s="17"/>
      <c r="BG306" s="17"/>
      <c r="BH306" s="17"/>
      <c r="BI306" s="2">
        <f t="shared" si="2216"/>
        <v>0</v>
      </c>
    </row>
    <row r="307" spans="1:61" ht="20.100000000000001" customHeight="1" x14ac:dyDescent="0.25">
      <c r="A307" s="20" t="s">
        <v>5</v>
      </c>
      <c r="B307" s="14" t="s">
        <v>41</v>
      </c>
      <c r="C307" s="2">
        <f>C308+C309+C310+C311</f>
        <v>0</v>
      </c>
      <c r="D307" s="2">
        <f t="shared" ref="D307" si="2350">D308+D309+D310+D311</f>
        <v>0</v>
      </c>
      <c r="E307" s="2">
        <f t="shared" ref="E307" si="2351">E308+E309+E310+E311</f>
        <v>0</v>
      </c>
      <c r="F307" s="2">
        <f t="shared" ref="F307" si="2352">F308+F309+F310+F311</f>
        <v>0</v>
      </c>
      <c r="G307" s="2">
        <f t="shared" ref="G307" si="2353">G308+G309+G310+G311</f>
        <v>0</v>
      </c>
      <c r="H307" s="2">
        <f t="shared" ref="H307" si="2354">H308+H309+H310+H311</f>
        <v>0</v>
      </c>
      <c r="I307" s="2">
        <f t="shared" ref="I307" si="2355">I308+I309+I310+I311</f>
        <v>0</v>
      </c>
      <c r="J307" s="2">
        <f t="shared" si="2168"/>
        <v>0</v>
      </c>
      <c r="K307" s="2">
        <f t="shared" si="2169"/>
        <v>0</v>
      </c>
      <c r="L307" s="2">
        <f t="shared" ref="L307" si="2356">L308+L309+L310+L311</f>
        <v>0</v>
      </c>
      <c r="M307" s="2">
        <f t="shared" ref="M307" si="2357">M308+M309+M310+M311</f>
        <v>0</v>
      </c>
      <c r="N307" s="2">
        <f t="shared" ref="N307" si="2358">N308+N309+N310+N311</f>
        <v>0</v>
      </c>
      <c r="O307" s="2">
        <f t="shared" ref="O307" si="2359">O308+O309+O310+O311</f>
        <v>0</v>
      </c>
      <c r="P307" s="2">
        <f t="shared" si="2213"/>
        <v>0</v>
      </c>
      <c r="Q307" s="15"/>
      <c r="R307" s="2">
        <f>R308+R309+R310+R311</f>
        <v>0</v>
      </c>
      <c r="S307" s="2">
        <f t="shared" ref="S307:T307" si="2360">S308+S309+S310+S311</f>
        <v>0</v>
      </c>
      <c r="T307" s="2">
        <f t="shared" si="2360"/>
        <v>0</v>
      </c>
      <c r="U307" s="2">
        <f t="shared" ref="U307" si="2361">U308+U309+U310+U311</f>
        <v>0</v>
      </c>
      <c r="V307" s="2">
        <f t="shared" ref="V307" si="2362">V308+V309+V310+V311</f>
        <v>0</v>
      </c>
      <c r="W307" s="2">
        <f t="shared" ref="W307" si="2363">W308+W309+W310+W311</f>
        <v>0</v>
      </c>
      <c r="X307" s="2">
        <f t="shared" ref="X307" si="2364">X308+X309+X310+X311</f>
        <v>0</v>
      </c>
      <c r="Y307" s="2">
        <f t="shared" si="2179"/>
        <v>0</v>
      </c>
      <c r="Z307" s="2">
        <f t="shared" si="2180"/>
        <v>0</v>
      </c>
      <c r="AA307" s="2">
        <f t="shared" ref="AA307" si="2365">AA308+AA309+AA310+AA311</f>
        <v>0</v>
      </c>
      <c r="AB307" s="2">
        <f t="shared" ref="AB307" si="2366">AB308+AB309+AB310+AB311</f>
        <v>0</v>
      </c>
      <c r="AC307" s="2">
        <f t="shared" ref="AC307" si="2367">AC308+AC309+AC310+AC311</f>
        <v>0</v>
      </c>
      <c r="AD307" s="2">
        <f t="shared" ref="AD307" si="2368">AD308+AD309+AD310+AD311</f>
        <v>0</v>
      </c>
      <c r="AE307" s="2">
        <f t="shared" si="2214"/>
        <v>0</v>
      </c>
      <c r="AF307" s="15"/>
      <c r="AG307" s="2">
        <f>AG308+AG309+AG310+AG311</f>
        <v>0</v>
      </c>
      <c r="AH307" s="2">
        <f t="shared" ref="AH307:AI307" si="2369">AH308+AH309+AH310+AH311</f>
        <v>0</v>
      </c>
      <c r="AI307" s="2">
        <f t="shared" si="2369"/>
        <v>0</v>
      </c>
      <c r="AJ307" s="2">
        <f t="shared" ref="AJ307" si="2370">AJ308+AJ309+AJ310+AJ311</f>
        <v>0</v>
      </c>
      <c r="AK307" s="2">
        <f t="shared" ref="AK307" si="2371">AK308+AK309+AK310+AK311</f>
        <v>0</v>
      </c>
      <c r="AL307" s="2">
        <f t="shared" ref="AL307" si="2372">AL308+AL309+AL310+AL311</f>
        <v>0</v>
      </c>
      <c r="AM307" s="2">
        <f t="shared" ref="AM307" si="2373">AM308+AM309+AM310+AM311</f>
        <v>0</v>
      </c>
      <c r="AN307" s="2">
        <f t="shared" si="2190"/>
        <v>0</v>
      </c>
      <c r="AO307" s="2">
        <f t="shared" si="2191"/>
        <v>0</v>
      </c>
      <c r="AP307" s="2">
        <f t="shared" ref="AP307" si="2374">AP308+AP309+AP310+AP311</f>
        <v>0</v>
      </c>
      <c r="AQ307" s="2">
        <f t="shared" ref="AQ307" si="2375">AQ308+AQ309+AQ310+AQ311</f>
        <v>0</v>
      </c>
      <c r="AR307" s="2">
        <f t="shared" ref="AR307" si="2376">AR308+AR309+AR310+AR311</f>
        <v>0</v>
      </c>
      <c r="AS307" s="2">
        <f t="shared" ref="AS307" si="2377">AS308+AS309+AS310+AS311</f>
        <v>0</v>
      </c>
      <c r="AT307" s="2">
        <f t="shared" si="2215"/>
        <v>0</v>
      </c>
      <c r="AU307" s="15"/>
      <c r="AV307" s="2">
        <f>AV308+AV309+AV310+AV311</f>
        <v>0</v>
      </c>
      <c r="AW307" s="2">
        <f t="shared" ref="AW307:AX307" si="2378">AW308+AW309+AW310+AW311</f>
        <v>0</v>
      </c>
      <c r="AX307" s="2">
        <f t="shared" si="2378"/>
        <v>0</v>
      </c>
      <c r="AY307" s="2">
        <f t="shared" ref="AY307" si="2379">AY308+AY309+AY310+AY311</f>
        <v>0</v>
      </c>
      <c r="AZ307" s="2">
        <f t="shared" ref="AZ307" si="2380">AZ308+AZ309+AZ310+AZ311</f>
        <v>0</v>
      </c>
      <c r="BA307" s="2">
        <f t="shared" ref="BA307" si="2381">BA308+BA309+BA310+BA311</f>
        <v>0</v>
      </c>
      <c r="BB307" s="2">
        <f t="shared" ref="BB307" si="2382">BB308+BB309+BB310+BB311</f>
        <v>0</v>
      </c>
      <c r="BC307" s="2">
        <f t="shared" si="2201"/>
        <v>0</v>
      </c>
      <c r="BD307" s="2">
        <f t="shared" si="2202"/>
        <v>0</v>
      </c>
      <c r="BE307" s="2">
        <f t="shared" ref="BE307" si="2383">BE308+BE309+BE310+BE311</f>
        <v>0</v>
      </c>
      <c r="BF307" s="2">
        <f t="shared" ref="BF307" si="2384">BF308+BF309+BF310+BF311</f>
        <v>0</v>
      </c>
      <c r="BG307" s="2">
        <f t="shared" ref="BG307" si="2385">BG308+BG309+BG310+BG311</f>
        <v>0</v>
      </c>
      <c r="BH307" s="2">
        <f t="shared" ref="BH307" si="2386">BH308+BH309+BH310+BH311</f>
        <v>0</v>
      </c>
      <c r="BI307" s="2">
        <f t="shared" si="2216"/>
        <v>0</v>
      </c>
    </row>
    <row r="308" spans="1:61" ht="20.100000000000001" customHeight="1" outlineLevel="1" x14ac:dyDescent="0.25">
      <c r="A308" s="21"/>
      <c r="B308" s="11" t="s">
        <v>42</v>
      </c>
      <c r="C308" s="13">
        <f>R308+AG308+AV308</f>
        <v>0</v>
      </c>
      <c r="D308" s="13">
        <f t="shared" ref="D308:D311" si="2387">S308+AH308+AW308</f>
        <v>0</v>
      </c>
      <c r="E308" s="13">
        <f t="shared" ref="E308:E311" si="2388">T308+AI308+AX308</f>
        <v>0</v>
      </c>
      <c r="F308" s="13">
        <f t="shared" ref="F308:F311" si="2389">U308+AJ308+AY308</f>
        <v>0</v>
      </c>
      <c r="G308" s="13">
        <f t="shared" ref="G308:G311" si="2390">V308+AK308+AZ308</f>
        <v>0</v>
      </c>
      <c r="H308" s="13">
        <f t="shared" ref="H308:H311" si="2391">W308+AL308+BA308</f>
        <v>0</v>
      </c>
      <c r="I308" s="13">
        <f t="shared" ref="I308:I311" si="2392">X308+AM308+BB308</f>
        <v>0</v>
      </c>
      <c r="J308" s="2">
        <f t="shared" si="2168"/>
        <v>0</v>
      </c>
      <c r="K308" s="2">
        <f t="shared" si="2169"/>
        <v>0</v>
      </c>
      <c r="L308" s="2"/>
      <c r="M308" s="2"/>
      <c r="N308" s="2"/>
      <c r="O308" s="2"/>
      <c r="P308" s="2">
        <f t="shared" si="2213"/>
        <v>0</v>
      </c>
      <c r="Q308" s="3"/>
      <c r="R308" s="1"/>
      <c r="S308" s="1"/>
      <c r="T308" s="13">
        <f t="shared" si="2218"/>
        <v>0</v>
      </c>
      <c r="U308" s="1"/>
      <c r="V308" s="1"/>
      <c r="W308" s="1"/>
      <c r="X308" s="1"/>
      <c r="Y308" s="2">
        <f t="shared" si="2179"/>
        <v>0</v>
      </c>
      <c r="Z308" s="2">
        <f t="shared" si="2180"/>
        <v>0</v>
      </c>
      <c r="AA308" s="17"/>
      <c r="AB308" s="17"/>
      <c r="AC308" s="17"/>
      <c r="AD308" s="17"/>
      <c r="AE308" s="2">
        <f t="shared" si="2214"/>
        <v>0</v>
      </c>
      <c r="AF308" s="3"/>
      <c r="AG308" s="1"/>
      <c r="AH308" s="1"/>
      <c r="AI308" s="13">
        <f t="shared" si="2219"/>
        <v>0</v>
      </c>
      <c r="AJ308" s="1"/>
      <c r="AK308" s="1"/>
      <c r="AL308" s="1"/>
      <c r="AM308" s="1"/>
      <c r="AN308" s="2">
        <f t="shared" si="2190"/>
        <v>0</v>
      </c>
      <c r="AO308" s="2">
        <f t="shared" si="2191"/>
        <v>0</v>
      </c>
      <c r="AP308" s="17"/>
      <c r="AQ308" s="17"/>
      <c r="AR308" s="17"/>
      <c r="AS308" s="17"/>
      <c r="AT308" s="2">
        <f t="shared" si="2215"/>
        <v>0</v>
      </c>
      <c r="AU308" s="3"/>
      <c r="AV308" s="1"/>
      <c r="AW308" s="1"/>
      <c r="AX308" s="13">
        <f t="shared" si="2220"/>
        <v>0</v>
      </c>
      <c r="AY308" s="1"/>
      <c r="AZ308" s="1"/>
      <c r="BA308" s="1"/>
      <c r="BB308" s="1"/>
      <c r="BC308" s="2">
        <f t="shared" si="2201"/>
        <v>0</v>
      </c>
      <c r="BD308" s="2">
        <f t="shared" si="2202"/>
        <v>0</v>
      </c>
      <c r="BE308" s="17"/>
      <c r="BF308" s="17"/>
      <c r="BG308" s="17"/>
      <c r="BH308" s="17"/>
      <c r="BI308" s="2">
        <f t="shared" si="2216"/>
        <v>0</v>
      </c>
    </row>
    <row r="309" spans="1:61" ht="20.100000000000001" customHeight="1" outlineLevel="1" x14ac:dyDescent="0.25">
      <c r="A309" s="21"/>
      <c r="B309" s="11" t="s">
        <v>43</v>
      </c>
      <c r="C309" s="13">
        <f t="shared" ref="C309:C311" si="2393">R309+AG309+AV309</f>
        <v>0</v>
      </c>
      <c r="D309" s="13">
        <f t="shared" si="2387"/>
        <v>0</v>
      </c>
      <c r="E309" s="13">
        <f t="shared" si="2388"/>
        <v>0</v>
      </c>
      <c r="F309" s="13">
        <f t="shared" si="2389"/>
        <v>0</v>
      </c>
      <c r="G309" s="13">
        <f t="shared" si="2390"/>
        <v>0</v>
      </c>
      <c r="H309" s="13">
        <f t="shared" si="2391"/>
        <v>0</v>
      </c>
      <c r="I309" s="13">
        <f t="shared" si="2392"/>
        <v>0</v>
      </c>
      <c r="J309" s="2">
        <f t="shared" si="2168"/>
        <v>0</v>
      </c>
      <c r="K309" s="2">
        <f t="shared" si="2169"/>
        <v>0</v>
      </c>
      <c r="L309" s="2"/>
      <c r="M309" s="2"/>
      <c r="N309" s="2"/>
      <c r="O309" s="2"/>
      <c r="P309" s="2">
        <f t="shared" si="2213"/>
        <v>0</v>
      </c>
      <c r="Q309" s="3"/>
      <c r="R309" s="1"/>
      <c r="S309" s="1"/>
      <c r="T309" s="13">
        <f t="shared" si="2218"/>
        <v>0</v>
      </c>
      <c r="U309" s="1"/>
      <c r="V309" s="1"/>
      <c r="W309" s="1"/>
      <c r="X309" s="1"/>
      <c r="Y309" s="2">
        <f t="shared" si="2179"/>
        <v>0</v>
      </c>
      <c r="Z309" s="2">
        <f t="shared" si="2180"/>
        <v>0</v>
      </c>
      <c r="AA309" s="17"/>
      <c r="AB309" s="17"/>
      <c r="AC309" s="17"/>
      <c r="AD309" s="17"/>
      <c r="AE309" s="2">
        <f t="shared" si="2214"/>
        <v>0</v>
      </c>
      <c r="AF309" s="3"/>
      <c r="AG309" s="1"/>
      <c r="AH309" s="1"/>
      <c r="AI309" s="13">
        <f t="shared" si="2219"/>
        <v>0</v>
      </c>
      <c r="AJ309" s="1"/>
      <c r="AK309" s="1"/>
      <c r="AL309" s="1"/>
      <c r="AM309" s="1"/>
      <c r="AN309" s="2">
        <f t="shared" si="2190"/>
        <v>0</v>
      </c>
      <c r="AO309" s="2">
        <f t="shared" si="2191"/>
        <v>0</v>
      </c>
      <c r="AP309" s="17"/>
      <c r="AQ309" s="17"/>
      <c r="AR309" s="17"/>
      <c r="AS309" s="17"/>
      <c r="AT309" s="2">
        <f t="shared" si="2215"/>
        <v>0</v>
      </c>
      <c r="AU309" s="3"/>
      <c r="AV309" s="1"/>
      <c r="AW309" s="1"/>
      <c r="AX309" s="13">
        <f t="shared" si="2220"/>
        <v>0</v>
      </c>
      <c r="AY309" s="1"/>
      <c r="AZ309" s="1"/>
      <c r="BA309" s="1"/>
      <c r="BB309" s="1"/>
      <c r="BC309" s="2">
        <f t="shared" si="2201"/>
        <v>0</v>
      </c>
      <c r="BD309" s="2">
        <f t="shared" si="2202"/>
        <v>0</v>
      </c>
      <c r="BE309" s="17"/>
      <c r="BF309" s="17"/>
      <c r="BG309" s="17"/>
      <c r="BH309" s="17"/>
      <c r="BI309" s="2">
        <f t="shared" si="2216"/>
        <v>0</v>
      </c>
    </row>
    <row r="310" spans="1:61" ht="20.100000000000001" customHeight="1" outlineLevel="1" x14ac:dyDescent="0.25">
      <c r="A310" s="21"/>
      <c r="B310" s="11" t="s">
        <v>44</v>
      </c>
      <c r="C310" s="13">
        <f t="shared" si="2393"/>
        <v>0</v>
      </c>
      <c r="D310" s="13">
        <f t="shared" si="2387"/>
        <v>0</v>
      </c>
      <c r="E310" s="13">
        <f t="shared" si="2388"/>
        <v>0</v>
      </c>
      <c r="F310" s="13">
        <f t="shared" si="2389"/>
        <v>0</v>
      </c>
      <c r="G310" s="13">
        <f t="shared" si="2390"/>
        <v>0</v>
      </c>
      <c r="H310" s="13">
        <f t="shared" si="2391"/>
        <v>0</v>
      </c>
      <c r="I310" s="13">
        <f t="shared" si="2392"/>
        <v>0</v>
      </c>
      <c r="J310" s="2">
        <f t="shared" si="2168"/>
        <v>0</v>
      </c>
      <c r="K310" s="2">
        <f t="shared" si="2169"/>
        <v>0</v>
      </c>
      <c r="L310" s="2"/>
      <c r="M310" s="2"/>
      <c r="N310" s="2"/>
      <c r="O310" s="2"/>
      <c r="P310" s="2">
        <f t="shared" si="2213"/>
        <v>0</v>
      </c>
      <c r="Q310" s="3"/>
      <c r="R310" s="1"/>
      <c r="S310" s="1"/>
      <c r="T310" s="13">
        <f t="shared" si="2218"/>
        <v>0</v>
      </c>
      <c r="U310" s="1"/>
      <c r="V310" s="1"/>
      <c r="W310" s="1"/>
      <c r="X310" s="1"/>
      <c r="Y310" s="2">
        <f t="shared" si="2179"/>
        <v>0</v>
      </c>
      <c r="Z310" s="2">
        <f t="shared" si="2180"/>
        <v>0</v>
      </c>
      <c r="AA310" s="17"/>
      <c r="AB310" s="17"/>
      <c r="AC310" s="17"/>
      <c r="AD310" s="17"/>
      <c r="AE310" s="2">
        <f t="shared" si="2214"/>
        <v>0</v>
      </c>
      <c r="AF310" s="3"/>
      <c r="AG310" s="1"/>
      <c r="AH310" s="1"/>
      <c r="AI310" s="13">
        <f t="shared" si="2219"/>
        <v>0</v>
      </c>
      <c r="AJ310" s="1"/>
      <c r="AK310" s="1"/>
      <c r="AL310" s="1"/>
      <c r="AM310" s="1"/>
      <c r="AN310" s="2">
        <f t="shared" si="2190"/>
        <v>0</v>
      </c>
      <c r="AO310" s="2">
        <f t="shared" si="2191"/>
        <v>0</v>
      </c>
      <c r="AP310" s="17"/>
      <c r="AQ310" s="17"/>
      <c r="AR310" s="17"/>
      <c r="AS310" s="17"/>
      <c r="AT310" s="2">
        <f t="shared" si="2215"/>
        <v>0</v>
      </c>
      <c r="AU310" s="3"/>
      <c r="AV310" s="1"/>
      <c r="AW310" s="1"/>
      <c r="AX310" s="13">
        <f t="shared" si="2220"/>
        <v>0</v>
      </c>
      <c r="AY310" s="1"/>
      <c r="AZ310" s="1"/>
      <c r="BA310" s="1"/>
      <c r="BB310" s="1"/>
      <c r="BC310" s="2">
        <f t="shared" si="2201"/>
        <v>0</v>
      </c>
      <c r="BD310" s="2">
        <f t="shared" si="2202"/>
        <v>0</v>
      </c>
      <c r="BE310" s="17"/>
      <c r="BF310" s="17"/>
      <c r="BG310" s="17"/>
      <c r="BH310" s="17"/>
      <c r="BI310" s="2">
        <f t="shared" si="2216"/>
        <v>0</v>
      </c>
    </row>
    <row r="311" spans="1:61" ht="20.100000000000001" customHeight="1" outlineLevel="1" x14ac:dyDescent="0.25">
      <c r="A311" s="22"/>
      <c r="B311" s="11" t="s">
        <v>45</v>
      </c>
      <c r="C311" s="13">
        <f t="shared" si="2393"/>
        <v>0</v>
      </c>
      <c r="D311" s="13">
        <f t="shared" si="2387"/>
        <v>0</v>
      </c>
      <c r="E311" s="13">
        <f t="shared" si="2388"/>
        <v>0</v>
      </c>
      <c r="F311" s="13">
        <f t="shared" si="2389"/>
        <v>0</v>
      </c>
      <c r="G311" s="13">
        <f t="shared" si="2390"/>
        <v>0</v>
      </c>
      <c r="H311" s="13">
        <f t="shared" si="2391"/>
        <v>0</v>
      </c>
      <c r="I311" s="13">
        <f t="shared" si="2392"/>
        <v>0</v>
      </c>
      <c r="J311" s="2">
        <f t="shared" si="2168"/>
        <v>0</v>
      </c>
      <c r="K311" s="2">
        <f t="shared" si="2169"/>
        <v>0</v>
      </c>
      <c r="L311" s="2"/>
      <c r="M311" s="2"/>
      <c r="N311" s="2"/>
      <c r="O311" s="2"/>
      <c r="P311" s="2">
        <f t="shared" si="2213"/>
        <v>0</v>
      </c>
      <c r="Q311" s="3"/>
      <c r="R311" s="1"/>
      <c r="S311" s="1"/>
      <c r="T311" s="13">
        <f t="shared" si="2218"/>
        <v>0</v>
      </c>
      <c r="U311" s="1"/>
      <c r="V311" s="1"/>
      <c r="W311" s="1"/>
      <c r="X311" s="1"/>
      <c r="Y311" s="2">
        <f t="shared" si="2179"/>
        <v>0</v>
      </c>
      <c r="Z311" s="2">
        <f t="shared" si="2180"/>
        <v>0</v>
      </c>
      <c r="AA311" s="17"/>
      <c r="AB311" s="17"/>
      <c r="AC311" s="17"/>
      <c r="AD311" s="17"/>
      <c r="AE311" s="2">
        <f t="shared" si="2214"/>
        <v>0</v>
      </c>
      <c r="AF311" s="3"/>
      <c r="AG311" s="1"/>
      <c r="AH311" s="1"/>
      <c r="AI311" s="13">
        <f t="shared" si="2219"/>
        <v>0</v>
      </c>
      <c r="AJ311" s="1"/>
      <c r="AK311" s="1"/>
      <c r="AL311" s="1"/>
      <c r="AM311" s="1"/>
      <c r="AN311" s="2">
        <f t="shared" si="2190"/>
        <v>0</v>
      </c>
      <c r="AO311" s="2">
        <f t="shared" si="2191"/>
        <v>0</v>
      </c>
      <c r="AP311" s="17"/>
      <c r="AQ311" s="17"/>
      <c r="AR311" s="17"/>
      <c r="AS311" s="17"/>
      <c r="AT311" s="2">
        <f t="shared" si="2215"/>
        <v>0</v>
      </c>
      <c r="AU311" s="3"/>
      <c r="AV311" s="1"/>
      <c r="AW311" s="1"/>
      <c r="AX311" s="13">
        <f t="shared" si="2220"/>
        <v>0</v>
      </c>
      <c r="AY311" s="1"/>
      <c r="AZ311" s="1"/>
      <c r="BA311" s="1"/>
      <c r="BB311" s="1"/>
      <c r="BC311" s="2">
        <f t="shared" si="2201"/>
        <v>0</v>
      </c>
      <c r="BD311" s="2">
        <f t="shared" si="2202"/>
        <v>0</v>
      </c>
      <c r="BE311" s="17"/>
      <c r="BF311" s="17"/>
      <c r="BG311" s="17"/>
      <c r="BH311" s="17"/>
      <c r="BI311" s="2">
        <f t="shared" si="2216"/>
        <v>0</v>
      </c>
    </row>
    <row r="312" spans="1:61" ht="20.100000000000001" customHeight="1" x14ac:dyDescent="0.25">
      <c r="A312" s="20" t="s">
        <v>6</v>
      </c>
      <c r="B312" s="14" t="s">
        <v>41</v>
      </c>
      <c r="C312" s="2">
        <f>C313+C314+C315+C316</f>
        <v>0</v>
      </c>
      <c r="D312" s="2">
        <f t="shared" ref="D312" si="2394">D313+D314+D315+D316</f>
        <v>0</v>
      </c>
      <c r="E312" s="2">
        <f t="shared" ref="E312" si="2395">E313+E314+E315+E316</f>
        <v>0</v>
      </c>
      <c r="F312" s="2">
        <f t="shared" ref="F312" si="2396">F313+F314+F315+F316</f>
        <v>0</v>
      </c>
      <c r="G312" s="2">
        <f t="shared" ref="G312" si="2397">G313+G314+G315+G316</f>
        <v>0</v>
      </c>
      <c r="H312" s="2">
        <f t="shared" ref="H312" si="2398">H313+H314+H315+H316</f>
        <v>0</v>
      </c>
      <c r="I312" s="2">
        <f t="shared" ref="I312" si="2399">I313+I314+I315+I316</f>
        <v>0</v>
      </c>
      <c r="J312" s="2">
        <f t="shared" si="2168"/>
        <v>0</v>
      </c>
      <c r="K312" s="2">
        <f t="shared" si="2169"/>
        <v>0</v>
      </c>
      <c r="L312" s="2">
        <f t="shared" ref="L312" si="2400">L313+L314+L315+L316</f>
        <v>0</v>
      </c>
      <c r="M312" s="2">
        <f t="shared" ref="M312" si="2401">M313+M314+M315+M316</f>
        <v>0</v>
      </c>
      <c r="N312" s="2">
        <f t="shared" ref="N312" si="2402">N313+N314+N315+N316</f>
        <v>0</v>
      </c>
      <c r="O312" s="2">
        <f t="shared" ref="O312" si="2403">O313+O314+O315+O316</f>
        <v>0</v>
      </c>
      <c r="P312" s="2">
        <f t="shared" si="2213"/>
        <v>0</v>
      </c>
      <c r="Q312" s="15"/>
      <c r="R312" s="2">
        <f>R313+R314+R315+R316</f>
        <v>0</v>
      </c>
      <c r="S312" s="2">
        <f t="shared" ref="S312:T312" si="2404">S313+S314+S315+S316</f>
        <v>0</v>
      </c>
      <c r="T312" s="2">
        <f t="shared" si="2404"/>
        <v>0</v>
      </c>
      <c r="U312" s="2">
        <f t="shared" ref="U312" si="2405">U313+U314+U315+U316</f>
        <v>0</v>
      </c>
      <c r="V312" s="2">
        <f t="shared" ref="V312" si="2406">V313+V314+V315+V316</f>
        <v>0</v>
      </c>
      <c r="W312" s="2">
        <f t="shared" ref="W312" si="2407">W313+W314+W315+W316</f>
        <v>0</v>
      </c>
      <c r="X312" s="2">
        <f t="shared" ref="X312" si="2408">X313+X314+X315+X316</f>
        <v>0</v>
      </c>
      <c r="Y312" s="2">
        <f t="shared" si="2179"/>
        <v>0</v>
      </c>
      <c r="Z312" s="2">
        <f t="shared" si="2180"/>
        <v>0</v>
      </c>
      <c r="AA312" s="2">
        <f t="shared" ref="AA312" si="2409">AA313+AA314+AA315+AA316</f>
        <v>0</v>
      </c>
      <c r="AB312" s="2">
        <f t="shared" ref="AB312" si="2410">AB313+AB314+AB315+AB316</f>
        <v>0</v>
      </c>
      <c r="AC312" s="2">
        <f t="shared" ref="AC312" si="2411">AC313+AC314+AC315+AC316</f>
        <v>0</v>
      </c>
      <c r="AD312" s="2">
        <f t="shared" ref="AD312" si="2412">AD313+AD314+AD315+AD316</f>
        <v>0</v>
      </c>
      <c r="AE312" s="2">
        <f t="shared" si="2214"/>
        <v>0</v>
      </c>
      <c r="AF312" s="15"/>
      <c r="AG312" s="2">
        <f>AG313+AG314+AG315+AG316</f>
        <v>0</v>
      </c>
      <c r="AH312" s="2">
        <f t="shared" ref="AH312:AI312" si="2413">AH313+AH314+AH315+AH316</f>
        <v>0</v>
      </c>
      <c r="AI312" s="2">
        <f t="shared" si="2413"/>
        <v>0</v>
      </c>
      <c r="AJ312" s="2">
        <f t="shared" ref="AJ312" si="2414">AJ313+AJ314+AJ315+AJ316</f>
        <v>0</v>
      </c>
      <c r="AK312" s="2">
        <f t="shared" ref="AK312" si="2415">AK313+AK314+AK315+AK316</f>
        <v>0</v>
      </c>
      <c r="AL312" s="2">
        <f t="shared" ref="AL312" si="2416">AL313+AL314+AL315+AL316</f>
        <v>0</v>
      </c>
      <c r="AM312" s="2">
        <f t="shared" ref="AM312" si="2417">AM313+AM314+AM315+AM316</f>
        <v>0</v>
      </c>
      <c r="AN312" s="2">
        <f t="shared" si="2190"/>
        <v>0</v>
      </c>
      <c r="AO312" s="2">
        <f t="shared" si="2191"/>
        <v>0</v>
      </c>
      <c r="AP312" s="2">
        <f t="shared" ref="AP312" si="2418">AP313+AP314+AP315+AP316</f>
        <v>0</v>
      </c>
      <c r="AQ312" s="2">
        <f t="shared" ref="AQ312" si="2419">AQ313+AQ314+AQ315+AQ316</f>
        <v>0</v>
      </c>
      <c r="AR312" s="2">
        <f t="shared" ref="AR312" si="2420">AR313+AR314+AR315+AR316</f>
        <v>0</v>
      </c>
      <c r="AS312" s="2">
        <f t="shared" ref="AS312" si="2421">AS313+AS314+AS315+AS316</f>
        <v>0</v>
      </c>
      <c r="AT312" s="2">
        <f t="shared" si="2215"/>
        <v>0</v>
      </c>
      <c r="AU312" s="15"/>
      <c r="AV312" s="2">
        <f>AV313+AV314+AV315+AV316</f>
        <v>0</v>
      </c>
      <c r="AW312" s="2">
        <f t="shared" ref="AW312:AX312" si="2422">AW313+AW314+AW315+AW316</f>
        <v>0</v>
      </c>
      <c r="AX312" s="2">
        <f t="shared" si="2422"/>
        <v>0</v>
      </c>
      <c r="AY312" s="2">
        <f t="shared" ref="AY312" si="2423">AY313+AY314+AY315+AY316</f>
        <v>0</v>
      </c>
      <c r="AZ312" s="2">
        <f t="shared" ref="AZ312" si="2424">AZ313+AZ314+AZ315+AZ316</f>
        <v>0</v>
      </c>
      <c r="BA312" s="2">
        <f t="shared" ref="BA312" si="2425">BA313+BA314+BA315+BA316</f>
        <v>0</v>
      </c>
      <c r="BB312" s="2">
        <f t="shared" ref="BB312" si="2426">BB313+BB314+BB315+BB316</f>
        <v>0</v>
      </c>
      <c r="BC312" s="2">
        <f t="shared" si="2201"/>
        <v>0</v>
      </c>
      <c r="BD312" s="2">
        <f t="shared" si="2202"/>
        <v>0</v>
      </c>
      <c r="BE312" s="2">
        <f t="shared" ref="BE312" si="2427">BE313+BE314+BE315+BE316</f>
        <v>0</v>
      </c>
      <c r="BF312" s="2">
        <f t="shared" ref="BF312" si="2428">BF313+BF314+BF315+BF316</f>
        <v>0</v>
      </c>
      <c r="BG312" s="2">
        <f t="shared" ref="BG312" si="2429">BG313+BG314+BG315+BG316</f>
        <v>0</v>
      </c>
      <c r="BH312" s="2">
        <f t="shared" ref="BH312" si="2430">BH313+BH314+BH315+BH316</f>
        <v>0</v>
      </c>
      <c r="BI312" s="2">
        <f t="shared" si="2216"/>
        <v>0</v>
      </c>
    </row>
    <row r="313" spans="1:61" ht="20.100000000000001" customHeight="1" outlineLevel="1" x14ac:dyDescent="0.25">
      <c r="A313" s="21"/>
      <c r="B313" s="11" t="s">
        <v>42</v>
      </c>
      <c r="C313" s="13">
        <f>R313+AG313+AV313</f>
        <v>0</v>
      </c>
      <c r="D313" s="13">
        <f t="shared" ref="D313:D316" si="2431">S313+AH313+AW313</f>
        <v>0</v>
      </c>
      <c r="E313" s="13">
        <f t="shared" ref="E313:E316" si="2432">T313+AI313+AX313</f>
        <v>0</v>
      </c>
      <c r="F313" s="13">
        <f t="shared" ref="F313:F316" si="2433">U313+AJ313+AY313</f>
        <v>0</v>
      </c>
      <c r="G313" s="13">
        <f t="shared" ref="G313:G316" si="2434">V313+AK313+AZ313</f>
        <v>0</v>
      </c>
      <c r="H313" s="13">
        <f t="shared" ref="H313:H316" si="2435">W313+AL313+BA313</f>
        <v>0</v>
      </c>
      <c r="I313" s="13">
        <f t="shared" ref="I313:I316" si="2436">X313+AM313+BB313</f>
        <v>0</v>
      </c>
      <c r="J313" s="2">
        <f t="shared" si="2168"/>
        <v>0</v>
      </c>
      <c r="K313" s="2">
        <f t="shared" si="2169"/>
        <v>0</v>
      </c>
      <c r="L313" s="2"/>
      <c r="M313" s="2"/>
      <c r="N313" s="2"/>
      <c r="O313" s="2"/>
      <c r="P313" s="2">
        <f t="shared" si="2213"/>
        <v>0</v>
      </c>
      <c r="Q313" s="3"/>
      <c r="R313" s="1"/>
      <c r="S313" s="1"/>
      <c r="T313" s="13">
        <f t="shared" si="2218"/>
        <v>0</v>
      </c>
      <c r="U313" s="1"/>
      <c r="V313" s="1"/>
      <c r="W313" s="1"/>
      <c r="X313" s="1"/>
      <c r="Y313" s="2">
        <f t="shared" si="2179"/>
        <v>0</v>
      </c>
      <c r="Z313" s="2">
        <f t="shared" si="2180"/>
        <v>0</v>
      </c>
      <c r="AA313" s="17"/>
      <c r="AB313" s="17"/>
      <c r="AC313" s="17"/>
      <c r="AD313" s="17"/>
      <c r="AE313" s="2">
        <f t="shared" si="2214"/>
        <v>0</v>
      </c>
      <c r="AF313" s="3"/>
      <c r="AG313" s="1"/>
      <c r="AH313" s="1"/>
      <c r="AI313" s="13">
        <f t="shared" si="2219"/>
        <v>0</v>
      </c>
      <c r="AJ313" s="1"/>
      <c r="AK313" s="1"/>
      <c r="AL313" s="1"/>
      <c r="AM313" s="1"/>
      <c r="AN313" s="2">
        <f t="shared" si="2190"/>
        <v>0</v>
      </c>
      <c r="AO313" s="2">
        <f t="shared" si="2191"/>
        <v>0</v>
      </c>
      <c r="AP313" s="17"/>
      <c r="AQ313" s="17"/>
      <c r="AR313" s="17"/>
      <c r="AS313" s="17"/>
      <c r="AT313" s="2">
        <f t="shared" si="2215"/>
        <v>0</v>
      </c>
      <c r="AU313" s="3"/>
      <c r="AV313" s="1"/>
      <c r="AW313" s="1"/>
      <c r="AX313" s="13">
        <f t="shared" si="2220"/>
        <v>0</v>
      </c>
      <c r="AY313" s="1"/>
      <c r="AZ313" s="1"/>
      <c r="BA313" s="1"/>
      <c r="BB313" s="1"/>
      <c r="BC313" s="2">
        <f t="shared" si="2201"/>
        <v>0</v>
      </c>
      <c r="BD313" s="2">
        <f t="shared" si="2202"/>
        <v>0</v>
      </c>
      <c r="BE313" s="17"/>
      <c r="BF313" s="17"/>
      <c r="BG313" s="17"/>
      <c r="BH313" s="17"/>
      <c r="BI313" s="2">
        <f t="shared" si="2216"/>
        <v>0</v>
      </c>
    </row>
    <row r="314" spans="1:61" ht="20.100000000000001" customHeight="1" outlineLevel="1" x14ac:dyDescent="0.25">
      <c r="A314" s="21"/>
      <c r="B314" s="11" t="s">
        <v>43</v>
      </c>
      <c r="C314" s="13">
        <f t="shared" ref="C314:C316" si="2437">R314+AG314+AV314</f>
        <v>0</v>
      </c>
      <c r="D314" s="13">
        <f t="shared" si="2431"/>
        <v>0</v>
      </c>
      <c r="E314" s="13">
        <f t="shared" si="2432"/>
        <v>0</v>
      </c>
      <c r="F314" s="13">
        <f t="shared" si="2433"/>
        <v>0</v>
      </c>
      <c r="G314" s="13">
        <f t="shared" si="2434"/>
        <v>0</v>
      </c>
      <c r="H314" s="13">
        <f t="shared" si="2435"/>
        <v>0</v>
      </c>
      <c r="I314" s="13">
        <f t="shared" si="2436"/>
        <v>0</v>
      </c>
      <c r="J314" s="2">
        <f t="shared" si="2168"/>
        <v>0</v>
      </c>
      <c r="K314" s="2">
        <f t="shared" si="2169"/>
        <v>0</v>
      </c>
      <c r="L314" s="2"/>
      <c r="M314" s="2"/>
      <c r="N314" s="2"/>
      <c r="O314" s="2"/>
      <c r="P314" s="2">
        <f t="shared" si="2213"/>
        <v>0</v>
      </c>
      <c r="Q314" s="3"/>
      <c r="R314" s="1"/>
      <c r="S314" s="1"/>
      <c r="T314" s="13">
        <f t="shared" si="2218"/>
        <v>0</v>
      </c>
      <c r="U314" s="1"/>
      <c r="V314" s="1"/>
      <c r="W314" s="1"/>
      <c r="X314" s="1"/>
      <c r="Y314" s="2">
        <f t="shared" si="2179"/>
        <v>0</v>
      </c>
      <c r="Z314" s="2">
        <f t="shared" si="2180"/>
        <v>0</v>
      </c>
      <c r="AA314" s="17"/>
      <c r="AB314" s="17"/>
      <c r="AC314" s="17"/>
      <c r="AD314" s="17"/>
      <c r="AE314" s="2">
        <f t="shared" si="2214"/>
        <v>0</v>
      </c>
      <c r="AF314" s="3"/>
      <c r="AG314" s="1"/>
      <c r="AH314" s="1"/>
      <c r="AI314" s="13">
        <f t="shared" si="2219"/>
        <v>0</v>
      </c>
      <c r="AJ314" s="1"/>
      <c r="AK314" s="1"/>
      <c r="AL314" s="1"/>
      <c r="AM314" s="1"/>
      <c r="AN314" s="2">
        <f t="shared" si="2190"/>
        <v>0</v>
      </c>
      <c r="AO314" s="2">
        <f t="shared" si="2191"/>
        <v>0</v>
      </c>
      <c r="AP314" s="17"/>
      <c r="AQ314" s="17"/>
      <c r="AR314" s="17"/>
      <c r="AS314" s="17"/>
      <c r="AT314" s="2">
        <f t="shared" si="2215"/>
        <v>0</v>
      </c>
      <c r="AU314" s="3"/>
      <c r="AV314" s="1"/>
      <c r="AW314" s="1"/>
      <c r="AX314" s="13">
        <f t="shared" si="2220"/>
        <v>0</v>
      </c>
      <c r="AY314" s="1"/>
      <c r="AZ314" s="1"/>
      <c r="BA314" s="1"/>
      <c r="BB314" s="1"/>
      <c r="BC314" s="2">
        <f t="shared" si="2201"/>
        <v>0</v>
      </c>
      <c r="BD314" s="2">
        <f t="shared" si="2202"/>
        <v>0</v>
      </c>
      <c r="BE314" s="17"/>
      <c r="BF314" s="17"/>
      <c r="BG314" s="17"/>
      <c r="BH314" s="17"/>
      <c r="BI314" s="2">
        <f t="shared" si="2216"/>
        <v>0</v>
      </c>
    </row>
    <row r="315" spans="1:61" ht="20.100000000000001" customHeight="1" outlineLevel="1" x14ac:dyDescent="0.25">
      <c r="A315" s="21"/>
      <c r="B315" s="11" t="s">
        <v>44</v>
      </c>
      <c r="C315" s="13">
        <f t="shared" si="2437"/>
        <v>0</v>
      </c>
      <c r="D315" s="13">
        <f t="shared" si="2431"/>
        <v>0</v>
      </c>
      <c r="E315" s="13">
        <f t="shared" si="2432"/>
        <v>0</v>
      </c>
      <c r="F315" s="13">
        <f t="shared" si="2433"/>
        <v>0</v>
      </c>
      <c r="G315" s="13">
        <f t="shared" si="2434"/>
        <v>0</v>
      </c>
      <c r="H315" s="13">
        <f t="shared" si="2435"/>
        <v>0</v>
      </c>
      <c r="I315" s="13">
        <f t="shared" si="2436"/>
        <v>0</v>
      </c>
      <c r="J315" s="2">
        <f t="shared" si="2168"/>
        <v>0</v>
      </c>
      <c r="K315" s="2">
        <f t="shared" si="2169"/>
        <v>0</v>
      </c>
      <c r="L315" s="2"/>
      <c r="M315" s="2"/>
      <c r="N315" s="2"/>
      <c r="O315" s="2"/>
      <c r="P315" s="2">
        <f t="shared" si="2213"/>
        <v>0</v>
      </c>
      <c r="Q315" s="3"/>
      <c r="R315" s="1"/>
      <c r="S315" s="1"/>
      <c r="T315" s="13">
        <f t="shared" si="2218"/>
        <v>0</v>
      </c>
      <c r="U315" s="1"/>
      <c r="V315" s="1"/>
      <c r="W315" s="1"/>
      <c r="X315" s="1"/>
      <c r="Y315" s="2">
        <f t="shared" si="2179"/>
        <v>0</v>
      </c>
      <c r="Z315" s="2">
        <f t="shared" si="2180"/>
        <v>0</v>
      </c>
      <c r="AA315" s="17"/>
      <c r="AB315" s="17"/>
      <c r="AC315" s="17"/>
      <c r="AD315" s="17"/>
      <c r="AE315" s="2">
        <f t="shared" si="2214"/>
        <v>0</v>
      </c>
      <c r="AF315" s="3"/>
      <c r="AG315" s="1"/>
      <c r="AH315" s="1"/>
      <c r="AI315" s="13">
        <f t="shared" si="2219"/>
        <v>0</v>
      </c>
      <c r="AJ315" s="1"/>
      <c r="AK315" s="1"/>
      <c r="AL315" s="1"/>
      <c r="AM315" s="1"/>
      <c r="AN315" s="2">
        <f t="shared" si="2190"/>
        <v>0</v>
      </c>
      <c r="AO315" s="2">
        <f t="shared" si="2191"/>
        <v>0</v>
      </c>
      <c r="AP315" s="17"/>
      <c r="AQ315" s="17"/>
      <c r="AR315" s="17"/>
      <c r="AS315" s="17"/>
      <c r="AT315" s="2">
        <f t="shared" si="2215"/>
        <v>0</v>
      </c>
      <c r="AU315" s="3"/>
      <c r="AV315" s="1"/>
      <c r="AW315" s="1"/>
      <c r="AX315" s="13">
        <f t="shared" si="2220"/>
        <v>0</v>
      </c>
      <c r="AY315" s="1"/>
      <c r="AZ315" s="1"/>
      <c r="BA315" s="1"/>
      <c r="BB315" s="1"/>
      <c r="BC315" s="2">
        <f t="shared" si="2201"/>
        <v>0</v>
      </c>
      <c r="BD315" s="2">
        <f t="shared" si="2202"/>
        <v>0</v>
      </c>
      <c r="BE315" s="17"/>
      <c r="BF315" s="17"/>
      <c r="BG315" s="17"/>
      <c r="BH315" s="17"/>
      <c r="BI315" s="2">
        <f t="shared" si="2216"/>
        <v>0</v>
      </c>
    </row>
    <row r="316" spans="1:61" ht="20.100000000000001" customHeight="1" outlineLevel="1" x14ac:dyDescent="0.25">
      <c r="A316" s="22"/>
      <c r="B316" s="11" t="s">
        <v>45</v>
      </c>
      <c r="C316" s="13">
        <f t="shared" si="2437"/>
        <v>0</v>
      </c>
      <c r="D316" s="13">
        <f t="shared" si="2431"/>
        <v>0</v>
      </c>
      <c r="E316" s="13">
        <f t="shared" si="2432"/>
        <v>0</v>
      </c>
      <c r="F316" s="13">
        <f t="shared" si="2433"/>
        <v>0</v>
      </c>
      <c r="G316" s="13">
        <f t="shared" si="2434"/>
        <v>0</v>
      </c>
      <c r="H316" s="13">
        <f t="shared" si="2435"/>
        <v>0</v>
      </c>
      <c r="I316" s="13">
        <f t="shared" si="2436"/>
        <v>0</v>
      </c>
      <c r="J316" s="2">
        <f t="shared" si="2168"/>
        <v>0</v>
      </c>
      <c r="K316" s="2">
        <f t="shared" si="2169"/>
        <v>0</v>
      </c>
      <c r="L316" s="2"/>
      <c r="M316" s="2"/>
      <c r="N316" s="2"/>
      <c r="O316" s="2"/>
      <c r="P316" s="2">
        <f t="shared" si="2213"/>
        <v>0</v>
      </c>
      <c r="Q316" s="3"/>
      <c r="R316" s="1"/>
      <c r="S316" s="1"/>
      <c r="T316" s="13">
        <f t="shared" si="2218"/>
        <v>0</v>
      </c>
      <c r="U316" s="1"/>
      <c r="V316" s="1"/>
      <c r="W316" s="1"/>
      <c r="X316" s="1"/>
      <c r="Y316" s="2">
        <f t="shared" si="2179"/>
        <v>0</v>
      </c>
      <c r="Z316" s="2">
        <f t="shared" si="2180"/>
        <v>0</v>
      </c>
      <c r="AA316" s="17"/>
      <c r="AB316" s="17"/>
      <c r="AC316" s="17"/>
      <c r="AD316" s="17"/>
      <c r="AE316" s="2">
        <f t="shared" si="2214"/>
        <v>0</v>
      </c>
      <c r="AF316" s="3"/>
      <c r="AG316" s="1"/>
      <c r="AH316" s="1"/>
      <c r="AI316" s="13">
        <f t="shared" si="2219"/>
        <v>0</v>
      </c>
      <c r="AJ316" s="1"/>
      <c r="AK316" s="1"/>
      <c r="AL316" s="1"/>
      <c r="AM316" s="1"/>
      <c r="AN316" s="2">
        <f t="shared" si="2190"/>
        <v>0</v>
      </c>
      <c r="AO316" s="2">
        <f t="shared" si="2191"/>
        <v>0</v>
      </c>
      <c r="AP316" s="17"/>
      <c r="AQ316" s="17"/>
      <c r="AR316" s="17"/>
      <c r="AS316" s="17"/>
      <c r="AT316" s="2">
        <f t="shared" si="2215"/>
        <v>0</v>
      </c>
      <c r="AU316" s="3"/>
      <c r="AV316" s="1"/>
      <c r="AW316" s="1"/>
      <c r="AX316" s="13">
        <f t="shared" si="2220"/>
        <v>0</v>
      </c>
      <c r="AY316" s="1"/>
      <c r="AZ316" s="1"/>
      <c r="BA316" s="1"/>
      <c r="BB316" s="1"/>
      <c r="BC316" s="2">
        <f t="shared" si="2201"/>
        <v>0</v>
      </c>
      <c r="BD316" s="2">
        <f t="shared" si="2202"/>
        <v>0</v>
      </c>
      <c r="BE316" s="17"/>
      <c r="BF316" s="17"/>
      <c r="BG316" s="17"/>
      <c r="BH316" s="17"/>
      <c r="BI316" s="2">
        <f t="shared" si="2216"/>
        <v>0</v>
      </c>
    </row>
    <row r="317" spans="1:61" ht="20.100000000000001" customHeight="1" x14ac:dyDescent="0.25">
      <c r="A317" s="20" t="s">
        <v>7</v>
      </c>
      <c r="B317" s="14" t="s">
        <v>41</v>
      </c>
      <c r="C317" s="2">
        <f>C318+C319+C320+C321</f>
        <v>0</v>
      </c>
      <c r="D317" s="2">
        <f t="shared" ref="D317" si="2438">D318+D319+D320+D321</f>
        <v>0</v>
      </c>
      <c r="E317" s="2">
        <f t="shared" ref="E317" si="2439">E318+E319+E320+E321</f>
        <v>0</v>
      </c>
      <c r="F317" s="2">
        <f t="shared" ref="F317" si="2440">F318+F319+F320+F321</f>
        <v>0</v>
      </c>
      <c r="G317" s="2">
        <f t="shared" ref="G317" si="2441">G318+G319+G320+G321</f>
        <v>0</v>
      </c>
      <c r="H317" s="2">
        <f t="shared" ref="H317" si="2442">H318+H319+H320+H321</f>
        <v>0</v>
      </c>
      <c r="I317" s="2">
        <f t="shared" ref="I317" si="2443">I318+I319+I320+I321</f>
        <v>0</v>
      </c>
      <c r="J317" s="2">
        <f t="shared" si="2168"/>
        <v>0</v>
      </c>
      <c r="K317" s="2">
        <f t="shared" si="2169"/>
        <v>0</v>
      </c>
      <c r="L317" s="2">
        <f t="shared" ref="L317" si="2444">L318+L319+L320+L321</f>
        <v>0</v>
      </c>
      <c r="M317" s="2">
        <f t="shared" ref="M317" si="2445">M318+M319+M320+M321</f>
        <v>0</v>
      </c>
      <c r="N317" s="2">
        <f t="shared" ref="N317" si="2446">N318+N319+N320+N321</f>
        <v>0</v>
      </c>
      <c r="O317" s="2">
        <f t="shared" ref="O317" si="2447">O318+O319+O320+O321</f>
        <v>0</v>
      </c>
      <c r="P317" s="2">
        <f t="shared" si="2213"/>
        <v>0</v>
      </c>
      <c r="Q317" s="15"/>
      <c r="R317" s="2">
        <f>R318+R319+R320+R321</f>
        <v>0</v>
      </c>
      <c r="S317" s="2">
        <f t="shared" ref="S317:T317" si="2448">S318+S319+S320+S321</f>
        <v>0</v>
      </c>
      <c r="T317" s="2">
        <f t="shared" si="2448"/>
        <v>0</v>
      </c>
      <c r="U317" s="2">
        <f t="shared" ref="U317" si="2449">U318+U319+U320+U321</f>
        <v>0</v>
      </c>
      <c r="V317" s="2">
        <f t="shared" ref="V317" si="2450">V318+V319+V320+V321</f>
        <v>0</v>
      </c>
      <c r="W317" s="2">
        <f t="shared" ref="W317" si="2451">W318+W319+W320+W321</f>
        <v>0</v>
      </c>
      <c r="X317" s="2">
        <f t="shared" ref="X317" si="2452">X318+X319+X320+X321</f>
        <v>0</v>
      </c>
      <c r="Y317" s="2">
        <f t="shared" si="2179"/>
        <v>0</v>
      </c>
      <c r="Z317" s="2">
        <f t="shared" si="2180"/>
        <v>0</v>
      </c>
      <c r="AA317" s="2">
        <f t="shared" ref="AA317" si="2453">AA318+AA319+AA320+AA321</f>
        <v>0</v>
      </c>
      <c r="AB317" s="2">
        <f t="shared" ref="AB317" si="2454">AB318+AB319+AB320+AB321</f>
        <v>0</v>
      </c>
      <c r="AC317" s="2">
        <f t="shared" ref="AC317" si="2455">AC318+AC319+AC320+AC321</f>
        <v>0</v>
      </c>
      <c r="AD317" s="2">
        <f t="shared" ref="AD317" si="2456">AD318+AD319+AD320+AD321</f>
        <v>0</v>
      </c>
      <c r="AE317" s="2">
        <f t="shared" si="2214"/>
        <v>0</v>
      </c>
      <c r="AF317" s="15"/>
      <c r="AG317" s="2">
        <f>AG318+AG319+AG320+AG321</f>
        <v>0</v>
      </c>
      <c r="AH317" s="2">
        <f t="shared" ref="AH317:AI317" si="2457">AH318+AH319+AH320+AH321</f>
        <v>0</v>
      </c>
      <c r="AI317" s="2">
        <f t="shared" si="2457"/>
        <v>0</v>
      </c>
      <c r="AJ317" s="2">
        <f t="shared" ref="AJ317" si="2458">AJ318+AJ319+AJ320+AJ321</f>
        <v>0</v>
      </c>
      <c r="AK317" s="2">
        <f t="shared" ref="AK317" si="2459">AK318+AK319+AK320+AK321</f>
        <v>0</v>
      </c>
      <c r="AL317" s="2">
        <f t="shared" ref="AL317" si="2460">AL318+AL319+AL320+AL321</f>
        <v>0</v>
      </c>
      <c r="AM317" s="2">
        <f t="shared" ref="AM317" si="2461">AM318+AM319+AM320+AM321</f>
        <v>0</v>
      </c>
      <c r="AN317" s="2">
        <f t="shared" si="2190"/>
        <v>0</v>
      </c>
      <c r="AO317" s="2">
        <f t="shared" si="2191"/>
        <v>0</v>
      </c>
      <c r="AP317" s="2">
        <f t="shared" ref="AP317" si="2462">AP318+AP319+AP320+AP321</f>
        <v>0</v>
      </c>
      <c r="AQ317" s="2">
        <f t="shared" ref="AQ317" si="2463">AQ318+AQ319+AQ320+AQ321</f>
        <v>0</v>
      </c>
      <c r="AR317" s="2">
        <f t="shared" ref="AR317" si="2464">AR318+AR319+AR320+AR321</f>
        <v>0</v>
      </c>
      <c r="AS317" s="2">
        <f t="shared" ref="AS317" si="2465">AS318+AS319+AS320+AS321</f>
        <v>0</v>
      </c>
      <c r="AT317" s="2">
        <f t="shared" si="2215"/>
        <v>0</v>
      </c>
      <c r="AU317" s="15"/>
      <c r="AV317" s="2">
        <f>AV318+AV319+AV320+AV321</f>
        <v>0</v>
      </c>
      <c r="AW317" s="2">
        <f t="shared" ref="AW317:AX317" si="2466">AW318+AW319+AW320+AW321</f>
        <v>0</v>
      </c>
      <c r="AX317" s="2">
        <f t="shared" si="2466"/>
        <v>0</v>
      </c>
      <c r="AY317" s="2">
        <f t="shared" ref="AY317" si="2467">AY318+AY319+AY320+AY321</f>
        <v>0</v>
      </c>
      <c r="AZ317" s="2">
        <f t="shared" ref="AZ317" si="2468">AZ318+AZ319+AZ320+AZ321</f>
        <v>0</v>
      </c>
      <c r="BA317" s="2">
        <f t="shared" ref="BA317" si="2469">BA318+BA319+BA320+BA321</f>
        <v>0</v>
      </c>
      <c r="BB317" s="2">
        <f t="shared" ref="BB317" si="2470">BB318+BB319+BB320+BB321</f>
        <v>0</v>
      </c>
      <c r="BC317" s="2">
        <f t="shared" si="2201"/>
        <v>0</v>
      </c>
      <c r="BD317" s="2">
        <f t="shared" si="2202"/>
        <v>0</v>
      </c>
      <c r="BE317" s="2">
        <f t="shared" ref="BE317" si="2471">BE318+BE319+BE320+BE321</f>
        <v>0</v>
      </c>
      <c r="BF317" s="2">
        <f t="shared" ref="BF317" si="2472">BF318+BF319+BF320+BF321</f>
        <v>0</v>
      </c>
      <c r="BG317" s="2">
        <f t="shared" ref="BG317" si="2473">BG318+BG319+BG320+BG321</f>
        <v>0</v>
      </c>
      <c r="BH317" s="2">
        <f t="shared" ref="BH317" si="2474">BH318+BH319+BH320+BH321</f>
        <v>0</v>
      </c>
      <c r="BI317" s="2">
        <f t="shared" si="2216"/>
        <v>0</v>
      </c>
    </row>
    <row r="318" spans="1:61" ht="20.100000000000001" customHeight="1" outlineLevel="1" x14ac:dyDescent="0.25">
      <c r="A318" s="21"/>
      <c r="B318" s="11" t="s">
        <v>42</v>
      </c>
      <c r="C318" s="13">
        <f>R318+AG318+AV318</f>
        <v>0</v>
      </c>
      <c r="D318" s="13">
        <f t="shared" ref="D318:D321" si="2475">S318+AH318+AW318</f>
        <v>0</v>
      </c>
      <c r="E318" s="13">
        <f t="shared" ref="E318:E321" si="2476">T318+AI318+AX318</f>
        <v>0</v>
      </c>
      <c r="F318" s="13">
        <f t="shared" ref="F318:F321" si="2477">U318+AJ318+AY318</f>
        <v>0</v>
      </c>
      <c r="G318" s="13">
        <f t="shared" ref="G318:G321" si="2478">V318+AK318+AZ318</f>
        <v>0</v>
      </c>
      <c r="H318" s="13">
        <f t="shared" ref="H318:H321" si="2479">W318+AL318+BA318</f>
        <v>0</v>
      </c>
      <c r="I318" s="13">
        <f t="shared" ref="I318:I321" si="2480">X318+AM318+BB318</f>
        <v>0</v>
      </c>
      <c r="J318" s="2">
        <f t="shared" si="2168"/>
        <v>0</v>
      </c>
      <c r="K318" s="2">
        <f t="shared" si="2169"/>
        <v>0</v>
      </c>
      <c r="L318" s="2"/>
      <c r="M318" s="2"/>
      <c r="N318" s="2"/>
      <c r="O318" s="2"/>
      <c r="P318" s="2">
        <f t="shared" si="2213"/>
        <v>0</v>
      </c>
      <c r="Q318" s="3"/>
      <c r="R318" s="1"/>
      <c r="S318" s="1"/>
      <c r="T318" s="13">
        <f t="shared" si="2218"/>
        <v>0</v>
      </c>
      <c r="U318" s="1"/>
      <c r="V318" s="1"/>
      <c r="W318" s="1"/>
      <c r="X318" s="1"/>
      <c r="Y318" s="2">
        <f t="shared" si="2179"/>
        <v>0</v>
      </c>
      <c r="Z318" s="2">
        <f t="shared" si="2180"/>
        <v>0</v>
      </c>
      <c r="AA318" s="17"/>
      <c r="AB318" s="17"/>
      <c r="AC318" s="17"/>
      <c r="AD318" s="17"/>
      <c r="AE318" s="2">
        <f t="shared" si="2214"/>
        <v>0</v>
      </c>
      <c r="AF318" s="3"/>
      <c r="AG318" s="1"/>
      <c r="AH318" s="1"/>
      <c r="AI318" s="13">
        <f t="shared" si="2219"/>
        <v>0</v>
      </c>
      <c r="AJ318" s="1"/>
      <c r="AK318" s="1"/>
      <c r="AL318" s="1"/>
      <c r="AM318" s="1"/>
      <c r="AN318" s="2">
        <f t="shared" si="2190"/>
        <v>0</v>
      </c>
      <c r="AO318" s="2">
        <f t="shared" si="2191"/>
        <v>0</v>
      </c>
      <c r="AP318" s="17"/>
      <c r="AQ318" s="17"/>
      <c r="AR318" s="17"/>
      <c r="AS318" s="17"/>
      <c r="AT318" s="2">
        <f t="shared" si="2215"/>
        <v>0</v>
      </c>
      <c r="AU318" s="3"/>
      <c r="AV318" s="1"/>
      <c r="AW318" s="1"/>
      <c r="AX318" s="13">
        <f t="shared" si="2220"/>
        <v>0</v>
      </c>
      <c r="AY318" s="1"/>
      <c r="AZ318" s="1"/>
      <c r="BA318" s="1"/>
      <c r="BB318" s="1"/>
      <c r="BC318" s="2">
        <f t="shared" si="2201"/>
        <v>0</v>
      </c>
      <c r="BD318" s="2">
        <f t="shared" si="2202"/>
        <v>0</v>
      </c>
      <c r="BE318" s="17"/>
      <c r="BF318" s="17"/>
      <c r="BG318" s="17"/>
      <c r="BH318" s="17"/>
      <c r="BI318" s="2">
        <f t="shared" si="2216"/>
        <v>0</v>
      </c>
    </row>
    <row r="319" spans="1:61" ht="20.100000000000001" customHeight="1" outlineLevel="1" x14ac:dyDescent="0.25">
      <c r="A319" s="21"/>
      <c r="B319" s="11" t="s">
        <v>43</v>
      </c>
      <c r="C319" s="13">
        <f t="shared" ref="C319:C321" si="2481">R319+AG319+AV319</f>
        <v>0</v>
      </c>
      <c r="D319" s="13">
        <f t="shared" si="2475"/>
        <v>0</v>
      </c>
      <c r="E319" s="13">
        <f t="shared" si="2476"/>
        <v>0</v>
      </c>
      <c r="F319" s="13">
        <f t="shared" si="2477"/>
        <v>0</v>
      </c>
      <c r="G319" s="13">
        <f t="shared" si="2478"/>
        <v>0</v>
      </c>
      <c r="H319" s="13">
        <f t="shared" si="2479"/>
        <v>0</v>
      </c>
      <c r="I319" s="13">
        <f t="shared" si="2480"/>
        <v>0</v>
      </c>
      <c r="J319" s="2">
        <f t="shared" si="2168"/>
        <v>0</v>
      </c>
      <c r="K319" s="2">
        <f t="shared" si="2169"/>
        <v>0</v>
      </c>
      <c r="L319" s="2"/>
      <c r="M319" s="2"/>
      <c r="N319" s="2"/>
      <c r="O319" s="2"/>
      <c r="P319" s="2">
        <f t="shared" si="2213"/>
        <v>0</v>
      </c>
      <c r="Q319" s="3"/>
      <c r="R319" s="1"/>
      <c r="S319" s="1"/>
      <c r="T319" s="13">
        <f t="shared" si="2218"/>
        <v>0</v>
      </c>
      <c r="U319" s="1"/>
      <c r="V319" s="1"/>
      <c r="W319" s="1"/>
      <c r="X319" s="1"/>
      <c r="Y319" s="2">
        <f t="shared" si="2179"/>
        <v>0</v>
      </c>
      <c r="Z319" s="2">
        <f t="shared" si="2180"/>
        <v>0</v>
      </c>
      <c r="AA319" s="17"/>
      <c r="AB319" s="17"/>
      <c r="AC319" s="17"/>
      <c r="AD319" s="17"/>
      <c r="AE319" s="2">
        <f t="shared" si="2214"/>
        <v>0</v>
      </c>
      <c r="AF319" s="3"/>
      <c r="AG319" s="1"/>
      <c r="AH319" s="1"/>
      <c r="AI319" s="13">
        <f t="shared" si="2219"/>
        <v>0</v>
      </c>
      <c r="AJ319" s="1"/>
      <c r="AK319" s="1"/>
      <c r="AL319" s="1"/>
      <c r="AM319" s="1"/>
      <c r="AN319" s="2">
        <f t="shared" si="2190"/>
        <v>0</v>
      </c>
      <c r="AO319" s="2">
        <f t="shared" si="2191"/>
        <v>0</v>
      </c>
      <c r="AP319" s="17"/>
      <c r="AQ319" s="17"/>
      <c r="AR319" s="17"/>
      <c r="AS319" s="17"/>
      <c r="AT319" s="2">
        <f t="shared" si="2215"/>
        <v>0</v>
      </c>
      <c r="AU319" s="3"/>
      <c r="AV319" s="1"/>
      <c r="AW319" s="1"/>
      <c r="AX319" s="13">
        <f t="shared" si="2220"/>
        <v>0</v>
      </c>
      <c r="AY319" s="1"/>
      <c r="AZ319" s="1"/>
      <c r="BA319" s="1"/>
      <c r="BB319" s="1"/>
      <c r="BC319" s="2">
        <f t="shared" si="2201"/>
        <v>0</v>
      </c>
      <c r="BD319" s="2">
        <f t="shared" si="2202"/>
        <v>0</v>
      </c>
      <c r="BE319" s="17"/>
      <c r="BF319" s="17"/>
      <c r="BG319" s="17"/>
      <c r="BH319" s="17"/>
      <c r="BI319" s="2">
        <f t="shared" si="2216"/>
        <v>0</v>
      </c>
    </row>
    <row r="320" spans="1:61" ht="20.100000000000001" customHeight="1" outlineLevel="1" x14ac:dyDescent="0.25">
      <c r="A320" s="21"/>
      <c r="B320" s="11" t="s">
        <v>44</v>
      </c>
      <c r="C320" s="13">
        <f t="shared" si="2481"/>
        <v>0</v>
      </c>
      <c r="D320" s="13">
        <f t="shared" si="2475"/>
        <v>0</v>
      </c>
      <c r="E320" s="13">
        <f t="shared" si="2476"/>
        <v>0</v>
      </c>
      <c r="F320" s="13">
        <f t="shared" si="2477"/>
        <v>0</v>
      </c>
      <c r="G320" s="13">
        <f t="shared" si="2478"/>
        <v>0</v>
      </c>
      <c r="H320" s="13">
        <f t="shared" si="2479"/>
        <v>0</v>
      </c>
      <c r="I320" s="13">
        <f t="shared" si="2480"/>
        <v>0</v>
      </c>
      <c r="J320" s="2">
        <f t="shared" si="2168"/>
        <v>0</v>
      </c>
      <c r="K320" s="2">
        <f t="shared" si="2169"/>
        <v>0</v>
      </c>
      <c r="L320" s="2"/>
      <c r="M320" s="2"/>
      <c r="N320" s="2"/>
      <c r="O320" s="2"/>
      <c r="P320" s="2">
        <f t="shared" si="2213"/>
        <v>0</v>
      </c>
      <c r="Q320" s="3"/>
      <c r="R320" s="1"/>
      <c r="S320" s="1"/>
      <c r="T320" s="13">
        <f t="shared" si="2218"/>
        <v>0</v>
      </c>
      <c r="U320" s="1"/>
      <c r="V320" s="1"/>
      <c r="W320" s="1"/>
      <c r="X320" s="1"/>
      <c r="Y320" s="2">
        <f t="shared" si="2179"/>
        <v>0</v>
      </c>
      <c r="Z320" s="2">
        <f t="shared" si="2180"/>
        <v>0</v>
      </c>
      <c r="AA320" s="17"/>
      <c r="AB320" s="17"/>
      <c r="AC320" s="17"/>
      <c r="AD320" s="17"/>
      <c r="AE320" s="2">
        <f t="shared" si="2214"/>
        <v>0</v>
      </c>
      <c r="AF320" s="3"/>
      <c r="AG320" s="1"/>
      <c r="AH320" s="1"/>
      <c r="AI320" s="13">
        <f t="shared" si="2219"/>
        <v>0</v>
      </c>
      <c r="AJ320" s="1"/>
      <c r="AK320" s="1"/>
      <c r="AL320" s="1"/>
      <c r="AM320" s="1"/>
      <c r="AN320" s="2">
        <f t="shared" si="2190"/>
        <v>0</v>
      </c>
      <c r="AO320" s="2">
        <f t="shared" si="2191"/>
        <v>0</v>
      </c>
      <c r="AP320" s="17"/>
      <c r="AQ320" s="17"/>
      <c r="AR320" s="17"/>
      <c r="AS320" s="17"/>
      <c r="AT320" s="2">
        <f t="shared" si="2215"/>
        <v>0</v>
      </c>
      <c r="AU320" s="3"/>
      <c r="AV320" s="1"/>
      <c r="AW320" s="1"/>
      <c r="AX320" s="13">
        <f t="shared" si="2220"/>
        <v>0</v>
      </c>
      <c r="AY320" s="1"/>
      <c r="AZ320" s="1"/>
      <c r="BA320" s="1"/>
      <c r="BB320" s="1"/>
      <c r="BC320" s="2">
        <f t="shared" si="2201"/>
        <v>0</v>
      </c>
      <c r="BD320" s="2">
        <f t="shared" si="2202"/>
        <v>0</v>
      </c>
      <c r="BE320" s="17"/>
      <c r="BF320" s="17"/>
      <c r="BG320" s="17"/>
      <c r="BH320" s="17"/>
      <c r="BI320" s="2">
        <f t="shared" si="2216"/>
        <v>0</v>
      </c>
    </row>
    <row r="321" spans="1:61" ht="20.100000000000001" customHeight="1" outlineLevel="1" x14ac:dyDescent="0.25">
      <c r="A321" s="22"/>
      <c r="B321" s="11" t="s">
        <v>45</v>
      </c>
      <c r="C321" s="13">
        <f t="shared" si="2481"/>
        <v>0</v>
      </c>
      <c r="D321" s="13">
        <f t="shared" si="2475"/>
        <v>0</v>
      </c>
      <c r="E321" s="13">
        <f t="shared" si="2476"/>
        <v>0</v>
      </c>
      <c r="F321" s="13">
        <f t="shared" si="2477"/>
        <v>0</v>
      </c>
      <c r="G321" s="13">
        <f t="shared" si="2478"/>
        <v>0</v>
      </c>
      <c r="H321" s="13">
        <f t="shared" si="2479"/>
        <v>0</v>
      </c>
      <c r="I321" s="13">
        <f t="shared" si="2480"/>
        <v>0</v>
      </c>
      <c r="J321" s="2">
        <f t="shared" si="2168"/>
        <v>0</v>
      </c>
      <c r="K321" s="2">
        <f t="shared" si="2169"/>
        <v>0</v>
      </c>
      <c r="L321" s="2"/>
      <c r="M321" s="2"/>
      <c r="N321" s="2"/>
      <c r="O321" s="2"/>
      <c r="P321" s="2">
        <f t="shared" si="2213"/>
        <v>0</v>
      </c>
      <c r="Q321" s="3"/>
      <c r="R321" s="1"/>
      <c r="S321" s="1"/>
      <c r="T321" s="13">
        <f t="shared" si="2218"/>
        <v>0</v>
      </c>
      <c r="U321" s="1"/>
      <c r="V321" s="1"/>
      <c r="W321" s="1"/>
      <c r="X321" s="1"/>
      <c r="Y321" s="2">
        <f t="shared" si="2179"/>
        <v>0</v>
      </c>
      <c r="Z321" s="2">
        <f t="shared" si="2180"/>
        <v>0</v>
      </c>
      <c r="AA321" s="17"/>
      <c r="AB321" s="17"/>
      <c r="AC321" s="17"/>
      <c r="AD321" s="17"/>
      <c r="AE321" s="2">
        <f t="shared" si="2214"/>
        <v>0</v>
      </c>
      <c r="AF321" s="3"/>
      <c r="AG321" s="1"/>
      <c r="AH321" s="1"/>
      <c r="AI321" s="13">
        <f t="shared" si="2219"/>
        <v>0</v>
      </c>
      <c r="AJ321" s="1"/>
      <c r="AK321" s="1"/>
      <c r="AL321" s="1"/>
      <c r="AM321" s="1"/>
      <c r="AN321" s="2">
        <f t="shared" si="2190"/>
        <v>0</v>
      </c>
      <c r="AO321" s="2">
        <f t="shared" si="2191"/>
        <v>0</v>
      </c>
      <c r="AP321" s="17"/>
      <c r="AQ321" s="17"/>
      <c r="AR321" s="17"/>
      <c r="AS321" s="17"/>
      <c r="AT321" s="2">
        <f t="shared" si="2215"/>
        <v>0</v>
      </c>
      <c r="AU321" s="3"/>
      <c r="AV321" s="1"/>
      <c r="AW321" s="1"/>
      <c r="AX321" s="13">
        <f t="shared" si="2220"/>
        <v>0</v>
      </c>
      <c r="AY321" s="1"/>
      <c r="AZ321" s="1"/>
      <c r="BA321" s="1"/>
      <c r="BB321" s="1"/>
      <c r="BC321" s="2">
        <f t="shared" si="2201"/>
        <v>0</v>
      </c>
      <c r="BD321" s="2">
        <f t="shared" si="2202"/>
        <v>0</v>
      </c>
      <c r="BE321" s="17"/>
      <c r="BF321" s="17"/>
      <c r="BG321" s="17"/>
      <c r="BH321" s="17"/>
      <c r="BI321" s="2">
        <f t="shared" si="2216"/>
        <v>0</v>
      </c>
    </row>
    <row r="322" spans="1:61" ht="20.100000000000001" customHeight="1" x14ac:dyDescent="0.25">
      <c r="A322" s="20" t="s">
        <v>8</v>
      </c>
      <c r="B322" s="14" t="s">
        <v>41</v>
      </c>
      <c r="C322" s="2">
        <f>C323+C324+C325+C326</f>
        <v>0</v>
      </c>
      <c r="D322" s="2">
        <f t="shared" ref="D322" si="2482">D323+D324+D325+D326</f>
        <v>0</v>
      </c>
      <c r="E322" s="2">
        <f t="shared" ref="E322" si="2483">E323+E324+E325+E326</f>
        <v>0</v>
      </c>
      <c r="F322" s="2">
        <f t="shared" ref="F322" si="2484">F323+F324+F325+F326</f>
        <v>0</v>
      </c>
      <c r="G322" s="2">
        <f t="shared" ref="G322" si="2485">G323+G324+G325+G326</f>
        <v>0</v>
      </c>
      <c r="H322" s="2">
        <f t="shared" ref="H322" si="2486">H323+H324+H325+H326</f>
        <v>0</v>
      </c>
      <c r="I322" s="2">
        <f t="shared" ref="I322" si="2487">I323+I324+I325+I326</f>
        <v>0</v>
      </c>
      <c r="J322" s="2">
        <f t="shared" si="2168"/>
        <v>0</v>
      </c>
      <c r="K322" s="2">
        <f t="shared" si="2169"/>
        <v>0</v>
      </c>
      <c r="L322" s="2">
        <f t="shared" ref="L322" si="2488">L323+L324+L325+L326</f>
        <v>0</v>
      </c>
      <c r="M322" s="2">
        <f t="shared" ref="M322" si="2489">M323+M324+M325+M326</f>
        <v>0</v>
      </c>
      <c r="N322" s="2">
        <f t="shared" ref="N322" si="2490">N323+N324+N325+N326</f>
        <v>0</v>
      </c>
      <c r="O322" s="2">
        <f t="shared" ref="O322" si="2491">O323+O324+O325+O326</f>
        <v>0</v>
      </c>
      <c r="P322" s="2">
        <f t="shared" si="2213"/>
        <v>0</v>
      </c>
      <c r="Q322" s="15"/>
      <c r="R322" s="2">
        <f>R323+R324+R325+R326</f>
        <v>0</v>
      </c>
      <c r="S322" s="2">
        <f t="shared" ref="S322:T322" si="2492">S323+S324+S325+S326</f>
        <v>0</v>
      </c>
      <c r="T322" s="2">
        <f t="shared" si="2492"/>
        <v>0</v>
      </c>
      <c r="U322" s="2">
        <f t="shared" ref="U322" si="2493">U323+U324+U325+U326</f>
        <v>0</v>
      </c>
      <c r="V322" s="2">
        <f t="shared" ref="V322" si="2494">V323+V324+V325+V326</f>
        <v>0</v>
      </c>
      <c r="W322" s="2">
        <f t="shared" ref="W322" si="2495">W323+W324+W325+W326</f>
        <v>0</v>
      </c>
      <c r="X322" s="2">
        <f t="shared" ref="X322" si="2496">X323+X324+X325+X326</f>
        <v>0</v>
      </c>
      <c r="Y322" s="2">
        <f t="shared" si="2179"/>
        <v>0</v>
      </c>
      <c r="Z322" s="2">
        <f t="shared" si="2180"/>
        <v>0</v>
      </c>
      <c r="AA322" s="2">
        <f t="shared" ref="AA322" si="2497">AA323+AA324+AA325+AA326</f>
        <v>0</v>
      </c>
      <c r="AB322" s="2">
        <f t="shared" ref="AB322" si="2498">AB323+AB324+AB325+AB326</f>
        <v>0</v>
      </c>
      <c r="AC322" s="2">
        <f t="shared" ref="AC322" si="2499">AC323+AC324+AC325+AC326</f>
        <v>0</v>
      </c>
      <c r="AD322" s="2">
        <f t="shared" ref="AD322" si="2500">AD323+AD324+AD325+AD326</f>
        <v>0</v>
      </c>
      <c r="AE322" s="2">
        <f t="shared" si="2214"/>
        <v>0</v>
      </c>
      <c r="AF322" s="15"/>
      <c r="AG322" s="2">
        <f>AG323+AG324+AG325+AG326</f>
        <v>0</v>
      </c>
      <c r="AH322" s="2">
        <f t="shared" ref="AH322:AI322" si="2501">AH323+AH324+AH325+AH326</f>
        <v>0</v>
      </c>
      <c r="AI322" s="2">
        <f t="shared" si="2501"/>
        <v>0</v>
      </c>
      <c r="AJ322" s="2">
        <f t="shared" ref="AJ322" si="2502">AJ323+AJ324+AJ325+AJ326</f>
        <v>0</v>
      </c>
      <c r="AK322" s="2">
        <f t="shared" ref="AK322" si="2503">AK323+AK324+AK325+AK326</f>
        <v>0</v>
      </c>
      <c r="AL322" s="2">
        <f t="shared" ref="AL322" si="2504">AL323+AL324+AL325+AL326</f>
        <v>0</v>
      </c>
      <c r="AM322" s="2">
        <f t="shared" ref="AM322" si="2505">AM323+AM324+AM325+AM326</f>
        <v>0</v>
      </c>
      <c r="AN322" s="2">
        <f t="shared" si="2190"/>
        <v>0</v>
      </c>
      <c r="AO322" s="2">
        <f t="shared" si="2191"/>
        <v>0</v>
      </c>
      <c r="AP322" s="2">
        <f t="shared" ref="AP322" si="2506">AP323+AP324+AP325+AP326</f>
        <v>0</v>
      </c>
      <c r="AQ322" s="2">
        <f t="shared" ref="AQ322" si="2507">AQ323+AQ324+AQ325+AQ326</f>
        <v>0</v>
      </c>
      <c r="AR322" s="2">
        <f t="shared" ref="AR322" si="2508">AR323+AR324+AR325+AR326</f>
        <v>0</v>
      </c>
      <c r="AS322" s="2">
        <f t="shared" ref="AS322" si="2509">AS323+AS324+AS325+AS326</f>
        <v>0</v>
      </c>
      <c r="AT322" s="2">
        <f t="shared" si="2215"/>
        <v>0</v>
      </c>
      <c r="AU322" s="15"/>
      <c r="AV322" s="2">
        <f>AV323+AV324+AV325+AV326</f>
        <v>0</v>
      </c>
      <c r="AW322" s="2">
        <f t="shared" ref="AW322:AX322" si="2510">AW323+AW324+AW325+AW326</f>
        <v>0</v>
      </c>
      <c r="AX322" s="2">
        <f t="shared" si="2510"/>
        <v>0</v>
      </c>
      <c r="AY322" s="2">
        <f t="shared" ref="AY322" si="2511">AY323+AY324+AY325+AY326</f>
        <v>0</v>
      </c>
      <c r="AZ322" s="2">
        <f t="shared" ref="AZ322" si="2512">AZ323+AZ324+AZ325+AZ326</f>
        <v>0</v>
      </c>
      <c r="BA322" s="2">
        <f t="shared" ref="BA322" si="2513">BA323+BA324+BA325+BA326</f>
        <v>0</v>
      </c>
      <c r="BB322" s="2">
        <f t="shared" ref="BB322" si="2514">BB323+BB324+BB325+BB326</f>
        <v>0</v>
      </c>
      <c r="BC322" s="2">
        <f t="shared" si="2201"/>
        <v>0</v>
      </c>
      <c r="BD322" s="2">
        <f t="shared" si="2202"/>
        <v>0</v>
      </c>
      <c r="BE322" s="2">
        <f t="shared" ref="BE322" si="2515">BE323+BE324+BE325+BE326</f>
        <v>0</v>
      </c>
      <c r="BF322" s="2">
        <f t="shared" ref="BF322" si="2516">BF323+BF324+BF325+BF326</f>
        <v>0</v>
      </c>
      <c r="BG322" s="2">
        <f t="shared" ref="BG322" si="2517">BG323+BG324+BG325+BG326</f>
        <v>0</v>
      </c>
      <c r="BH322" s="2">
        <f t="shared" ref="BH322" si="2518">BH323+BH324+BH325+BH326</f>
        <v>0</v>
      </c>
      <c r="BI322" s="2">
        <f t="shared" si="2216"/>
        <v>0</v>
      </c>
    </row>
    <row r="323" spans="1:61" ht="20.100000000000001" customHeight="1" outlineLevel="1" x14ac:dyDescent="0.25">
      <c r="A323" s="21"/>
      <c r="B323" s="11" t="s">
        <v>42</v>
      </c>
      <c r="C323" s="13">
        <f>R323+AG323+AV323</f>
        <v>0</v>
      </c>
      <c r="D323" s="13">
        <f t="shared" ref="D323:D326" si="2519">S323+AH323+AW323</f>
        <v>0</v>
      </c>
      <c r="E323" s="13">
        <f t="shared" ref="E323:E326" si="2520">T323+AI323+AX323</f>
        <v>0</v>
      </c>
      <c r="F323" s="13">
        <f t="shared" ref="F323:F326" si="2521">U323+AJ323+AY323</f>
        <v>0</v>
      </c>
      <c r="G323" s="13">
        <f t="shared" ref="G323:G326" si="2522">V323+AK323+AZ323</f>
        <v>0</v>
      </c>
      <c r="H323" s="13">
        <f t="shared" ref="H323:H326" si="2523">W323+AL323+BA323</f>
        <v>0</v>
      </c>
      <c r="I323" s="13">
        <f t="shared" ref="I323:I326" si="2524">X323+AM323+BB323</f>
        <v>0</v>
      </c>
      <c r="J323" s="2">
        <f t="shared" si="2168"/>
        <v>0</v>
      </c>
      <c r="K323" s="2">
        <f t="shared" si="2169"/>
        <v>0</v>
      </c>
      <c r="L323" s="2"/>
      <c r="M323" s="2"/>
      <c r="N323" s="2"/>
      <c r="O323" s="2"/>
      <c r="P323" s="2">
        <f t="shared" si="2213"/>
        <v>0</v>
      </c>
      <c r="Q323" s="3"/>
      <c r="R323" s="1"/>
      <c r="S323" s="1"/>
      <c r="T323" s="13">
        <f t="shared" si="2218"/>
        <v>0</v>
      </c>
      <c r="U323" s="1"/>
      <c r="V323" s="1"/>
      <c r="W323" s="1"/>
      <c r="X323" s="1"/>
      <c r="Y323" s="2">
        <f t="shared" si="2179"/>
        <v>0</v>
      </c>
      <c r="Z323" s="2">
        <f t="shared" si="2180"/>
        <v>0</v>
      </c>
      <c r="AA323" s="17"/>
      <c r="AB323" s="17"/>
      <c r="AC323" s="17"/>
      <c r="AD323" s="17"/>
      <c r="AE323" s="2">
        <f t="shared" si="2214"/>
        <v>0</v>
      </c>
      <c r="AF323" s="3"/>
      <c r="AG323" s="1"/>
      <c r="AH323" s="1"/>
      <c r="AI323" s="13">
        <f t="shared" si="2219"/>
        <v>0</v>
      </c>
      <c r="AJ323" s="1"/>
      <c r="AK323" s="1"/>
      <c r="AL323" s="1"/>
      <c r="AM323" s="1"/>
      <c r="AN323" s="2">
        <f t="shared" si="2190"/>
        <v>0</v>
      </c>
      <c r="AO323" s="2">
        <f t="shared" si="2191"/>
        <v>0</v>
      </c>
      <c r="AP323" s="17"/>
      <c r="AQ323" s="17"/>
      <c r="AR323" s="17"/>
      <c r="AS323" s="17"/>
      <c r="AT323" s="2">
        <f t="shared" si="2215"/>
        <v>0</v>
      </c>
      <c r="AU323" s="3"/>
      <c r="AV323" s="1"/>
      <c r="AW323" s="1"/>
      <c r="AX323" s="13">
        <f t="shared" si="2220"/>
        <v>0</v>
      </c>
      <c r="AY323" s="1"/>
      <c r="AZ323" s="1"/>
      <c r="BA323" s="1"/>
      <c r="BB323" s="1"/>
      <c r="BC323" s="2">
        <f t="shared" si="2201"/>
        <v>0</v>
      </c>
      <c r="BD323" s="2">
        <f t="shared" si="2202"/>
        <v>0</v>
      </c>
      <c r="BE323" s="17"/>
      <c r="BF323" s="17"/>
      <c r="BG323" s="17"/>
      <c r="BH323" s="17"/>
      <c r="BI323" s="2">
        <f t="shared" si="2216"/>
        <v>0</v>
      </c>
    </row>
    <row r="324" spans="1:61" ht="20.100000000000001" customHeight="1" outlineLevel="1" x14ac:dyDescent="0.25">
      <c r="A324" s="21"/>
      <c r="B324" s="11" t="s">
        <v>43</v>
      </c>
      <c r="C324" s="13">
        <f t="shared" ref="C324:C326" si="2525">R324+AG324+AV324</f>
        <v>0</v>
      </c>
      <c r="D324" s="13">
        <f t="shared" si="2519"/>
        <v>0</v>
      </c>
      <c r="E324" s="13">
        <f t="shared" si="2520"/>
        <v>0</v>
      </c>
      <c r="F324" s="13">
        <f t="shared" si="2521"/>
        <v>0</v>
      </c>
      <c r="G324" s="13">
        <f t="shared" si="2522"/>
        <v>0</v>
      </c>
      <c r="H324" s="13">
        <f t="shared" si="2523"/>
        <v>0</v>
      </c>
      <c r="I324" s="13">
        <f t="shared" si="2524"/>
        <v>0</v>
      </c>
      <c r="J324" s="2">
        <f t="shared" si="2168"/>
        <v>0</v>
      </c>
      <c r="K324" s="2">
        <f t="shared" si="2169"/>
        <v>0</v>
      </c>
      <c r="L324" s="2"/>
      <c r="M324" s="2"/>
      <c r="N324" s="2"/>
      <c r="O324" s="2"/>
      <c r="P324" s="2">
        <f t="shared" si="2213"/>
        <v>0</v>
      </c>
      <c r="Q324" s="3"/>
      <c r="R324" s="1"/>
      <c r="S324" s="1"/>
      <c r="T324" s="13">
        <f t="shared" si="2218"/>
        <v>0</v>
      </c>
      <c r="U324" s="1"/>
      <c r="V324" s="1"/>
      <c r="W324" s="1"/>
      <c r="X324" s="1"/>
      <c r="Y324" s="2">
        <f t="shared" si="2179"/>
        <v>0</v>
      </c>
      <c r="Z324" s="2">
        <f t="shared" si="2180"/>
        <v>0</v>
      </c>
      <c r="AA324" s="17"/>
      <c r="AB324" s="17"/>
      <c r="AC324" s="17"/>
      <c r="AD324" s="17"/>
      <c r="AE324" s="2">
        <f t="shared" si="2214"/>
        <v>0</v>
      </c>
      <c r="AF324" s="3"/>
      <c r="AG324" s="1"/>
      <c r="AH324" s="1"/>
      <c r="AI324" s="13">
        <f t="shared" si="2219"/>
        <v>0</v>
      </c>
      <c r="AJ324" s="1"/>
      <c r="AK324" s="1"/>
      <c r="AL324" s="1"/>
      <c r="AM324" s="1"/>
      <c r="AN324" s="2">
        <f t="shared" si="2190"/>
        <v>0</v>
      </c>
      <c r="AO324" s="2">
        <f t="shared" si="2191"/>
        <v>0</v>
      </c>
      <c r="AP324" s="17"/>
      <c r="AQ324" s="17"/>
      <c r="AR324" s="17"/>
      <c r="AS324" s="17"/>
      <c r="AT324" s="2">
        <f t="shared" si="2215"/>
        <v>0</v>
      </c>
      <c r="AU324" s="3"/>
      <c r="AV324" s="1"/>
      <c r="AW324" s="1"/>
      <c r="AX324" s="13">
        <f t="shared" si="2220"/>
        <v>0</v>
      </c>
      <c r="AY324" s="1"/>
      <c r="AZ324" s="1"/>
      <c r="BA324" s="1"/>
      <c r="BB324" s="1"/>
      <c r="BC324" s="2">
        <f t="shared" si="2201"/>
        <v>0</v>
      </c>
      <c r="BD324" s="2">
        <f t="shared" si="2202"/>
        <v>0</v>
      </c>
      <c r="BE324" s="17"/>
      <c r="BF324" s="17"/>
      <c r="BG324" s="17"/>
      <c r="BH324" s="17"/>
      <c r="BI324" s="2">
        <f t="shared" si="2216"/>
        <v>0</v>
      </c>
    </row>
    <row r="325" spans="1:61" ht="20.100000000000001" customHeight="1" outlineLevel="1" x14ac:dyDescent="0.25">
      <c r="A325" s="21"/>
      <c r="B325" s="11" t="s">
        <v>44</v>
      </c>
      <c r="C325" s="13">
        <f t="shared" si="2525"/>
        <v>0</v>
      </c>
      <c r="D325" s="13">
        <f t="shared" si="2519"/>
        <v>0</v>
      </c>
      <c r="E325" s="13">
        <f t="shared" si="2520"/>
        <v>0</v>
      </c>
      <c r="F325" s="13">
        <f t="shared" si="2521"/>
        <v>0</v>
      </c>
      <c r="G325" s="13">
        <f t="shared" si="2522"/>
        <v>0</v>
      </c>
      <c r="H325" s="13">
        <f t="shared" si="2523"/>
        <v>0</v>
      </c>
      <c r="I325" s="13">
        <f t="shared" si="2524"/>
        <v>0</v>
      </c>
      <c r="J325" s="2">
        <f t="shared" si="2168"/>
        <v>0</v>
      </c>
      <c r="K325" s="2">
        <f t="shared" si="2169"/>
        <v>0</v>
      </c>
      <c r="L325" s="2"/>
      <c r="M325" s="2"/>
      <c r="N325" s="2"/>
      <c r="O325" s="2"/>
      <c r="P325" s="2">
        <f t="shared" si="2213"/>
        <v>0</v>
      </c>
      <c r="Q325" s="3"/>
      <c r="R325" s="1"/>
      <c r="S325" s="1"/>
      <c r="T325" s="13">
        <f t="shared" si="2218"/>
        <v>0</v>
      </c>
      <c r="U325" s="1"/>
      <c r="V325" s="1"/>
      <c r="W325" s="1"/>
      <c r="X325" s="1"/>
      <c r="Y325" s="2">
        <f t="shared" si="2179"/>
        <v>0</v>
      </c>
      <c r="Z325" s="2">
        <f t="shared" si="2180"/>
        <v>0</v>
      </c>
      <c r="AA325" s="17"/>
      <c r="AB325" s="17"/>
      <c r="AC325" s="17"/>
      <c r="AD325" s="17"/>
      <c r="AE325" s="2">
        <f t="shared" si="2214"/>
        <v>0</v>
      </c>
      <c r="AF325" s="3"/>
      <c r="AG325" s="1"/>
      <c r="AH325" s="1"/>
      <c r="AI325" s="13">
        <f t="shared" si="2219"/>
        <v>0</v>
      </c>
      <c r="AJ325" s="1"/>
      <c r="AK325" s="1"/>
      <c r="AL325" s="1"/>
      <c r="AM325" s="1"/>
      <c r="AN325" s="2">
        <f t="shared" si="2190"/>
        <v>0</v>
      </c>
      <c r="AO325" s="2">
        <f t="shared" si="2191"/>
        <v>0</v>
      </c>
      <c r="AP325" s="17"/>
      <c r="AQ325" s="17"/>
      <c r="AR325" s="17"/>
      <c r="AS325" s="17"/>
      <c r="AT325" s="2">
        <f t="shared" si="2215"/>
        <v>0</v>
      </c>
      <c r="AU325" s="3"/>
      <c r="AV325" s="1"/>
      <c r="AW325" s="1"/>
      <c r="AX325" s="13">
        <f t="shared" si="2220"/>
        <v>0</v>
      </c>
      <c r="AY325" s="1"/>
      <c r="AZ325" s="1"/>
      <c r="BA325" s="1"/>
      <c r="BB325" s="1"/>
      <c r="BC325" s="2">
        <f t="shared" si="2201"/>
        <v>0</v>
      </c>
      <c r="BD325" s="2">
        <f t="shared" si="2202"/>
        <v>0</v>
      </c>
      <c r="BE325" s="17"/>
      <c r="BF325" s="17"/>
      <c r="BG325" s="17"/>
      <c r="BH325" s="17"/>
      <c r="BI325" s="2">
        <f t="shared" si="2216"/>
        <v>0</v>
      </c>
    </row>
    <row r="326" spans="1:61" ht="20.100000000000001" customHeight="1" outlineLevel="1" x14ac:dyDescent="0.25">
      <c r="A326" s="22"/>
      <c r="B326" s="11" t="s">
        <v>45</v>
      </c>
      <c r="C326" s="13">
        <f t="shared" si="2525"/>
        <v>0</v>
      </c>
      <c r="D326" s="13">
        <f t="shared" si="2519"/>
        <v>0</v>
      </c>
      <c r="E326" s="13">
        <f t="shared" si="2520"/>
        <v>0</v>
      </c>
      <c r="F326" s="13">
        <f t="shared" si="2521"/>
        <v>0</v>
      </c>
      <c r="G326" s="13">
        <f t="shared" si="2522"/>
        <v>0</v>
      </c>
      <c r="H326" s="13">
        <f t="shared" si="2523"/>
        <v>0</v>
      </c>
      <c r="I326" s="13">
        <f t="shared" si="2524"/>
        <v>0</v>
      </c>
      <c r="J326" s="2">
        <f t="shared" si="2168"/>
        <v>0</v>
      </c>
      <c r="K326" s="2">
        <f t="shared" si="2169"/>
        <v>0</v>
      </c>
      <c r="L326" s="2"/>
      <c r="M326" s="2"/>
      <c r="N326" s="2"/>
      <c r="O326" s="2"/>
      <c r="P326" s="2">
        <f t="shared" si="2213"/>
        <v>0</v>
      </c>
      <c r="Q326" s="3"/>
      <c r="R326" s="1"/>
      <c r="S326" s="1"/>
      <c r="T326" s="13">
        <f t="shared" si="2218"/>
        <v>0</v>
      </c>
      <c r="U326" s="1"/>
      <c r="V326" s="1"/>
      <c r="W326" s="1"/>
      <c r="X326" s="1"/>
      <c r="Y326" s="2">
        <f t="shared" si="2179"/>
        <v>0</v>
      </c>
      <c r="Z326" s="2">
        <f t="shared" si="2180"/>
        <v>0</v>
      </c>
      <c r="AA326" s="17"/>
      <c r="AB326" s="17"/>
      <c r="AC326" s="17"/>
      <c r="AD326" s="17"/>
      <c r="AE326" s="2">
        <f t="shared" si="2214"/>
        <v>0</v>
      </c>
      <c r="AF326" s="3"/>
      <c r="AG326" s="1"/>
      <c r="AH326" s="1"/>
      <c r="AI326" s="13">
        <f t="shared" si="2219"/>
        <v>0</v>
      </c>
      <c r="AJ326" s="1"/>
      <c r="AK326" s="1"/>
      <c r="AL326" s="1"/>
      <c r="AM326" s="1"/>
      <c r="AN326" s="2">
        <f t="shared" si="2190"/>
        <v>0</v>
      </c>
      <c r="AO326" s="2">
        <f t="shared" si="2191"/>
        <v>0</v>
      </c>
      <c r="AP326" s="17"/>
      <c r="AQ326" s="17"/>
      <c r="AR326" s="17"/>
      <c r="AS326" s="17"/>
      <c r="AT326" s="2">
        <f t="shared" si="2215"/>
        <v>0</v>
      </c>
      <c r="AU326" s="3"/>
      <c r="AV326" s="1"/>
      <c r="AW326" s="1"/>
      <c r="AX326" s="13">
        <f t="shared" si="2220"/>
        <v>0</v>
      </c>
      <c r="AY326" s="1"/>
      <c r="AZ326" s="1"/>
      <c r="BA326" s="1"/>
      <c r="BB326" s="1"/>
      <c r="BC326" s="2">
        <f t="shared" si="2201"/>
        <v>0</v>
      </c>
      <c r="BD326" s="2">
        <f t="shared" si="2202"/>
        <v>0</v>
      </c>
      <c r="BE326" s="17"/>
      <c r="BF326" s="17"/>
      <c r="BG326" s="17"/>
      <c r="BH326" s="17"/>
      <c r="BI326" s="2">
        <f t="shared" si="2216"/>
        <v>0</v>
      </c>
    </row>
    <row r="327" spans="1:61" ht="20.100000000000001" customHeight="1" x14ac:dyDescent="0.25">
      <c r="A327" s="20" t="s">
        <v>9</v>
      </c>
      <c r="B327" s="14" t="s">
        <v>41</v>
      </c>
      <c r="C327" s="2">
        <f>C328+C329+C330+C331</f>
        <v>0</v>
      </c>
      <c r="D327" s="2">
        <f t="shared" ref="D327" si="2526">D328+D329+D330+D331</f>
        <v>0</v>
      </c>
      <c r="E327" s="2">
        <f t="shared" ref="E327" si="2527">E328+E329+E330+E331</f>
        <v>0</v>
      </c>
      <c r="F327" s="2">
        <f t="shared" ref="F327" si="2528">F328+F329+F330+F331</f>
        <v>0</v>
      </c>
      <c r="G327" s="2">
        <f t="shared" ref="G327" si="2529">G328+G329+G330+G331</f>
        <v>0</v>
      </c>
      <c r="H327" s="2">
        <f t="shared" ref="H327" si="2530">H328+H329+H330+H331</f>
        <v>0</v>
      </c>
      <c r="I327" s="2">
        <f t="shared" ref="I327" si="2531">I328+I329+I330+I331</f>
        <v>0</v>
      </c>
      <c r="J327" s="2">
        <f t="shared" si="2168"/>
        <v>0</v>
      </c>
      <c r="K327" s="2">
        <f t="shared" si="2169"/>
        <v>0</v>
      </c>
      <c r="L327" s="2">
        <f t="shared" ref="L327" si="2532">L328+L329+L330+L331</f>
        <v>0</v>
      </c>
      <c r="M327" s="2">
        <f t="shared" ref="M327" si="2533">M328+M329+M330+M331</f>
        <v>0</v>
      </c>
      <c r="N327" s="2">
        <f t="shared" ref="N327" si="2534">N328+N329+N330+N331</f>
        <v>0</v>
      </c>
      <c r="O327" s="2">
        <f t="shared" ref="O327" si="2535">O328+O329+O330+O331</f>
        <v>0</v>
      </c>
      <c r="P327" s="2">
        <f t="shared" si="2213"/>
        <v>0</v>
      </c>
      <c r="Q327" s="15"/>
      <c r="R327" s="2">
        <f>R328+R329+R330+R331</f>
        <v>0</v>
      </c>
      <c r="S327" s="2">
        <f t="shared" ref="S327:T327" si="2536">S328+S329+S330+S331</f>
        <v>0</v>
      </c>
      <c r="T327" s="2">
        <f t="shared" si="2536"/>
        <v>0</v>
      </c>
      <c r="U327" s="2">
        <f t="shared" ref="U327" si="2537">U328+U329+U330+U331</f>
        <v>0</v>
      </c>
      <c r="V327" s="2">
        <f t="shared" ref="V327" si="2538">V328+V329+V330+V331</f>
        <v>0</v>
      </c>
      <c r="W327" s="2">
        <f t="shared" ref="W327" si="2539">W328+W329+W330+W331</f>
        <v>0</v>
      </c>
      <c r="X327" s="2">
        <f t="shared" ref="X327" si="2540">X328+X329+X330+X331</f>
        <v>0</v>
      </c>
      <c r="Y327" s="2">
        <f t="shared" si="2179"/>
        <v>0</v>
      </c>
      <c r="Z327" s="2">
        <f t="shared" si="2180"/>
        <v>0</v>
      </c>
      <c r="AA327" s="2">
        <f t="shared" ref="AA327" si="2541">AA328+AA329+AA330+AA331</f>
        <v>0</v>
      </c>
      <c r="AB327" s="2">
        <f t="shared" ref="AB327" si="2542">AB328+AB329+AB330+AB331</f>
        <v>0</v>
      </c>
      <c r="AC327" s="2">
        <f t="shared" ref="AC327" si="2543">AC328+AC329+AC330+AC331</f>
        <v>0</v>
      </c>
      <c r="AD327" s="2">
        <f t="shared" ref="AD327" si="2544">AD328+AD329+AD330+AD331</f>
        <v>0</v>
      </c>
      <c r="AE327" s="2">
        <f t="shared" si="2214"/>
        <v>0</v>
      </c>
      <c r="AF327" s="15"/>
      <c r="AG327" s="2">
        <f>AG328+AG329+AG330+AG331</f>
        <v>0</v>
      </c>
      <c r="AH327" s="2">
        <f t="shared" ref="AH327:AI327" si="2545">AH328+AH329+AH330+AH331</f>
        <v>0</v>
      </c>
      <c r="AI327" s="2">
        <f t="shared" si="2545"/>
        <v>0</v>
      </c>
      <c r="AJ327" s="2">
        <f t="shared" ref="AJ327" si="2546">AJ328+AJ329+AJ330+AJ331</f>
        <v>0</v>
      </c>
      <c r="AK327" s="2">
        <f t="shared" ref="AK327" si="2547">AK328+AK329+AK330+AK331</f>
        <v>0</v>
      </c>
      <c r="AL327" s="2">
        <f t="shared" ref="AL327" si="2548">AL328+AL329+AL330+AL331</f>
        <v>0</v>
      </c>
      <c r="AM327" s="2">
        <f t="shared" ref="AM327" si="2549">AM328+AM329+AM330+AM331</f>
        <v>0</v>
      </c>
      <c r="AN327" s="2">
        <f t="shared" si="2190"/>
        <v>0</v>
      </c>
      <c r="AO327" s="2">
        <f t="shared" si="2191"/>
        <v>0</v>
      </c>
      <c r="AP327" s="2">
        <f t="shared" ref="AP327" si="2550">AP328+AP329+AP330+AP331</f>
        <v>0</v>
      </c>
      <c r="AQ327" s="2">
        <f t="shared" ref="AQ327" si="2551">AQ328+AQ329+AQ330+AQ331</f>
        <v>0</v>
      </c>
      <c r="AR327" s="2">
        <f t="shared" ref="AR327" si="2552">AR328+AR329+AR330+AR331</f>
        <v>0</v>
      </c>
      <c r="AS327" s="2">
        <f t="shared" ref="AS327" si="2553">AS328+AS329+AS330+AS331</f>
        <v>0</v>
      </c>
      <c r="AT327" s="2">
        <f t="shared" si="2215"/>
        <v>0</v>
      </c>
      <c r="AU327" s="15"/>
      <c r="AV327" s="2">
        <f>AV328+AV329+AV330+AV331</f>
        <v>0</v>
      </c>
      <c r="AW327" s="2">
        <f t="shared" ref="AW327:AX327" si="2554">AW328+AW329+AW330+AW331</f>
        <v>0</v>
      </c>
      <c r="AX327" s="2">
        <f t="shared" si="2554"/>
        <v>0</v>
      </c>
      <c r="AY327" s="2">
        <f t="shared" ref="AY327" si="2555">AY328+AY329+AY330+AY331</f>
        <v>0</v>
      </c>
      <c r="AZ327" s="2">
        <f t="shared" ref="AZ327" si="2556">AZ328+AZ329+AZ330+AZ331</f>
        <v>0</v>
      </c>
      <c r="BA327" s="2">
        <f t="shared" ref="BA327" si="2557">BA328+BA329+BA330+BA331</f>
        <v>0</v>
      </c>
      <c r="BB327" s="2">
        <f t="shared" ref="BB327" si="2558">BB328+BB329+BB330+BB331</f>
        <v>0</v>
      </c>
      <c r="BC327" s="2">
        <f t="shared" si="2201"/>
        <v>0</v>
      </c>
      <c r="BD327" s="2">
        <f t="shared" si="2202"/>
        <v>0</v>
      </c>
      <c r="BE327" s="2">
        <f t="shared" ref="BE327" si="2559">BE328+BE329+BE330+BE331</f>
        <v>0</v>
      </c>
      <c r="BF327" s="2">
        <f t="shared" ref="BF327" si="2560">BF328+BF329+BF330+BF331</f>
        <v>0</v>
      </c>
      <c r="BG327" s="2">
        <f t="shared" ref="BG327" si="2561">BG328+BG329+BG330+BG331</f>
        <v>0</v>
      </c>
      <c r="BH327" s="2">
        <f t="shared" ref="BH327" si="2562">BH328+BH329+BH330+BH331</f>
        <v>0</v>
      </c>
      <c r="BI327" s="2">
        <f t="shared" si="2216"/>
        <v>0</v>
      </c>
    </row>
    <row r="328" spans="1:61" ht="20.100000000000001" customHeight="1" outlineLevel="1" x14ac:dyDescent="0.25">
      <c r="A328" s="21"/>
      <c r="B328" s="11" t="s">
        <v>42</v>
      </c>
      <c r="C328" s="13">
        <f>R328+AG328+AV328</f>
        <v>0</v>
      </c>
      <c r="D328" s="13">
        <f t="shared" ref="D328:D331" si="2563">S328+AH328+AW328</f>
        <v>0</v>
      </c>
      <c r="E328" s="13">
        <f t="shared" ref="E328:E331" si="2564">T328+AI328+AX328</f>
        <v>0</v>
      </c>
      <c r="F328" s="13">
        <f t="shared" ref="F328:F331" si="2565">U328+AJ328+AY328</f>
        <v>0</v>
      </c>
      <c r="G328" s="13">
        <f t="shared" ref="G328:G331" si="2566">V328+AK328+AZ328</f>
        <v>0</v>
      </c>
      <c r="H328" s="13">
        <f t="shared" ref="H328:H331" si="2567">W328+AL328+BA328</f>
        <v>0</v>
      </c>
      <c r="I328" s="13">
        <f t="shared" ref="I328:I331" si="2568">X328+AM328+BB328</f>
        <v>0</v>
      </c>
      <c r="J328" s="2">
        <f t="shared" si="2168"/>
        <v>0</v>
      </c>
      <c r="K328" s="2">
        <f t="shared" si="2169"/>
        <v>0</v>
      </c>
      <c r="L328" s="2"/>
      <c r="M328" s="2"/>
      <c r="N328" s="2"/>
      <c r="O328" s="2"/>
      <c r="P328" s="2">
        <f t="shared" si="2213"/>
        <v>0</v>
      </c>
      <c r="Q328" s="3"/>
      <c r="R328" s="1"/>
      <c r="S328" s="1"/>
      <c r="T328" s="13">
        <f t="shared" si="2218"/>
        <v>0</v>
      </c>
      <c r="U328" s="1"/>
      <c r="V328" s="1"/>
      <c r="W328" s="1"/>
      <c r="X328" s="1"/>
      <c r="Y328" s="2">
        <f t="shared" si="2179"/>
        <v>0</v>
      </c>
      <c r="Z328" s="2">
        <f t="shared" si="2180"/>
        <v>0</v>
      </c>
      <c r="AA328" s="17"/>
      <c r="AB328" s="17"/>
      <c r="AC328" s="17"/>
      <c r="AD328" s="17"/>
      <c r="AE328" s="2">
        <f t="shared" si="2214"/>
        <v>0</v>
      </c>
      <c r="AF328" s="3"/>
      <c r="AG328" s="1"/>
      <c r="AH328" s="1"/>
      <c r="AI328" s="13">
        <f t="shared" si="2219"/>
        <v>0</v>
      </c>
      <c r="AJ328" s="1"/>
      <c r="AK328" s="1"/>
      <c r="AL328" s="1"/>
      <c r="AM328" s="1"/>
      <c r="AN328" s="2">
        <f t="shared" si="2190"/>
        <v>0</v>
      </c>
      <c r="AO328" s="2">
        <f t="shared" si="2191"/>
        <v>0</v>
      </c>
      <c r="AP328" s="17"/>
      <c r="AQ328" s="17"/>
      <c r="AR328" s="17"/>
      <c r="AS328" s="17"/>
      <c r="AT328" s="2">
        <f t="shared" si="2215"/>
        <v>0</v>
      </c>
      <c r="AU328" s="3"/>
      <c r="AV328" s="1"/>
      <c r="AW328" s="1"/>
      <c r="AX328" s="13">
        <f t="shared" si="2220"/>
        <v>0</v>
      </c>
      <c r="AY328" s="1"/>
      <c r="AZ328" s="1"/>
      <c r="BA328" s="1"/>
      <c r="BB328" s="1"/>
      <c r="BC328" s="2">
        <f t="shared" si="2201"/>
        <v>0</v>
      </c>
      <c r="BD328" s="2">
        <f t="shared" si="2202"/>
        <v>0</v>
      </c>
      <c r="BE328" s="17"/>
      <c r="BF328" s="17"/>
      <c r="BG328" s="17"/>
      <c r="BH328" s="17"/>
      <c r="BI328" s="2">
        <f t="shared" si="2216"/>
        <v>0</v>
      </c>
    </row>
    <row r="329" spans="1:61" ht="20.100000000000001" customHeight="1" outlineLevel="1" x14ac:dyDescent="0.25">
      <c r="A329" s="21"/>
      <c r="B329" s="11" t="s">
        <v>43</v>
      </c>
      <c r="C329" s="13">
        <f t="shared" ref="C329:C331" si="2569">R329+AG329+AV329</f>
        <v>0</v>
      </c>
      <c r="D329" s="13">
        <f t="shared" si="2563"/>
        <v>0</v>
      </c>
      <c r="E329" s="13">
        <f t="shared" si="2564"/>
        <v>0</v>
      </c>
      <c r="F329" s="13">
        <f t="shared" si="2565"/>
        <v>0</v>
      </c>
      <c r="G329" s="13">
        <f t="shared" si="2566"/>
        <v>0</v>
      </c>
      <c r="H329" s="13">
        <f t="shared" si="2567"/>
        <v>0</v>
      </c>
      <c r="I329" s="13">
        <f t="shared" si="2568"/>
        <v>0</v>
      </c>
      <c r="J329" s="2">
        <f t="shared" si="2168"/>
        <v>0</v>
      </c>
      <c r="K329" s="2">
        <f t="shared" si="2169"/>
        <v>0</v>
      </c>
      <c r="L329" s="2"/>
      <c r="M329" s="2"/>
      <c r="N329" s="2"/>
      <c r="O329" s="2"/>
      <c r="P329" s="2">
        <f t="shared" si="2213"/>
        <v>0</v>
      </c>
      <c r="Q329" s="3"/>
      <c r="R329" s="1"/>
      <c r="S329" s="1"/>
      <c r="T329" s="13">
        <f t="shared" si="2218"/>
        <v>0</v>
      </c>
      <c r="U329" s="1"/>
      <c r="V329" s="1"/>
      <c r="W329" s="1"/>
      <c r="X329" s="1"/>
      <c r="Y329" s="2">
        <f t="shared" si="2179"/>
        <v>0</v>
      </c>
      <c r="Z329" s="2">
        <f t="shared" si="2180"/>
        <v>0</v>
      </c>
      <c r="AA329" s="17"/>
      <c r="AB329" s="17"/>
      <c r="AC329" s="17"/>
      <c r="AD329" s="17"/>
      <c r="AE329" s="2">
        <f t="shared" si="2214"/>
        <v>0</v>
      </c>
      <c r="AF329" s="3"/>
      <c r="AG329" s="1"/>
      <c r="AH329" s="1"/>
      <c r="AI329" s="13">
        <f t="shared" si="2219"/>
        <v>0</v>
      </c>
      <c r="AJ329" s="1"/>
      <c r="AK329" s="1"/>
      <c r="AL329" s="1"/>
      <c r="AM329" s="1"/>
      <c r="AN329" s="2">
        <f t="shared" si="2190"/>
        <v>0</v>
      </c>
      <c r="AO329" s="2">
        <f t="shared" si="2191"/>
        <v>0</v>
      </c>
      <c r="AP329" s="17"/>
      <c r="AQ329" s="17"/>
      <c r="AR329" s="17"/>
      <c r="AS329" s="17"/>
      <c r="AT329" s="2">
        <f t="shared" si="2215"/>
        <v>0</v>
      </c>
      <c r="AU329" s="3"/>
      <c r="AV329" s="1"/>
      <c r="AW329" s="1"/>
      <c r="AX329" s="13">
        <f t="shared" si="2220"/>
        <v>0</v>
      </c>
      <c r="AY329" s="1"/>
      <c r="AZ329" s="1"/>
      <c r="BA329" s="1"/>
      <c r="BB329" s="1"/>
      <c r="BC329" s="2">
        <f t="shared" si="2201"/>
        <v>0</v>
      </c>
      <c r="BD329" s="2">
        <f t="shared" si="2202"/>
        <v>0</v>
      </c>
      <c r="BE329" s="17"/>
      <c r="BF329" s="17"/>
      <c r="BG329" s="17"/>
      <c r="BH329" s="17"/>
      <c r="BI329" s="2">
        <f t="shared" si="2216"/>
        <v>0</v>
      </c>
    </row>
    <row r="330" spans="1:61" ht="20.100000000000001" customHeight="1" outlineLevel="1" x14ac:dyDescent="0.25">
      <c r="A330" s="21"/>
      <c r="B330" s="11" t="s">
        <v>44</v>
      </c>
      <c r="C330" s="13">
        <f t="shared" si="2569"/>
        <v>0</v>
      </c>
      <c r="D330" s="13">
        <f t="shared" si="2563"/>
        <v>0</v>
      </c>
      <c r="E330" s="13">
        <f t="shared" si="2564"/>
        <v>0</v>
      </c>
      <c r="F330" s="13">
        <f t="shared" si="2565"/>
        <v>0</v>
      </c>
      <c r="G330" s="13">
        <f t="shared" si="2566"/>
        <v>0</v>
      </c>
      <c r="H330" s="13">
        <f t="shared" si="2567"/>
        <v>0</v>
      </c>
      <c r="I330" s="13">
        <f t="shared" si="2568"/>
        <v>0</v>
      </c>
      <c r="J330" s="2">
        <f t="shared" si="2168"/>
        <v>0</v>
      </c>
      <c r="K330" s="2">
        <f t="shared" si="2169"/>
        <v>0</v>
      </c>
      <c r="L330" s="2"/>
      <c r="M330" s="2"/>
      <c r="N330" s="2"/>
      <c r="O330" s="2"/>
      <c r="P330" s="2">
        <f t="shared" si="2213"/>
        <v>0</v>
      </c>
      <c r="Q330" s="3"/>
      <c r="R330" s="1"/>
      <c r="S330" s="1"/>
      <c r="T330" s="13">
        <f t="shared" si="2218"/>
        <v>0</v>
      </c>
      <c r="U330" s="1"/>
      <c r="V330" s="1"/>
      <c r="W330" s="1"/>
      <c r="X330" s="1"/>
      <c r="Y330" s="2">
        <f t="shared" si="2179"/>
        <v>0</v>
      </c>
      <c r="Z330" s="2">
        <f t="shared" si="2180"/>
        <v>0</v>
      </c>
      <c r="AA330" s="17"/>
      <c r="AB330" s="17"/>
      <c r="AC330" s="17"/>
      <c r="AD330" s="17"/>
      <c r="AE330" s="2">
        <f t="shared" si="2214"/>
        <v>0</v>
      </c>
      <c r="AF330" s="3"/>
      <c r="AG330" s="1"/>
      <c r="AH330" s="1"/>
      <c r="AI330" s="13">
        <f t="shared" si="2219"/>
        <v>0</v>
      </c>
      <c r="AJ330" s="1"/>
      <c r="AK330" s="1"/>
      <c r="AL330" s="1"/>
      <c r="AM330" s="1"/>
      <c r="AN330" s="2">
        <f t="shared" si="2190"/>
        <v>0</v>
      </c>
      <c r="AO330" s="2">
        <f t="shared" si="2191"/>
        <v>0</v>
      </c>
      <c r="AP330" s="17"/>
      <c r="AQ330" s="17"/>
      <c r="AR330" s="17"/>
      <c r="AS330" s="17"/>
      <c r="AT330" s="2">
        <f t="shared" si="2215"/>
        <v>0</v>
      </c>
      <c r="AU330" s="3"/>
      <c r="AV330" s="1"/>
      <c r="AW330" s="1"/>
      <c r="AX330" s="13">
        <f t="shared" si="2220"/>
        <v>0</v>
      </c>
      <c r="AY330" s="1"/>
      <c r="AZ330" s="1"/>
      <c r="BA330" s="1"/>
      <c r="BB330" s="1"/>
      <c r="BC330" s="2">
        <f t="shared" si="2201"/>
        <v>0</v>
      </c>
      <c r="BD330" s="2">
        <f t="shared" si="2202"/>
        <v>0</v>
      </c>
      <c r="BE330" s="17"/>
      <c r="BF330" s="17"/>
      <c r="BG330" s="17"/>
      <c r="BH330" s="17"/>
      <c r="BI330" s="2">
        <f t="shared" si="2216"/>
        <v>0</v>
      </c>
    </row>
    <row r="331" spans="1:61" ht="20.100000000000001" customHeight="1" outlineLevel="1" x14ac:dyDescent="0.25">
      <c r="A331" s="22"/>
      <c r="B331" s="11" t="s">
        <v>45</v>
      </c>
      <c r="C331" s="13">
        <f t="shared" si="2569"/>
        <v>0</v>
      </c>
      <c r="D331" s="13">
        <f t="shared" si="2563"/>
        <v>0</v>
      </c>
      <c r="E331" s="13">
        <f t="shared" si="2564"/>
        <v>0</v>
      </c>
      <c r="F331" s="13">
        <f t="shared" si="2565"/>
        <v>0</v>
      </c>
      <c r="G331" s="13">
        <f t="shared" si="2566"/>
        <v>0</v>
      </c>
      <c r="H331" s="13">
        <f t="shared" si="2567"/>
        <v>0</v>
      </c>
      <c r="I331" s="13">
        <f t="shared" si="2568"/>
        <v>0</v>
      </c>
      <c r="J331" s="2">
        <f t="shared" si="2168"/>
        <v>0</v>
      </c>
      <c r="K331" s="2">
        <f t="shared" si="2169"/>
        <v>0</v>
      </c>
      <c r="L331" s="2"/>
      <c r="M331" s="2"/>
      <c r="N331" s="2"/>
      <c r="O331" s="2"/>
      <c r="P331" s="2">
        <f t="shared" si="2213"/>
        <v>0</v>
      </c>
      <c r="Q331" s="3"/>
      <c r="R331" s="1"/>
      <c r="S331" s="1"/>
      <c r="T331" s="13">
        <f t="shared" si="2218"/>
        <v>0</v>
      </c>
      <c r="U331" s="1"/>
      <c r="V331" s="1"/>
      <c r="W331" s="1"/>
      <c r="X331" s="1"/>
      <c r="Y331" s="2">
        <f t="shared" si="2179"/>
        <v>0</v>
      </c>
      <c r="Z331" s="2">
        <f t="shared" si="2180"/>
        <v>0</v>
      </c>
      <c r="AA331" s="17"/>
      <c r="AB331" s="17"/>
      <c r="AC331" s="17"/>
      <c r="AD331" s="17"/>
      <c r="AE331" s="2">
        <f t="shared" si="2214"/>
        <v>0</v>
      </c>
      <c r="AF331" s="3"/>
      <c r="AG331" s="1"/>
      <c r="AH331" s="1"/>
      <c r="AI331" s="13">
        <f t="shared" si="2219"/>
        <v>0</v>
      </c>
      <c r="AJ331" s="1"/>
      <c r="AK331" s="1"/>
      <c r="AL331" s="1"/>
      <c r="AM331" s="1"/>
      <c r="AN331" s="2">
        <f t="shared" si="2190"/>
        <v>0</v>
      </c>
      <c r="AO331" s="2">
        <f t="shared" si="2191"/>
        <v>0</v>
      </c>
      <c r="AP331" s="17"/>
      <c r="AQ331" s="17"/>
      <c r="AR331" s="17"/>
      <c r="AS331" s="17"/>
      <c r="AT331" s="2">
        <f t="shared" si="2215"/>
        <v>0</v>
      </c>
      <c r="AU331" s="3"/>
      <c r="AV331" s="1"/>
      <c r="AW331" s="1"/>
      <c r="AX331" s="13">
        <f t="shared" si="2220"/>
        <v>0</v>
      </c>
      <c r="AY331" s="1"/>
      <c r="AZ331" s="1"/>
      <c r="BA331" s="1"/>
      <c r="BB331" s="1"/>
      <c r="BC331" s="2">
        <f t="shared" si="2201"/>
        <v>0</v>
      </c>
      <c r="BD331" s="2">
        <f t="shared" si="2202"/>
        <v>0</v>
      </c>
      <c r="BE331" s="17"/>
      <c r="BF331" s="17"/>
      <c r="BG331" s="17"/>
      <c r="BH331" s="17"/>
      <c r="BI331" s="2">
        <f t="shared" si="2216"/>
        <v>0</v>
      </c>
    </row>
    <row r="332" spans="1:61" ht="20.100000000000001" customHeight="1" x14ac:dyDescent="0.25">
      <c r="A332" s="20" t="s">
        <v>10</v>
      </c>
      <c r="B332" s="14" t="s">
        <v>41</v>
      </c>
      <c r="C332" s="2">
        <f>C333+C334+C335+C336</f>
        <v>0</v>
      </c>
      <c r="D332" s="2">
        <f t="shared" ref="D332" si="2570">D333+D334+D335+D336</f>
        <v>0</v>
      </c>
      <c r="E332" s="2">
        <f t="shared" ref="E332" si="2571">E333+E334+E335+E336</f>
        <v>0</v>
      </c>
      <c r="F332" s="2">
        <f t="shared" ref="F332" si="2572">F333+F334+F335+F336</f>
        <v>0</v>
      </c>
      <c r="G332" s="2">
        <f t="shared" ref="G332" si="2573">G333+G334+G335+G336</f>
        <v>0</v>
      </c>
      <c r="H332" s="2">
        <f t="shared" ref="H332" si="2574">H333+H334+H335+H336</f>
        <v>0</v>
      </c>
      <c r="I332" s="2">
        <f t="shared" ref="I332" si="2575">I333+I334+I335+I336</f>
        <v>0</v>
      </c>
      <c r="J332" s="2">
        <f t="shared" si="2168"/>
        <v>0</v>
      </c>
      <c r="K332" s="2">
        <f t="shared" si="2169"/>
        <v>0</v>
      </c>
      <c r="L332" s="2">
        <f t="shared" ref="L332" si="2576">L333+L334+L335+L336</f>
        <v>0</v>
      </c>
      <c r="M332" s="2">
        <f t="shared" ref="M332" si="2577">M333+M334+M335+M336</f>
        <v>0</v>
      </c>
      <c r="N332" s="2">
        <f t="shared" ref="N332" si="2578">N333+N334+N335+N336</f>
        <v>0</v>
      </c>
      <c r="O332" s="2">
        <f t="shared" ref="O332" si="2579">O333+O334+O335+O336</f>
        <v>0</v>
      </c>
      <c r="P332" s="2">
        <f t="shared" si="2213"/>
        <v>0</v>
      </c>
      <c r="Q332" s="15"/>
      <c r="R332" s="2">
        <f>R333+R334+R335+R336</f>
        <v>0</v>
      </c>
      <c r="S332" s="2">
        <f t="shared" ref="S332:T332" si="2580">S333+S334+S335+S336</f>
        <v>0</v>
      </c>
      <c r="T332" s="2">
        <f t="shared" si="2580"/>
        <v>0</v>
      </c>
      <c r="U332" s="2">
        <f t="shared" ref="U332" si="2581">U333+U334+U335+U336</f>
        <v>0</v>
      </c>
      <c r="V332" s="2">
        <f t="shared" ref="V332" si="2582">V333+V334+V335+V336</f>
        <v>0</v>
      </c>
      <c r="W332" s="2">
        <f t="shared" ref="W332" si="2583">W333+W334+W335+W336</f>
        <v>0</v>
      </c>
      <c r="X332" s="2">
        <f t="shared" ref="X332" si="2584">X333+X334+X335+X336</f>
        <v>0</v>
      </c>
      <c r="Y332" s="2">
        <f t="shared" si="2179"/>
        <v>0</v>
      </c>
      <c r="Z332" s="2">
        <f t="shared" si="2180"/>
        <v>0</v>
      </c>
      <c r="AA332" s="2">
        <f t="shared" ref="AA332" si="2585">AA333+AA334+AA335+AA336</f>
        <v>0</v>
      </c>
      <c r="AB332" s="2">
        <f t="shared" ref="AB332" si="2586">AB333+AB334+AB335+AB336</f>
        <v>0</v>
      </c>
      <c r="AC332" s="2">
        <f t="shared" ref="AC332" si="2587">AC333+AC334+AC335+AC336</f>
        <v>0</v>
      </c>
      <c r="AD332" s="2">
        <f t="shared" ref="AD332" si="2588">AD333+AD334+AD335+AD336</f>
        <v>0</v>
      </c>
      <c r="AE332" s="2">
        <f t="shared" si="2214"/>
        <v>0</v>
      </c>
      <c r="AF332" s="15"/>
      <c r="AG332" s="2">
        <f>AG333+AG334+AG335+AG336</f>
        <v>0</v>
      </c>
      <c r="AH332" s="2">
        <f t="shared" ref="AH332:AI332" si="2589">AH333+AH334+AH335+AH336</f>
        <v>0</v>
      </c>
      <c r="AI332" s="2">
        <f t="shared" si="2589"/>
        <v>0</v>
      </c>
      <c r="AJ332" s="2">
        <f t="shared" ref="AJ332" si="2590">AJ333+AJ334+AJ335+AJ336</f>
        <v>0</v>
      </c>
      <c r="AK332" s="2">
        <f t="shared" ref="AK332" si="2591">AK333+AK334+AK335+AK336</f>
        <v>0</v>
      </c>
      <c r="AL332" s="2">
        <f t="shared" ref="AL332" si="2592">AL333+AL334+AL335+AL336</f>
        <v>0</v>
      </c>
      <c r="AM332" s="2">
        <f t="shared" ref="AM332" si="2593">AM333+AM334+AM335+AM336</f>
        <v>0</v>
      </c>
      <c r="AN332" s="2">
        <f t="shared" si="2190"/>
        <v>0</v>
      </c>
      <c r="AO332" s="2">
        <f t="shared" si="2191"/>
        <v>0</v>
      </c>
      <c r="AP332" s="2">
        <f t="shared" ref="AP332" si="2594">AP333+AP334+AP335+AP336</f>
        <v>0</v>
      </c>
      <c r="AQ332" s="2">
        <f t="shared" ref="AQ332" si="2595">AQ333+AQ334+AQ335+AQ336</f>
        <v>0</v>
      </c>
      <c r="AR332" s="2">
        <f t="shared" ref="AR332" si="2596">AR333+AR334+AR335+AR336</f>
        <v>0</v>
      </c>
      <c r="AS332" s="2">
        <f t="shared" ref="AS332" si="2597">AS333+AS334+AS335+AS336</f>
        <v>0</v>
      </c>
      <c r="AT332" s="2">
        <f t="shared" si="2215"/>
        <v>0</v>
      </c>
      <c r="AU332" s="15"/>
      <c r="AV332" s="2">
        <f>AV333+AV334+AV335+AV336</f>
        <v>0</v>
      </c>
      <c r="AW332" s="2">
        <f t="shared" ref="AW332:AX332" si="2598">AW333+AW334+AW335+AW336</f>
        <v>0</v>
      </c>
      <c r="AX332" s="2">
        <f t="shared" si="2598"/>
        <v>0</v>
      </c>
      <c r="AY332" s="2">
        <f t="shared" ref="AY332" si="2599">AY333+AY334+AY335+AY336</f>
        <v>0</v>
      </c>
      <c r="AZ332" s="2">
        <f t="shared" ref="AZ332" si="2600">AZ333+AZ334+AZ335+AZ336</f>
        <v>0</v>
      </c>
      <c r="BA332" s="2">
        <f t="shared" ref="BA332" si="2601">BA333+BA334+BA335+BA336</f>
        <v>0</v>
      </c>
      <c r="BB332" s="2">
        <f t="shared" ref="BB332" si="2602">BB333+BB334+BB335+BB336</f>
        <v>0</v>
      </c>
      <c r="BC332" s="2">
        <f t="shared" si="2201"/>
        <v>0</v>
      </c>
      <c r="BD332" s="2">
        <f t="shared" si="2202"/>
        <v>0</v>
      </c>
      <c r="BE332" s="2">
        <f t="shared" ref="BE332" si="2603">BE333+BE334+BE335+BE336</f>
        <v>0</v>
      </c>
      <c r="BF332" s="2">
        <f t="shared" ref="BF332" si="2604">BF333+BF334+BF335+BF336</f>
        <v>0</v>
      </c>
      <c r="BG332" s="2">
        <f t="shared" ref="BG332" si="2605">BG333+BG334+BG335+BG336</f>
        <v>0</v>
      </c>
      <c r="BH332" s="2">
        <f t="shared" ref="BH332" si="2606">BH333+BH334+BH335+BH336</f>
        <v>0</v>
      </c>
      <c r="BI332" s="2">
        <f t="shared" si="2216"/>
        <v>0</v>
      </c>
    </row>
    <row r="333" spans="1:61" ht="20.100000000000001" customHeight="1" outlineLevel="1" x14ac:dyDescent="0.25">
      <c r="A333" s="21"/>
      <c r="B333" s="11" t="s">
        <v>42</v>
      </c>
      <c r="C333" s="13">
        <f>R333+AG333+AV333</f>
        <v>0</v>
      </c>
      <c r="D333" s="13">
        <f t="shared" ref="D333:D336" si="2607">S333+AH333+AW333</f>
        <v>0</v>
      </c>
      <c r="E333" s="13">
        <f t="shared" ref="E333:E336" si="2608">T333+AI333+AX333</f>
        <v>0</v>
      </c>
      <c r="F333" s="13">
        <f t="shared" ref="F333:F336" si="2609">U333+AJ333+AY333</f>
        <v>0</v>
      </c>
      <c r="G333" s="13">
        <f t="shared" ref="G333:G336" si="2610">V333+AK333+AZ333</f>
        <v>0</v>
      </c>
      <c r="H333" s="13">
        <f t="shared" ref="H333:H336" si="2611">W333+AL333+BA333</f>
        <v>0</v>
      </c>
      <c r="I333" s="13">
        <f t="shared" ref="I333:I336" si="2612">X333+AM333+BB333</f>
        <v>0</v>
      </c>
      <c r="J333" s="2">
        <f t="shared" si="2168"/>
        <v>0</v>
      </c>
      <c r="K333" s="2">
        <f t="shared" si="2169"/>
        <v>0</v>
      </c>
      <c r="L333" s="2"/>
      <c r="M333" s="2"/>
      <c r="N333" s="2"/>
      <c r="O333" s="2"/>
      <c r="P333" s="2">
        <f t="shared" si="2213"/>
        <v>0</v>
      </c>
      <c r="Q333" s="3"/>
      <c r="R333" s="1"/>
      <c r="S333" s="1"/>
      <c r="T333" s="13">
        <f t="shared" si="2218"/>
        <v>0</v>
      </c>
      <c r="U333" s="1"/>
      <c r="V333" s="1"/>
      <c r="W333" s="1"/>
      <c r="X333" s="1"/>
      <c r="Y333" s="2">
        <f t="shared" si="2179"/>
        <v>0</v>
      </c>
      <c r="Z333" s="2">
        <f t="shared" si="2180"/>
        <v>0</v>
      </c>
      <c r="AA333" s="17"/>
      <c r="AB333" s="17"/>
      <c r="AC333" s="17"/>
      <c r="AD333" s="17"/>
      <c r="AE333" s="2">
        <f t="shared" si="2214"/>
        <v>0</v>
      </c>
      <c r="AF333" s="3"/>
      <c r="AG333" s="1"/>
      <c r="AH333" s="1"/>
      <c r="AI333" s="13">
        <f t="shared" si="2219"/>
        <v>0</v>
      </c>
      <c r="AJ333" s="1"/>
      <c r="AK333" s="1"/>
      <c r="AL333" s="1"/>
      <c r="AM333" s="1"/>
      <c r="AN333" s="2">
        <f t="shared" si="2190"/>
        <v>0</v>
      </c>
      <c r="AO333" s="2">
        <f t="shared" si="2191"/>
        <v>0</v>
      </c>
      <c r="AP333" s="17"/>
      <c r="AQ333" s="17"/>
      <c r="AR333" s="17"/>
      <c r="AS333" s="17"/>
      <c r="AT333" s="2">
        <f t="shared" si="2215"/>
        <v>0</v>
      </c>
      <c r="AU333" s="3"/>
      <c r="AV333" s="1"/>
      <c r="AW333" s="1"/>
      <c r="AX333" s="13">
        <f t="shared" si="2220"/>
        <v>0</v>
      </c>
      <c r="AY333" s="1"/>
      <c r="AZ333" s="1"/>
      <c r="BA333" s="1"/>
      <c r="BB333" s="1"/>
      <c r="BC333" s="2">
        <f t="shared" si="2201"/>
        <v>0</v>
      </c>
      <c r="BD333" s="2">
        <f t="shared" si="2202"/>
        <v>0</v>
      </c>
      <c r="BE333" s="17"/>
      <c r="BF333" s="17"/>
      <c r="BG333" s="17"/>
      <c r="BH333" s="17"/>
      <c r="BI333" s="2">
        <f t="shared" si="2216"/>
        <v>0</v>
      </c>
    </row>
    <row r="334" spans="1:61" ht="20.100000000000001" customHeight="1" outlineLevel="1" x14ac:dyDescent="0.25">
      <c r="A334" s="21"/>
      <c r="B334" s="11" t="s">
        <v>43</v>
      </c>
      <c r="C334" s="13">
        <f t="shared" ref="C334:C336" si="2613">R334+AG334+AV334</f>
        <v>0</v>
      </c>
      <c r="D334" s="13">
        <f t="shared" si="2607"/>
        <v>0</v>
      </c>
      <c r="E334" s="13">
        <f t="shared" si="2608"/>
        <v>0</v>
      </c>
      <c r="F334" s="13">
        <f t="shared" si="2609"/>
        <v>0</v>
      </c>
      <c r="G334" s="13">
        <f t="shared" si="2610"/>
        <v>0</v>
      </c>
      <c r="H334" s="13">
        <f t="shared" si="2611"/>
        <v>0</v>
      </c>
      <c r="I334" s="13">
        <f t="shared" si="2612"/>
        <v>0</v>
      </c>
      <c r="J334" s="2">
        <f t="shared" si="2168"/>
        <v>0</v>
      </c>
      <c r="K334" s="2">
        <f t="shared" si="2169"/>
        <v>0</v>
      </c>
      <c r="L334" s="2"/>
      <c r="M334" s="2"/>
      <c r="N334" s="2"/>
      <c r="O334" s="2"/>
      <c r="P334" s="2">
        <f t="shared" si="2213"/>
        <v>0</v>
      </c>
      <c r="Q334" s="3"/>
      <c r="R334" s="1"/>
      <c r="S334" s="1"/>
      <c r="T334" s="13">
        <f t="shared" si="2218"/>
        <v>0</v>
      </c>
      <c r="U334" s="1"/>
      <c r="V334" s="1"/>
      <c r="W334" s="1"/>
      <c r="X334" s="1"/>
      <c r="Y334" s="2">
        <f t="shared" si="2179"/>
        <v>0</v>
      </c>
      <c r="Z334" s="2">
        <f t="shared" si="2180"/>
        <v>0</v>
      </c>
      <c r="AA334" s="17"/>
      <c r="AB334" s="17"/>
      <c r="AC334" s="17"/>
      <c r="AD334" s="17"/>
      <c r="AE334" s="2">
        <f t="shared" si="2214"/>
        <v>0</v>
      </c>
      <c r="AF334" s="3"/>
      <c r="AG334" s="1"/>
      <c r="AH334" s="1"/>
      <c r="AI334" s="13">
        <f t="shared" si="2219"/>
        <v>0</v>
      </c>
      <c r="AJ334" s="1"/>
      <c r="AK334" s="1"/>
      <c r="AL334" s="1"/>
      <c r="AM334" s="1"/>
      <c r="AN334" s="2">
        <f t="shared" si="2190"/>
        <v>0</v>
      </c>
      <c r="AO334" s="2">
        <f t="shared" si="2191"/>
        <v>0</v>
      </c>
      <c r="AP334" s="17"/>
      <c r="AQ334" s="17"/>
      <c r="AR334" s="17"/>
      <c r="AS334" s="17"/>
      <c r="AT334" s="2">
        <f t="shared" si="2215"/>
        <v>0</v>
      </c>
      <c r="AU334" s="3"/>
      <c r="AV334" s="1"/>
      <c r="AW334" s="1"/>
      <c r="AX334" s="13">
        <f t="shared" si="2220"/>
        <v>0</v>
      </c>
      <c r="AY334" s="1"/>
      <c r="AZ334" s="1"/>
      <c r="BA334" s="1"/>
      <c r="BB334" s="1"/>
      <c r="BC334" s="2">
        <f t="shared" si="2201"/>
        <v>0</v>
      </c>
      <c r="BD334" s="2">
        <f t="shared" si="2202"/>
        <v>0</v>
      </c>
      <c r="BE334" s="17"/>
      <c r="BF334" s="17"/>
      <c r="BG334" s="17"/>
      <c r="BH334" s="17"/>
      <c r="BI334" s="2">
        <f t="shared" si="2216"/>
        <v>0</v>
      </c>
    </row>
    <row r="335" spans="1:61" ht="20.100000000000001" customHeight="1" outlineLevel="1" x14ac:dyDescent="0.25">
      <c r="A335" s="21"/>
      <c r="B335" s="11" t="s">
        <v>44</v>
      </c>
      <c r="C335" s="13">
        <f t="shared" si="2613"/>
        <v>0</v>
      </c>
      <c r="D335" s="13">
        <f t="shared" si="2607"/>
        <v>0</v>
      </c>
      <c r="E335" s="13">
        <f t="shared" si="2608"/>
        <v>0</v>
      </c>
      <c r="F335" s="13">
        <f t="shared" si="2609"/>
        <v>0</v>
      </c>
      <c r="G335" s="13">
        <f t="shared" si="2610"/>
        <v>0</v>
      </c>
      <c r="H335" s="13">
        <f t="shared" si="2611"/>
        <v>0</v>
      </c>
      <c r="I335" s="13">
        <f t="shared" si="2612"/>
        <v>0</v>
      </c>
      <c r="J335" s="2">
        <f t="shared" si="2168"/>
        <v>0</v>
      </c>
      <c r="K335" s="2">
        <f t="shared" si="2169"/>
        <v>0</v>
      </c>
      <c r="L335" s="2"/>
      <c r="M335" s="2"/>
      <c r="N335" s="2"/>
      <c r="O335" s="2"/>
      <c r="P335" s="2">
        <f t="shared" si="2213"/>
        <v>0</v>
      </c>
      <c r="Q335" s="3"/>
      <c r="R335" s="1"/>
      <c r="S335" s="1"/>
      <c r="T335" s="13">
        <f t="shared" si="2218"/>
        <v>0</v>
      </c>
      <c r="U335" s="1"/>
      <c r="V335" s="1"/>
      <c r="W335" s="1"/>
      <c r="X335" s="1"/>
      <c r="Y335" s="2">
        <f t="shared" si="2179"/>
        <v>0</v>
      </c>
      <c r="Z335" s="2">
        <f t="shared" si="2180"/>
        <v>0</v>
      </c>
      <c r="AA335" s="17"/>
      <c r="AB335" s="17"/>
      <c r="AC335" s="17"/>
      <c r="AD335" s="17"/>
      <c r="AE335" s="2">
        <f t="shared" si="2214"/>
        <v>0</v>
      </c>
      <c r="AF335" s="3"/>
      <c r="AG335" s="1"/>
      <c r="AH335" s="1"/>
      <c r="AI335" s="13">
        <f t="shared" si="2219"/>
        <v>0</v>
      </c>
      <c r="AJ335" s="1"/>
      <c r="AK335" s="1"/>
      <c r="AL335" s="1"/>
      <c r="AM335" s="1"/>
      <c r="AN335" s="2">
        <f t="shared" si="2190"/>
        <v>0</v>
      </c>
      <c r="AO335" s="2">
        <f t="shared" si="2191"/>
        <v>0</v>
      </c>
      <c r="AP335" s="17"/>
      <c r="AQ335" s="17"/>
      <c r="AR335" s="17"/>
      <c r="AS335" s="17"/>
      <c r="AT335" s="2">
        <f t="shared" si="2215"/>
        <v>0</v>
      </c>
      <c r="AU335" s="3"/>
      <c r="AV335" s="1"/>
      <c r="AW335" s="1"/>
      <c r="AX335" s="13">
        <f t="shared" si="2220"/>
        <v>0</v>
      </c>
      <c r="AY335" s="1"/>
      <c r="AZ335" s="1"/>
      <c r="BA335" s="1"/>
      <c r="BB335" s="1"/>
      <c r="BC335" s="2">
        <f t="shared" si="2201"/>
        <v>0</v>
      </c>
      <c r="BD335" s="2">
        <f t="shared" si="2202"/>
        <v>0</v>
      </c>
      <c r="BE335" s="17"/>
      <c r="BF335" s="17"/>
      <c r="BG335" s="17"/>
      <c r="BH335" s="17"/>
      <c r="BI335" s="2">
        <f t="shared" si="2216"/>
        <v>0</v>
      </c>
    </row>
    <row r="336" spans="1:61" ht="20.100000000000001" customHeight="1" outlineLevel="1" x14ac:dyDescent="0.25">
      <c r="A336" s="22"/>
      <c r="B336" s="11" t="s">
        <v>45</v>
      </c>
      <c r="C336" s="13">
        <f t="shared" si="2613"/>
        <v>0</v>
      </c>
      <c r="D336" s="13">
        <f t="shared" si="2607"/>
        <v>0</v>
      </c>
      <c r="E336" s="13">
        <f t="shared" si="2608"/>
        <v>0</v>
      </c>
      <c r="F336" s="13">
        <f t="shared" si="2609"/>
        <v>0</v>
      </c>
      <c r="G336" s="13">
        <f t="shared" si="2610"/>
        <v>0</v>
      </c>
      <c r="H336" s="13">
        <f t="shared" si="2611"/>
        <v>0</v>
      </c>
      <c r="I336" s="13">
        <f t="shared" si="2612"/>
        <v>0</v>
      </c>
      <c r="J336" s="2">
        <f t="shared" si="2168"/>
        <v>0</v>
      </c>
      <c r="K336" s="2">
        <f t="shared" si="2169"/>
        <v>0</v>
      </c>
      <c r="L336" s="2"/>
      <c r="M336" s="2"/>
      <c r="N336" s="2"/>
      <c r="O336" s="2"/>
      <c r="P336" s="2">
        <f t="shared" si="2213"/>
        <v>0</v>
      </c>
      <c r="Q336" s="3"/>
      <c r="R336" s="1"/>
      <c r="S336" s="1"/>
      <c r="T336" s="13">
        <f t="shared" si="2218"/>
        <v>0</v>
      </c>
      <c r="U336" s="1"/>
      <c r="V336" s="1"/>
      <c r="W336" s="1"/>
      <c r="X336" s="1"/>
      <c r="Y336" s="2">
        <f t="shared" si="2179"/>
        <v>0</v>
      </c>
      <c r="Z336" s="2">
        <f t="shared" si="2180"/>
        <v>0</v>
      </c>
      <c r="AA336" s="17"/>
      <c r="AB336" s="17"/>
      <c r="AC336" s="17"/>
      <c r="AD336" s="17"/>
      <c r="AE336" s="2">
        <f t="shared" si="2214"/>
        <v>0</v>
      </c>
      <c r="AF336" s="3"/>
      <c r="AG336" s="1"/>
      <c r="AH336" s="1"/>
      <c r="AI336" s="13">
        <f t="shared" si="2219"/>
        <v>0</v>
      </c>
      <c r="AJ336" s="1"/>
      <c r="AK336" s="1"/>
      <c r="AL336" s="1"/>
      <c r="AM336" s="1"/>
      <c r="AN336" s="2">
        <f t="shared" si="2190"/>
        <v>0</v>
      </c>
      <c r="AO336" s="2">
        <f t="shared" si="2191"/>
        <v>0</v>
      </c>
      <c r="AP336" s="17"/>
      <c r="AQ336" s="17"/>
      <c r="AR336" s="17"/>
      <c r="AS336" s="17"/>
      <c r="AT336" s="2">
        <f t="shared" si="2215"/>
        <v>0</v>
      </c>
      <c r="AU336" s="3"/>
      <c r="AV336" s="1"/>
      <c r="AW336" s="1"/>
      <c r="AX336" s="13">
        <f t="shared" si="2220"/>
        <v>0</v>
      </c>
      <c r="AY336" s="1"/>
      <c r="AZ336" s="1"/>
      <c r="BA336" s="1"/>
      <c r="BB336" s="1"/>
      <c r="BC336" s="2">
        <f t="shared" si="2201"/>
        <v>0</v>
      </c>
      <c r="BD336" s="2">
        <f t="shared" si="2202"/>
        <v>0</v>
      </c>
      <c r="BE336" s="17"/>
      <c r="BF336" s="17"/>
      <c r="BG336" s="17"/>
      <c r="BH336" s="17"/>
      <c r="BI336" s="2">
        <f t="shared" si="2216"/>
        <v>0</v>
      </c>
    </row>
    <row r="337" spans="1:61" ht="20.100000000000001" customHeight="1" x14ac:dyDescent="0.25">
      <c r="A337" s="20" t="s">
        <v>11</v>
      </c>
      <c r="B337" s="14" t="s">
        <v>41</v>
      </c>
      <c r="C337" s="2">
        <f>C338+C339+C340+C341</f>
        <v>0</v>
      </c>
      <c r="D337" s="2">
        <f t="shared" ref="D337" si="2614">D338+D339+D340+D341</f>
        <v>0</v>
      </c>
      <c r="E337" s="2">
        <f t="shared" ref="E337" si="2615">E338+E339+E340+E341</f>
        <v>0</v>
      </c>
      <c r="F337" s="2">
        <f t="shared" ref="F337" si="2616">F338+F339+F340+F341</f>
        <v>0</v>
      </c>
      <c r="G337" s="2">
        <f t="shared" ref="G337" si="2617">G338+G339+G340+G341</f>
        <v>0</v>
      </c>
      <c r="H337" s="2">
        <f t="shared" ref="H337" si="2618">H338+H339+H340+H341</f>
        <v>0</v>
      </c>
      <c r="I337" s="2">
        <f t="shared" ref="I337" si="2619">I338+I339+I340+I341</f>
        <v>0</v>
      </c>
      <c r="J337" s="2">
        <f t="shared" si="2168"/>
        <v>0</v>
      </c>
      <c r="K337" s="2">
        <f t="shared" si="2169"/>
        <v>0</v>
      </c>
      <c r="L337" s="2">
        <f t="shared" ref="L337" si="2620">L338+L339+L340+L341</f>
        <v>0</v>
      </c>
      <c r="M337" s="2">
        <f t="shared" ref="M337" si="2621">M338+M339+M340+M341</f>
        <v>0</v>
      </c>
      <c r="N337" s="2">
        <f t="shared" ref="N337" si="2622">N338+N339+N340+N341</f>
        <v>0</v>
      </c>
      <c r="O337" s="2">
        <f t="shared" ref="O337" si="2623">O338+O339+O340+O341</f>
        <v>0</v>
      </c>
      <c r="P337" s="2">
        <f t="shared" si="2213"/>
        <v>0</v>
      </c>
      <c r="Q337" s="15"/>
      <c r="R337" s="2">
        <f>R338+R339+R340+R341</f>
        <v>0</v>
      </c>
      <c r="S337" s="2">
        <f t="shared" ref="S337:T337" si="2624">S338+S339+S340+S341</f>
        <v>0</v>
      </c>
      <c r="T337" s="2">
        <f t="shared" si="2624"/>
        <v>0</v>
      </c>
      <c r="U337" s="2">
        <f t="shared" ref="U337" si="2625">U338+U339+U340+U341</f>
        <v>0</v>
      </c>
      <c r="V337" s="2">
        <f t="shared" ref="V337" si="2626">V338+V339+V340+V341</f>
        <v>0</v>
      </c>
      <c r="W337" s="2">
        <f t="shared" ref="W337" si="2627">W338+W339+W340+W341</f>
        <v>0</v>
      </c>
      <c r="X337" s="2">
        <f t="shared" ref="X337" si="2628">X338+X339+X340+X341</f>
        <v>0</v>
      </c>
      <c r="Y337" s="2">
        <f t="shared" si="2179"/>
        <v>0</v>
      </c>
      <c r="Z337" s="2">
        <f t="shared" si="2180"/>
        <v>0</v>
      </c>
      <c r="AA337" s="2">
        <f t="shared" ref="AA337" si="2629">AA338+AA339+AA340+AA341</f>
        <v>0</v>
      </c>
      <c r="AB337" s="2">
        <f t="shared" ref="AB337" si="2630">AB338+AB339+AB340+AB341</f>
        <v>0</v>
      </c>
      <c r="AC337" s="2">
        <f t="shared" ref="AC337" si="2631">AC338+AC339+AC340+AC341</f>
        <v>0</v>
      </c>
      <c r="AD337" s="2">
        <f t="shared" ref="AD337" si="2632">AD338+AD339+AD340+AD341</f>
        <v>0</v>
      </c>
      <c r="AE337" s="2">
        <f t="shared" si="2214"/>
        <v>0</v>
      </c>
      <c r="AF337" s="15"/>
      <c r="AG337" s="2">
        <f>AG338+AG339+AG340+AG341</f>
        <v>0</v>
      </c>
      <c r="AH337" s="2">
        <f t="shared" ref="AH337:AI337" si="2633">AH338+AH339+AH340+AH341</f>
        <v>0</v>
      </c>
      <c r="AI337" s="2">
        <f t="shared" si="2633"/>
        <v>0</v>
      </c>
      <c r="AJ337" s="2">
        <f t="shared" ref="AJ337" si="2634">AJ338+AJ339+AJ340+AJ341</f>
        <v>0</v>
      </c>
      <c r="AK337" s="2">
        <f t="shared" ref="AK337" si="2635">AK338+AK339+AK340+AK341</f>
        <v>0</v>
      </c>
      <c r="AL337" s="2">
        <f t="shared" ref="AL337" si="2636">AL338+AL339+AL340+AL341</f>
        <v>0</v>
      </c>
      <c r="AM337" s="2">
        <f t="shared" ref="AM337" si="2637">AM338+AM339+AM340+AM341</f>
        <v>0</v>
      </c>
      <c r="AN337" s="2">
        <f t="shared" si="2190"/>
        <v>0</v>
      </c>
      <c r="AO337" s="2">
        <f t="shared" si="2191"/>
        <v>0</v>
      </c>
      <c r="AP337" s="2">
        <f t="shared" ref="AP337" si="2638">AP338+AP339+AP340+AP341</f>
        <v>0</v>
      </c>
      <c r="AQ337" s="2">
        <f t="shared" ref="AQ337" si="2639">AQ338+AQ339+AQ340+AQ341</f>
        <v>0</v>
      </c>
      <c r="AR337" s="2">
        <f t="shared" ref="AR337" si="2640">AR338+AR339+AR340+AR341</f>
        <v>0</v>
      </c>
      <c r="AS337" s="2">
        <f t="shared" ref="AS337" si="2641">AS338+AS339+AS340+AS341</f>
        <v>0</v>
      </c>
      <c r="AT337" s="2">
        <f t="shared" si="2215"/>
        <v>0</v>
      </c>
      <c r="AU337" s="15"/>
      <c r="AV337" s="2">
        <f>AV338+AV339+AV340+AV341</f>
        <v>0</v>
      </c>
      <c r="AW337" s="2">
        <f t="shared" ref="AW337:AX337" si="2642">AW338+AW339+AW340+AW341</f>
        <v>0</v>
      </c>
      <c r="AX337" s="2">
        <f t="shared" si="2642"/>
        <v>0</v>
      </c>
      <c r="AY337" s="2">
        <f t="shared" ref="AY337" si="2643">AY338+AY339+AY340+AY341</f>
        <v>0</v>
      </c>
      <c r="AZ337" s="2">
        <f t="shared" ref="AZ337" si="2644">AZ338+AZ339+AZ340+AZ341</f>
        <v>0</v>
      </c>
      <c r="BA337" s="2">
        <f t="shared" ref="BA337" si="2645">BA338+BA339+BA340+BA341</f>
        <v>0</v>
      </c>
      <c r="BB337" s="2">
        <f t="shared" ref="BB337" si="2646">BB338+BB339+BB340+BB341</f>
        <v>0</v>
      </c>
      <c r="BC337" s="2">
        <f t="shared" si="2201"/>
        <v>0</v>
      </c>
      <c r="BD337" s="2">
        <f t="shared" si="2202"/>
        <v>0</v>
      </c>
      <c r="BE337" s="2">
        <f t="shared" ref="BE337" si="2647">BE338+BE339+BE340+BE341</f>
        <v>0</v>
      </c>
      <c r="BF337" s="2">
        <f t="shared" ref="BF337" si="2648">BF338+BF339+BF340+BF341</f>
        <v>0</v>
      </c>
      <c r="BG337" s="2">
        <f t="shared" ref="BG337" si="2649">BG338+BG339+BG340+BG341</f>
        <v>0</v>
      </c>
      <c r="BH337" s="2">
        <f t="shared" ref="BH337" si="2650">BH338+BH339+BH340+BH341</f>
        <v>0</v>
      </c>
      <c r="BI337" s="2">
        <f t="shared" si="2216"/>
        <v>0</v>
      </c>
    </row>
    <row r="338" spans="1:61" ht="20.100000000000001" customHeight="1" outlineLevel="1" x14ac:dyDescent="0.25">
      <c r="A338" s="21"/>
      <c r="B338" s="11" t="s">
        <v>42</v>
      </c>
      <c r="C338" s="13">
        <f>R338+AG338+AV338</f>
        <v>0</v>
      </c>
      <c r="D338" s="13">
        <f t="shared" ref="D338:D341" si="2651">S338+AH338+AW338</f>
        <v>0</v>
      </c>
      <c r="E338" s="13">
        <f t="shared" ref="E338:E341" si="2652">T338+AI338+AX338</f>
        <v>0</v>
      </c>
      <c r="F338" s="13">
        <f t="shared" ref="F338:F341" si="2653">U338+AJ338+AY338</f>
        <v>0</v>
      </c>
      <c r="G338" s="13">
        <f t="shared" ref="G338:G341" si="2654">V338+AK338+AZ338</f>
        <v>0</v>
      </c>
      <c r="H338" s="13">
        <f t="shared" ref="H338:H341" si="2655">W338+AL338+BA338</f>
        <v>0</v>
      </c>
      <c r="I338" s="13">
        <f t="shared" ref="I338:I341" si="2656">X338+AM338+BB338</f>
        <v>0</v>
      </c>
      <c r="J338" s="2">
        <f t="shared" si="2168"/>
        <v>0</v>
      </c>
      <c r="K338" s="2">
        <f t="shared" si="2169"/>
        <v>0</v>
      </c>
      <c r="L338" s="2"/>
      <c r="M338" s="2"/>
      <c r="N338" s="2"/>
      <c r="O338" s="2"/>
      <c r="P338" s="2">
        <f t="shared" si="2213"/>
        <v>0</v>
      </c>
      <c r="Q338" s="3"/>
      <c r="R338" s="1"/>
      <c r="S338" s="1"/>
      <c r="T338" s="13">
        <f t="shared" si="2218"/>
        <v>0</v>
      </c>
      <c r="U338" s="1"/>
      <c r="V338" s="1"/>
      <c r="W338" s="1"/>
      <c r="X338" s="1"/>
      <c r="Y338" s="2">
        <f t="shared" si="2179"/>
        <v>0</v>
      </c>
      <c r="Z338" s="2">
        <f t="shared" si="2180"/>
        <v>0</v>
      </c>
      <c r="AA338" s="17"/>
      <c r="AB338" s="17"/>
      <c r="AC338" s="17"/>
      <c r="AD338" s="17"/>
      <c r="AE338" s="2">
        <f t="shared" si="2214"/>
        <v>0</v>
      </c>
      <c r="AF338" s="3"/>
      <c r="AG338" s="1"/>
      <c r="AH338" s="1"/>
      <c r="AI338" s="13">
        <f t="shared" si="2219"/>
        <v>0</v>
      </c>
      <c r="AJ338" s="1"/>
      <c r="AK338" s="1"/>
      <c r="AL338" s="1"/>
      <c r="AM338" s="1"/>
      <c r="AN338" s="2">
        <f t="shared" si="2190"/>
        <v>0</v>
      </c>
      <c r="AO338" s="2">
        <f t="shared" si="2191"/>
        <v>0</v>
      </c>
      <c r="AP338" s="17"/>
      <c r="AQ338" s="17"/>
      <c r="AR338" s="17"/>
      <c r="AS338" s="17"/>
      <c r="AT338" s="2">
        <f t="shared" si="2215"/>
        <v>0</v>
      </c>
      <c r="AU338" s="3"/>
      <c r="AV338" s="1"/>
      <c r="AW338" s="1"/>
      <c r="AX338" s="13">
        <f t="shared" si="2220"/>
        <v>0</v>
      </c>
      <c r="AY338" s="1"/>
      <c r="AZ338" s="1"/>
      <c r="BA338" s="1"/>
      <c r="BB338" s="1"/>
      <c r="BC338" s="2">
        <f t="shared" si="2201"/>
        <v>0</v>
      </c>
      <c r="BD338" s="2">
        <f t="shared" si="2202"/>
        <v>0</v>
      </c>
      <c r="BE338" s="17"/>
      <c r="BF338" s="17"/>
      <c r="BG338" s="17"/>
      <c r="BH338" s="17"/>
      <c r="BI338" s="2">
        <f t="shared" si="2216"/>
        <v>0</v>
      </c>
    </row>
    <row r="339" spans="1:61" ht="20.100000000000001" customHeight="1" outlineLevel="1" x14ac:dyDescent="0.25">
      <c r="A339" s="21"/>
      <c r="B339" s="11" t="s">
        <v>43</v>
      </c>
      <c r="C339" s="13">
        <f t="shared" ref="C339:C341" si="2657">R339+AG339+AV339</f>
        <v>0</v>
      </c>
      <c r="D339" s="13">
        <f t="shared" si="2651"/>
        <v>0</v>
      </c>
      <c r="E339" s="13">
        <f t="shared" si="2652"/>
        <v>0</v>
      </c>
      <c r="F339" s="13">
        <f t="shared" si="2653"/>
        <v>0</v>
      </c>
      <c r="G339" s="13">
        <f t="shared" si="2654"/>
        <v>0</v>
      </c>
      <c r="H339" s="13">
        <f t="shared" si="2655"/>
        <v>0</v>
      </c>
      <c r="I339" s="13">
        <f t="shared" si="2656"/>
        <v>0</v>
      </c>
      <c r="J339" s="2">
        <f t="shared" si="2168"/>
        <v>0</v>
      </c>
      <c r="K339" s="2">
        <f t="shared" si="2169"/>
        <v>0</v>
      </c>
      <c r="L339" s="2"/>
      <c r="M339" s="2"/>
      <c r="N339" s="2"/>
      <c r="O339" s="2"/>
      <c r="P339" s="2">
        <f t="shared" si="2213"/>
        <v>0</v>
      </c>
      <c r="Q339" s="3"/>
      <c r="R339" s="1"/>
      <c r="S339" s="1"/>
      <c r="T339" s="13">
        <f t="shared" si="2218"/>
        <v>0</v>
      </c>
      <c r="U339" s="1"/>
      <c r="V339" s="1"/>
      <c r="W339" s="1"/>
      <c r="X339" s="1"/>
      <c r="Y339" s="2">
        <f t="shared" si="2179"/>
        <v>0</v>
      </c>
      <c r="Z339" s="2">
        <f t="shared" si="2180"/>
        <v>0</v>
      </c>
      <c r="AA339" s="17"/>
      <c r="AB339" s="17"/>
      <c r="AC339" s="17"/>
      <c r="AD339" s="17"/>
      <c r="AE339" s="2">
        <f t="shared" si="2214"/>
        <v>0</v>
      </c>
      <c r="AF339" s="3"/>
      <c r="AG339" s="1"/>
      <c r="AH339" s="1"/>
      <c r="AI339" s="13">
        <f t="shared" si="2219"/>
        <v>0</v>
      </c>
      <c r="AJ339" s="1"/>
      <c r="AK339" s="1"/>
      <c r="AL339" s="1"/>
      <c r="AM339" s="1"/>
      <c r="AN339" s="2">
        <f t="shared" si="2190"/>
        <v>0</v>
      </c>
      <c r="AO339" s="2">
        <f t="shared" si="2191"/>
        <v>0</v>
      </c>
      <c r="AP339" s="17"/>
      <c r="AQ339" s="17"/>
      <c r="AR339" s="17"/>
      <c r="AS339" s="17"/>
      <c r="AT339" s="2">
        <f t="shared" si="2215"/>
        <v>0</v>
      </c>
      <c r="AU339" s="3"/>
      <c r="AV339" s="1"/>
      <c r="AW339" s="1"/>
      <c r="AX339" s="13">
        <f t="shared" si="2220"/>
        <v>0</v>
      </c>
      <c r="AY339" s="1"/>
      <c r="AZ339" s="1"/>
      <c r="BA339" s="1"/>
      <c r="BB339" s="1"/>
      <c r="BC339" s="2">
        <f t="shared" si="2201"/>
        <v>0</v>
      </c>
      <c r="BD339" s="2">
        <f t="shared" si="2202"/>
        <v>0</v>
      </c>
      <c r="BE339" s="17"/>
      <c r="BF339" s="17"/>
      <c r="BG339" s="17"/>
      <c r="BH339" s="17"/>
      <c r="BI339" s="2">
        <f t="shared" si="2216"/>
        <v>0</v>
      </c>
    </row>
    <row r="340" spans="1:61" ht="20.100000000000001" customHeight="1" outlineLevel="1" x14ac:dyDescent="0.25">
      <c r="A340" s="21"/>
      <c r="B340" s="11" t="s">
        <v>44</v>
      </c>
      <c r="C340" s="13">
        <f t="shared" si="2657"/>
        <v>0</v>
      </c>
      <c r="D340" s="13">
        <f t="shared" si="2651"/>
        <v>0</v>
      </c>
      <c r="E340" s="13">
        <f t="shared" si="2652"/>
        <v>0</v>
      </c>
      <c r="F340" s="13">
        <f t="shared" si="2653"/>
        <v>0</v>
      </c>
      <c r="G340" s="13">
        <f t="shared" si="2654"/>
        <v>0</v>
      </c>
      <c r="H340" s="13">
        <f t="shared" si="2655"/>
        <v>0</v>
      </c>
      <c r="I340" s="13">
        <f t="shared" si="2656"/>
        <v>0</v>
      </c>
      <c r="J340" s="2">
        <f t="shared" si="2168"/>
        <v>0</v>
      </c>
      <c r="K340" s="2">
        <f t="shared" si="2169"/>
        <v>0</v>
      </c>
      <c r="L340" s="2"/>
      <c r="M340" s="2"/>
      <c r="N340" s="2"/>
      <c r="O340" s="2"/>
      <c r="P340" s="2">
        <f t="shared" si="2213"/>
        <v>0</v>
      </c>
      <c r="Q340" s="3"/>
      <c r="R340" s="1"/>
      <c r="S340" s="1"/>
      <c r="T340" s="13">
        <f t="shared" si="2218"/>
        <v>0</v>
      </c>
      <c r="U340" s="1"/>
      <c r="V340" s="1"/>
      <c r="W340" s="1"/>
      <c r="X340" s="1"/>
      <c r="Y340" s="2">
        <f t="shared" si="2179"/>
        <v>0</v>
      </c>
      <c r="Z340" s="2">
        <f t="shared" si="2180"/>
        <v>0</v>
      </c>
      <c r="AA340" s="17"/>
      <c r="AB340" s="17"/>
      <c r="AC340" s="17"/>
      <c r="AD340" s="17"/>
      <c r="AE340" s="2">
        <f t="shared" si="2214"/>
        <v>0</v>
      </c>
      <c r="AF340" s="3"/>
      <c r="AG340" s="1"/>
      <c r="AH340" s="1"/>
      <c r="AI340" s="13">
        <f t="shared" si="2219"/>
        <v>0</v>
      </c>
      <c r="AJ340" s="1"/>
      <c r="AK340" s="1"/>
      <c r="AL340" s="1"/>
      <c r="AM340" s="1"/>
      <c r="AN340" s="2">
        <f t="shared" si="2190"/>
        <v>0</v>
      </c>
      <c r="AO340" s="2">
        <f t="shared" si="2191"/>
        <v>0</v>
      </c>
      <c r="AP340" s="17"/>
      <c r="AQ340" s="17"/>
      <c r="AR340" s="17"/>
      <c r="AS340" s="17"/>
      <c r="AT340" s="2">
        <f t="shared" si="2215"/>
        <v>0</v>
      </c>
      <c r="AU340" s="3"/>
      <c r="AV340" s="1"/>
      <c r="AW340" s="1"/>
      <c r="AX340" s="13">
        <f t="shared" si="2220"/>
        <v>0</v>
      </c>
      <c r="AY340" s="1"/>
      <c r="AZ340" s="1"/>
      <c r="BA340" s="1"/>
      <c r="BB340" s="1"/>
      <c r="BC340" s="2">
        <f t="shared" si="2201"/>
        <v>0</v>
      </c>
      <c r="BD340" s="2">
        <f t="shared" si="2202"/>
        <v>0</v>
      </c>
      <c r="BE340" s="17"/>
      <c r="BF340" s="17"/>
      <c r="BG340" s="17"/>
      <c r="BH340" s="17"/>
      <c r="BI340" s="2">
        <f t="shared" si="2216"/>
        <v>0</v>
      </c>
    </row>
    <row r="341" spans="1:61" ht="20.100000000000001" customHeight="1" outlineLevel="1" x14ac:dyDescent="0.25">
      <c r="A341" s="22"/>
      <c r="B341" s="11" t="s">
        <v>45</v>
      </c>
      <c r="C341" s="13">
        <f t="shared" si="2657"/>
        <v>0</v>
      </c>
      <c r="D341" s="13">
        <f t="shared" si="2651"/>
        <v>0</v>
      </c>
      <c r="E341" s="13">
        <f t="shared" si="2652"/>
        <v>0</v>
      </c>
      <c r="F341" s="13">
        <f t="shared" si="2653"/>
        <v>0</v>
      </c>
      <c r="G341" s="13">
        <f t="shared" si="2654"/>
        <v>0</v>
      </c>
      <c r="H341" s="13">
        <f t="shared" si="2655"/>
        <v>0</v>
      </c>
      <c r="I341" s="13">
        <f t="shared" si="2656"/>
        <v>0</v>
      </c>
      <c r="J341" s="2">
        <f t="shared" si="2168"/>
        <v>0</v>
      </c>
      <c r="K341" s="2">
        <f t="shared" si="2169"/>
        <v>0</v>
      </c>
      <c r="L341" s="2"/>
      <c r="M341" s="2"/>
      <c r="N341" s="2"/>
      <c r="O341" s="2"/>
      <c r="P341" s="2">
        <f t="shared" si="2213"/>
        <v>0</v>
      </c>
      <c r="Q341" s="3"/>
      <c r="R341" s="1"/>
      <c r="S341" s="1"/>
      <c r="T341" s="13">
        <f t="shared" si="2218"/>
        <v>0</v>
      </c>
      <c r="U341" s="1"/>
      <c r="V341" s="1"/>
      <c r="W341" s="1"/>
      <c r="X341" s="1"/>
      <c r="Y341" s="2">
        <f t="shared" si="2179"/>
        <v>0</v>
      </c>
      <c r="Z341" s="2">
        <f t="shared" si="2180"/>
        <v>0</v>
      </c>
      <c r="AA341" s="17"/>
      <c r="AB341" s="17"/>
      <c r="AC341" s="17"/>
      <c r="AD341" s="17"/>
      <c r="AE341" s="2">
        <f t="shared" si="2214"/>
        <v>0</v>
      </c>
      <c r="AF341" s="3"/>
      <c r="AG341" s="1"/>
      <c r="AH341" s="1"/>
      <c r="AI341" s="13">
        <f t="shared" si="2219"/>
        <v>0</v>
      </c>
      <c r="AJ341" s="1"/>
      <c r="AK341" s="1"/>
      <c r="AL341" s="1"/>
      <c r="AM341" s="1"/>
      <c r="AN341" s="2">
        <f t="shared" si="2190"/>
        <v>0</v>
      </c>
      <c r="AO341" s="2">
        <f t="shared" si="2191"/>
        <v>0</v>
      </c>
      <c r="AP341" s="17"/>
      <c r="AQ341" s="17"/>
      <c r="AR341" s="17"/>
      <c r="AS341" s="17"/>
      <c r="AT341" s="2">
        <f t="shared" si="2215"/>
        <v>0</v>
      </c>
      <c r="AU341" s="3"/>
      <c r="AV341" s="1"/>
      <c r="AW341" s="1"/>
      <c r="AX341" s="13">
        <f t="shared" si="2220"/>
        <v>0</v>
      </c>
      <c r="AY341" s="1"/>
      <c r="AZ341" s="1"/>
      <c r="BA341" s="1"/>
      <c r="BB341" s="1"/>
      <c r="BC341" s="2">
        <f t="shared" si="2201"/>
        <v>0</v>
      </c>
      <c r="BD341" s="2">
        <f t="shared" si="2202"/>
        <v>0</v>
      </c>
      <c r="BE341" s="17"/>
      <c r="BF341" s="17"/>
      <c r="BG341" s="17"/>
      <c r="BH341" s="17"/>
      <c r="BI341" s="2">
        <f t="shared" si="2216"/>
        <v>0</v>
      </c>
    </row>
    <row r="342" spans="1:61" ht="20.100000000000001" customHeight="1" x14ac:dyDescent="0.25">
      <c r="A342" s="20" t="s">
        <v>12</v>
      </c>
      <c r="B342" s="14" t="s">
        <v>41</v>
      </c>
      <c r="C342" s="2">
        <f>C343+C344+C345+C346</f>
        <v>0</v>
      </c>
      <c r="D342" s="2">
        <f t="shared" ref="D342" si="2658">D343+D344+D345+D346</f>
        <v>0</v>
      </c>
      <c r="E342" s="2">
        <f t="shared" ref="E342" si="2659">E343+E344+E345+E346</f>
        <v>0</v>
      </c>
      <c r="F342" s="2">
        <f t="shared" ref="F342" si="2660">F343+F344+F345+F346</f>
        <v>0</v>
      </c>
      <c r="G342" s="2">
        <f t="shared" ref="G342" si="2661">G343+G344+G345+G346</f>
        <v>0</v>
      </c>
      <c r="H342" s="2">
        <f t="shared" ref="H342" si="2662">H343+H344+H345+H346</f>
        <v>0</v>
      </c>
      <c r="I342" s="2">
        <f t="shared" ref="I342" si="2663">I343+I344+I345+I346</f>
        <v>0</v>
      </c>
      <c r="J342" s="2">
        <f t="shared" si="2168"/>
        <v>0</v>
      </c>
      <c r="K342" s="2">
        <f t="shared" si="2169"/>
        <v>0</v>
      </c>
      <c r="L342" s="2">
        <f t="shared" ref="L342" si="2664">L343+L344+L345+L346</f>
        <v>0</v>
      </c>
      <c r="M342" s="2">
        <f t="shared" ref="M342" si="2665">M343+M344+M345+M346</f>
        <v>0</v>
      </c>
      <c r="N342" s="2">
        <f t="shared" ref="N342" si="2666">N343+N344+N345+N346</f>
        <v>0</v>
      </c>
      <c r="O342" s="2">
        <f t="shared" ref="O342" si="2667">O343+O344+O345+O346</f>
        <v>0</v>
      </c>
      <c r="P342" s="2">
        <f t="shared" si="2213"/>
        <v>0</v>
      </c>
      <c r="Q342" s="15"/>
      <c r="R342" s="2">
        <f>R343+R344+R345+R346</f>
        <v>0</v>
      </c>
      <c r="S342" s="2">
        <f t="shared" ref="S342:T342" si="2668">S343+S344+S345+S346</f>
        <v>0</v>
      </c>
      <c r="T342" s="2">
        <f t="shared" si="2668"/>
        <v>0</v>
      </c>
      <c r="U342" s="2">
        <f t="shared" ref="U342" si="2669">U343+U344+U345+U346</f>
        <v>0</v>
      </c>
      <c r="V342" s="2">
        <f t="shared" ref="V342" si="2670">V343+V344+V345+V346</f>
        <v>0</v>
      </c>
      <c r="W342" s="2">
        <f t="shared" ref="W342" si="2671">W343+W344+W345+W346</f>
        <v>0</v>
      </c>
      <c r="X342" s="2">
        <f t="shared" ref="X342" si="2672">X343+X344+X345+X346</f>
        <v>0</v>
      </c>
      <c r="Y342" s="2">
        <f t="shared" si="2179"/>
        <v>0</v>
      </c>
      <c r="Z342" s="2">
        <f t="shared" si="2180"/>
        <v>0</v>
      </c>
      <c r="AA342" s="2">
        <f t="shared" ref="AA342" si="2673">AA343+AA344+AA345+AA346</f>
        <v>0</v>
      </c>
      <c r="AB342" s="2">
        <f t="shared" ref="AB342" si="2674">AB343+AB344+AB345+AB346</f>
        <v>0</v>
      </c>
      <c r="AC342" s="2">
        <f t="shared" ref="AC342" si="2675">AC343+AC344+AC345+AC346</f>
        <v>0</v>
      </c>
      <c r="AD342" s="2">
        <f t="shared" ref="AD342" si="2676">AD343+AD344+AD345+AD346</f>
        <v>0</v>
      </c>
      <c r="AE342" s="2">
        <f t="shared" si="2214"/>
        <v>0</v>
      </c>
      <c r="AF342" s="15"/>
      <c r="AG342" s="2">
        <f>AG343+AG344+AG345+AG346</f>
        <v>0</v>
      </c>
      <c r="AH342" s="2">
        <f t="shared" ref="AH342:AI342" si="2677">AH343+AH344+AH345+AH346</f>
        <v>0</v>
      </c>
      <c r="AI342" s="2">
        <f t="shared" si="2677"/>
        <v>0</v>
      </c>
      <c r="AJ342" s="2">
        <f t="shared" ref="AJ342" si="2678">AJ343+AJ344+AJ345+AJ346</f>
        <v>0</v>
      </c>
      <c r="AK342" s="2">
        <f t="shared" ref="AK342" si="2679">AK343+AK344+AK345+AK346</f>
        <v>0</v>
      </c>
      <c r="AL342" s="2">
        <f t="shared" ref="AL342" si="2680">AL343+AL344+AL345+AL346</f>
        <v>0</v>
      </c>
      <c r="AM342" s="2">
        <f t="shared" ref="AM342" si="2681">AM343+AM344+AM345+AM346</f>
        <v>0</v>
      </c>
      <c r="AN342" s="2">
        <f t="shared" si="2190"/>
        <v>0</v>
      </c>
      <c r="AO342" s="2">
        <f t="shared" si="2191"/>
        <v>0</v>
      </c>
      <c r="AP342" s="2">
        <f t="shared" ref="AP342" si="2682">AP343+AP344+AP345+AP346</f>
        <v>0</v>
      </c>
      <c r="AQ342" s="2">
        <f t="shared" ref="AQ342" si="2683">AQ343+AQ344+AQ345+AQ346</f>
        <v>0</v>
      </c>
      <c r="AR342" s="2">
        <f t="shared" ref="AR342" si="2684">AR343+AR344+AR345+AR346</f>
        <v>0</v>
      </c>
      <c r="AS342" s="2">
        <f t="shared" ref="AS342" si="2685">AS343+AS344+AS345+AS346</f>
        <v>0</v>
      </c>
      <c r="AT342" s="2">
        <f t="shared" si="2215"/>
        <v>0</v>
      </c>
      <c r="AU342" s="15"/>
      <c r="AV342" s="2">
        <f>AV343+AV344+AV345+AV346</f>
        <v>0</v>
      </c>
      <c r="AW342" s="2">
        <f t="shared" ref="AW342:AX342" si="2686">AW343+AW344+AW345+AW346</f>
        <v>0</v>
      </c>
      <c r="AX342" s="2">
        <f t="shared" si="2686"/>
        <v>0</v>
      </c>
      <c r="AY342" s="2">
        <f t="shared" ref="AY342" si="2687">AY343+AY344+AY345+AY346</f>
        <v>0</v>
      </c>
      <c r="AZ342" s="2">
        <f t="shared" ref="AZ342" si="2688">AZ343+AZ344+AZ345+AZ346</f>
        <v>0</v>
      </c>
      <c r="BA342" s="2">
        <f t="shared" ref="BA342" si="2689">BA343+BA344+BA345+BA346</f>
        <v>0</v>
      </c>
      <c r="BB342" s="2">
        <f t="shared" ref="BB342" si="2690">BB343+BB344+BB345+BB346</f>
        <v>0</v>
      </c>
      <c r="BC342" s="2">
        <f t="shared" si="2201"/>
        <v>0</v>
      </c>
      <c r="BD342" s="2">
        <f t="shared" si="2202"/>
        <v>0</v>
      </c>
      <c r="BE342" s="2">
        <f t="shared" ref="BE342" si="2691">BE343+BE344+BE345+BE346</f>
        <v>0</v>
      </c>
      <c r="BF342" s="2">
        <f t="shared" ref="BF342" si="2692">BF343+BF344+BF345+BF346</f>
        <v>0</v>
      </c>
      <c r="BG342" s="2">
        <f t="shared" ref="BG342" si="2693">BG343+BG344+BG345+BG346</f>
        <v>0</v>
      </c>
      <c r="BH342" s="2">
        <f t="shared" ref="BH342" si="2694">BH343+BH344+BH345+BH346</f>
        <v>0</v>
      </c>
      <c r="BI342" s="2">
        <f t="shared" si="2216"/>
        <v>0</v>
      </c>
    </row>
    <row r="343" spans="1:61" ht="20.100000000000001" customHeight="1" outlineLevel="1" x14ac:dyDescent="0.25">
      <c r="A343" s="21"/>
      <c r="B343" s="11" t="s">
        <v>42</v>
      </c>
      <c r="C343" s="13">
        <f>R343+AG343+AV343</f>
        <v>0</v>
      </c>
      <c r="D343" s="13">
        <f t="shared" ref="D343:D346" si="2695">S343+AH343+AW343</f>
        <v>0</v>
      </c>
      <c r="E343" s="13">
        <f t="shared" ref="E343:E346" si="2696">T343+AI343+AX343</f>
        <v>0</v>
      </c>
      <c r="F343" s="13">
        <f t="shared" ref="F343:F346" si="2697">U343+AJ343+AY343</f>
        <v>0</v>
      </c>
      <c r="G343" s="13">
        <f t="shared" ref="G343:G346" si="2698">V343+AK343+AZ343</f>
        <v>0</v>
      </c>
      <c r="H343" s="13">
        <f t="shared" ref="H343:H346" si="2699">W343+AL343+BA343</f>
        <v>0</v>
      </c>
      <c r="I343" s="13">
        <f t="shared" ref="I343:I346" si="2700">X343+AM343+BB343</f>
        <v>0</v>
      </c>
      <c r="J343" s="2">
        <f t="shared" si="2168"/>
        <v>0</v>
      </c>
      <c r="K343" s="2">
        <f t="shared" si="2169"/>
        <v>0</v>
      </c>
      <c r="L343" s="2"/>
      <c r="M343" s="2"/>
      <c r="N343" s="2"/>
      <c r="O343" s="2"/>
      <c r="P343" s="2">
        <f t="shared" si="2213"/>
        <v>0</v>
      </c>
      <c r="Q343" s="3"/>
      <c r="R343" s="1"/>
      <c r="S343" s="1"/>
      <c r="T343" s="13">
        <f t="shared" si="2218"/>
        <v>0</v>
      </c>
      <c r="U343" s="1"/>
      <c r="V343" s="1"/>
      <c r="W343" s="1"/>
      <c r="X343" s="1"/>
      <c r="Y343" s="2">
        <f t="shared" si="2179"/>
        <v>0</v>
      </c>
      <c r="Z343" s="2">
        <f t="shared" si="2180"/>
        <v>0</v>
      </c>
      <c r="AA343" s="17"/>
      <c r="AB343" s="17"/>
      <c r="AC343" s="17"/>
      <c r="AD343" s="17"/>
      <c r="AE343" s="2">
        <f t="shared" si="2214"/>
        <v>0</v>
      </c>
      <c r="AF343" s="3"/>
      <c r="AG343" s="1"/>
      <c r="AH343" s="1"/>
      <c r="AI343" s="13">
        <f t="shared" si="2219"/>
        <v>0</v>
      </c>
      <c r="AJ343" s="1"/>
      <c r="AK343" s="1"/>
      <c r="AL343" s="1"/>
      <c r="AM343" s="1"/>
      <c r="AN343" s="2">
        <f t="shared" si="2190"/>
        <v>0</v>
      </c>
      <c r="AO343" s="2">
        <f t="shared" si="2191"/>
        <v>0</v>
      </c>
      <c r="AP343" s="17"/>
      <c r="AQ343" s="17"/>
      <c r="AR343" s="17"/>
      <c r="AS343" s="17"/>
      <c r="AT343" s="2">
        <f t="shared" si="2215"/>
        <v>0</v>
      </c>
      <c r="AU343" s="3"/>
      <c r="AV343" s="1"/>
      <c r="AW343" s="1"/>
      <c r="AX343" s="13">
        <f t="shared" si="2220"/>
        <v>0</v>
      </c>
      <c r="AY343" s="1"/>
      <c r="AZ343" s="1"/>
      <c r="BA343" s="1"/>
      <c r="BB343" s="1"/>
      <c r="BC343" s="2">
        <f t="shared" si="2201"/>
        <v>0</v>
      </c>
      <c r="BD343" s="2">
        <f t="shared" si="2202"/>
        <v>0</v>
      </c>
      <c r="BE343" s="17"/>
      <c r="BF343" s="17"/>
      <c r="BG343" s="17"/>
      <c r="BH343" s="17"/>
      <c r="BI343" s="2">
        <f t="shared" si="2216"/>
        <v>0</v>
      </c>
    </row>
    <row r="344" spans="1:61" ht="20.100000000000001" customHeight="1" outlineLevel="1" x14ac:dyDescent="0.25">
      <c r="A344" s="21"/>
      <c r="B344" s="11" t="s">
        <v>43</v>
      </c>
      <c r="C344" s="13">
        <f t="shared" ref="C344:C346" si="2701">R344+AG344+AV344</f>
        <v>0</v>
      </c>
      <c r="D344" s="13">
        <f t="shared" si="2695"/>
        <v>0</v>
      </c>
      <c r="E344" s="13">
        <f t="shared" si="2696"/>
        <v>0</v>
      </c>
      <c r="F344" s="13">
        <f t="shared" si="2697"/>
        <v>0</v>
      </c>
      <c r="G344" s="13">
        <f t="shared" si="2698"/>
        <v>0</v>
      </c>
      <c r="H344" s="13">
        <f t="shared" si="2699"/>
        <v>0</v>
      </c>
      <c r="I344" s="13">
        <f t="shared" si="2700"/>
        <v>0</v>
      </c>
      <c r="J344" s="2">
        <f t="shared" si="2168"/>
        <v>0</v>
      </c>
      <c r="K344" s="2">
        <f t="shared" si="2169"/>
        <v>0</v>
      </c>
      <c r="L344" s="2"/>
      <c r="M344" s="2"/>
      <c r="N344" s="2"/>
      <c r="O344" s="2"/>
      <c r="P344" s="2">
        <f t="shared" si="2213"/>
        <v>0</v>
      </c>
      <c r="Q344" s="3"/>
      <c r="R344" s="1"/>
      <c r="S344" s="1"/>
      <c r="T344" s="13">
        <f t="shared" si="2218"/>
        <v>0</v>
      </c>
      <c r="U344" s="1"/>
      <c r="V344" s="1"/>
      <c r="W344" s="1"/>
      <c r="X344" s="1"/>
      <c r="Y344" s="2">
        <f t="shared" si="2179"/>
        <v>0</v>
      </c>
      <c r="Z344" s="2">
        <f t="shared" si="2180"/>
        <v>0</v>
      </c>
      <c r="AA344" s="17"/>
      <c r="AB344" s="17"/>
      <c r="AC344" s="17"/>
      <c r="AD344" s="17"/>
      <c r="AE344" s="2">
        <f t="shared" si="2214"/>
        <v>0</v>
      </c>
      <c r="AF344" s="3"/>
      <c r="AG344" s="1"/>
      <c r="AH344" s="1"/>
      <c r="AI344" s="13">
        <f t="shared" si="2219"/>
        <v>0</v>
      </c>
      <c r="AJ344" s="1"/>
      <c r="AK344" s="1"/>
      <c r="AL344" s="1"/>
      <c r="AM344" s="1"/>
      <c r="AN344" s="2">
        <f t="shared" si="2190"/>
        <v>0</v>
      </c>
      <c r="AO344" s="2">
        <f t="shared" si="2191"/>
        <v>0</v>
      </c>
      <c r="AP344" s="17"/>
      <c r="AQ344" s="17"/>
      <c r="AR344" s="17"/>
      <c r="AS344" s="17"/>
      <c r="AT344" s="2">
        <f t="shared" si="2215"/>
        <v>0</v>
      </c>
      <c r="AU344" s="3"/>
      <c r="AV344" s="1"/>
      <c r="AW344" s="1"/>
      <c r="AX344" s="13">
        <f t="shared" si="2220"/>
        <v>0</v>
      </c>
      <c r="AY344" s="1"/>
      <c r="AZ344" s="1"/>
      <c r="BA344" s="1"/>
      <c r="BB344" s="1"/>
      <c r="BC344" s="2">
        <f t="shared" si="2201"/>
        <v>0</v>
      </c>
      <c r="BD344" s="2">
        <f t="shared" si="2202"/>
        <v>0</v>
      </c>
      <c r="BE344" s="17"/>
      <c r="BF344" s="17"/>
      <c r="BG344" s="17"/>
      <c r="BH344" s="17"/>
      <c r="BI344" s="2">
        <f t="shared" si="2216"/>
        <v>0</v>
      </c>
    </row>
    <row r="345" spans="1:61" ht="20.100000000000001" customHeight="1" outlineLevel="1" x14ac:dyDescent="0.25">
      <c r="A345" s="21"/>
      <c r="B345" s="11" t="s">
        <v>44</v>
      </c>
      <c r="C345" s="13">
        <f t="shared" si="2701"/>
        <v>0</v>
      </c>
      <c r="D345" s="13">
        <f t="shared" si="2695"/>
        <v>0</v>
      </c>
      <c r="E345" s="13">
        <f t="shared" si="2696"/>
        <v>0</v>
      </c>
      <c r="F345" s="13">
        <f t="shared" si="2697"/>
        <v>0</v>
      </c>
      <c r="G345" s="13">
        <f t="shared" si="2698"/>
        <v>0</v>
      </c>
      <c r="H345" s="13">
        <f t="shared" si="2699"/>
        <v>0</v>
      </c>
      <c r="I345" s="13">
        <f t="shared" si="2700"/>
        <v>0</v>
      </c>
      <c r="J345" s="2">
        <f t="shared" si="2168"/>
        <v>0</v>
      </c>
      <c r="K345" s="2">
        <f t="shared" si="2169"/>
        <v>0</v>
      </c>
      <c r="L345" s="2"/>
      <c r="M345" s="2"/>
      <c r="N345" s="2"/>
      <c r="O345" s="2"/>
      <c r="P345" s="2">
        <f t="shared" si="2213"/>
        <v>0</v>
      </c>
      <c r="Q345" s="3"/>
      <c r="R345" s="1"/>
      <c r="S345" s="1"/>
      <c r="T345" s="13">
        <f t="shared" si="2218"/>
        <v>0</v>
      </c>
      <c r="U345" s="1"/>
      <c r="V345" s="1"/>
      <c r="W345" s="1"/>
      <c r="X345" s="1"/>
      <c r="Y345" s="2">
        <f t="shared" si="2179"/>
        <v>0</v>
      </c>
      <c r="Z345" s="2">
        <f t="shared" si="2180"/>
        <v>0</v>
      </c>
      <c r="AA345" s="17"/>
      <c r="AB345" s="17"/>
      <c r="AC345" s="17"/>
      <c r="AD345" s="17"/>
      <c r="AE345" s="2">
        <f t="shared" si="2214"/>
        <v>0</v>
      </c>
      <c r="AF345" s="3"/>
      <c r="AG345" s="1"/>
      <c r="AH345" s="1"/>
      <c r="AI345" s="13">
        <f t="shared" si="2219"/>
        <v>0</v>
      </c>
      <c r="AJ345" s="1"/>
      <c r="AK345" s="1"/>
      <c r="AL345" s="1"/>
      <c r="AM345" s="1"/>
      <c r="AN345" s="2">
        <f t="shared" si="2190"/>
        <v>0</v>
      </c>
      <c r="AO345" s="2">
        <f t="shared" si="2191"/>
        <v>0</v>
      </c>
      <c r="AP345" s="17"/>
      <c r="AQ345" s="17"/>
      <c r="AR345" s="17"/>
      <c r="AS345" s="17"/>
      <c r="AT345" s="2">
        <f t="shared" si="2215"/>
        <v>0</v>
      </c>
      <c r="AU345" s="3"/>
      <c r="AV345" s="1"/>
      <c r="AW345" s="1"/>
      <c r="AX345" s="13">
        <f t="shared" si="2220"/>
        <v>0</v>
      </c>
      <c r="AY345" s="1"/>
      <c r="AZ345" s="1"/>
      <c r="BA345" s="1"/>
      <c r="BB345" s="1"/>
      <c r="BC345" s="2">
        <f t="shared" si="2201"/>
        <v>0</v>
      </c>
      <c r="BD345" s="2">
        <f t="shared" si="2202"/>
        <v>0</v>
      </c>
      <c r="BE345" s="17"/>
      <c r="BF345" s="17"/>
      <c r="BG345" s="17"/>
      <c r="BH345" s="17"/>
      <c r="BI345" s="2">
        <f t="shared" si="2216"/>
        <v>0</v>
      </c>
    </row>
    <row r="346" spans="1:61" ht="20.100000000000001" customHeight="1" outlineLevel="1" x14ac:dyDescent="0.25">
      <c r="A346" s="22"/>
      <c r="B346" s="11" t="s">
        <v>45</v>
      </c>
      <c r="C346" s="13">
        <f t="shared" si="2701"/>
        <v>0</v>
      </c>
      <c r="D346" s="13">
        <f t="shared" si="2695"/>
        <v>0</v>
      </c>
      <c r="E346" s="13">
        <f t="shared" si="2696"/>
        <v>0</v>
      </c>
      <c r="F346" s="13">
        <f t="shared" si="2697"/>
        <v>0</v>
      </c>
      <c r="G346" s="13">
        <f t="shared" si="2698"/>
        <v>0</v>
      </c>
      <c r="H346" s="13">
        <f t="shared" si="2699"/>
        <v>0</v>
      </c>
      <c r="I346" s="13">
        <f t="shared" si="2700"/>
        <v>0</v>
      </c>
      <c r="J346" s="2">
        <f t="shared" si="2168"/>
        <v>0</v>
      </c>
      <c r="K346" s="2">
        <f t="shared" si="2169"/>
        <v>0</v>
      </c>
      <c r="L346" s="2"/>
      <c r="M346" s="2"/>
      <c r="N346" s="2"/>
      <c r="O346" s="2"/>
      <c r="P346" s="2">
        <f t="shared" si="2213"/>
        <v>0</v>
      </c>
      <c r="Q346" s="3"/>
      <c r="R346" s="1"/>
      <c r="S346" s="1"/>
      <c r="T346" s="13">
        <f t="shared" si="2218"/>
        <v>0</v>
      </c>
      <c r="U346" s="1"/>
      <c r="V346" s="1"/>
      <c r="W346" s="1"/>
      <c r="X346" s="1"/>
      <c r="Y346" s="2">
        <f t="shared" si="2179"/>
        <v>0</v>
      </c>
      <c r="Z346" s="2">
        <f t="shared" si="2180"/>
        <v>0</v>
      </c>
      <c r="AA346" s="17"/>
      <c r="AB346" s="17"/>
      <c r="AC346" s="17"/>
      <c r="AD346" s="17"/>
      <c r="AE346" s="2">
        <f t="shared" si="2214"/>
        <v>0</v>
      </c>
      <c r="AF346" s="3"/>
      <c r="AG346" s="1"/>
      <c r="AH346" s="1"/>
      <c r="AI346" s="13">
        <f t="shared" si="2219"/>
        <v>0</v>
      </c>
      <c r="AJ346" s="1"/>
      <c r="AK346" s="1"/>
      <c r="AL346" s="1"/>
      <c r="AM346" s="1"/>
      <c r="AN346" s="2">
        <f t="shared" si="2190"/>
        <v>0</v>
      </c>
      <c r="AO346" s="2">
        <f t="shared" si="2191"/>
        <v>0</v>
      </c>
      <c r="AP346" s="17"/>
      <c r="AQ346" s="17"/>
      <c r="AR346" s="17"/>
      <c r="AS346" s="17"/>
      <c r="AT346" s="2">
        <f t="shared" si="2215"/>
        <v>0</v>
      </c>
      <c r="AU346" s="3"/>
      <c r="AV346" s="1"/>
      <c r="AW346" s="1"/>
      <c r="AX346" s="13">
        <f t="shared" si="2220"/>
        <v>0</v>
      </c>
      <c r="AY346" s="1"/>
      <c r="AZ346" s="1"/>
      <c r="BA346" s="1"/>
      <c r="BB346" s="1"/>
      <c r="BC346" s="2">
        <f t="shared" si="2201"/>
        <v>0</v>
      </c>
      <c r="BD346" s="2">
        <f t="shared" si="2202"/>
        <v>0</v>
      </c>
      <c r="BE346" s="17"/>
      <c r="BF346" s="17"/>
      <c r="BG346" s="17"/>
      <c r="BH346" s="17"/>
      <c r="BI346" s="2">
        <f t="shared" si="2216"/>
        <v>0</v>
      </c>
    </row>
    <row r="347" spans="1:61" ht="20.100000000000001" customHeight="1" x14ac:dyDescent="0.25">
      <c r="A347" s="20" t="s">
        <v>13</v>
      </c>
      <c r="B347" s="14" t="s">
        <v>41</v>
      </c>
      <c r="C347" s="2">
        <f>C348+C349+C350+C351</f>
        <v>0</v>
      </c>
      <c r="D347" s="2">
        <f t="shared" ref="D347" si="2702">D348+D349+D350+D351</f>
        <v>0</v>
      </c>
      <c r="E347" s="2">
        <f t="shared" ref="E347" si="2703">E348+E349+E350+E351</f>
        <v>0</v>
      </c>
      <c r="F347" s="2">
        <f t="shared" ref="F347" si="2704">F348+F349+F350+F351</f>
        <v>0</v>
      </c>
      <c r="G347" s="2">
        <f t="shared" ref="G347" si="2705">G348+G349+G350+G351</f>
        <v>0</v>
      </c>
      <c r="H347" s="2">
        <f t="shared" ref="H347" si="2706">H348+H349+H350+H351</f>
        <v>0</v>
      </c>
      <c r="I347" s="2">
        <f t="shared" ref="I347" si="2707">I348+I349+I350+I351</f>
        <v>0</v>
      </c>
      <c r="J347" s="2">
        <f t="shared" si="2168"/>
        <v>0</v>
      </c>
      <c r="K347" s="2">
        <f t="shared" si="2169"/>
        <v>0</v>
      </c>
      <c r="L347" s="2">
        <f t="shared" ref="L347" si="2708">L348+L349+L350+L351</f>
        <v>0</v>
      </c>
      <c r="M347" s="2">
        <f t="shared" ref="M347" si="2709">M348+M349+M350+M351</f>
        <v>0</v>
      </c>
      <c r="N347" s="2">
        <f t="shared" ref="N347" si="2710">N348+N349+N350+N351</f>
        <v>0</v>
      </c>
      <c r="O347" s="2">
        <f t="shared" ref="O347" si="2711">O348+O349+O350+O351</f>
        <v>0</v>
      </c>
      <c r="P347" s="2">
        <f t="shared" si="2213"/>
        <v>0</v>
      </c>
      <c r="Q347" s="15"/>
      <c r="R347" s="2">
        <f>R348+R349+R350+R351</f>
        <v>0</v>
      </c>
      <c r="S347" s="2">
        <f t="shared" ref="S347:T347" si="2712">S348+S349+S350+S351</f>
        <v>0</v>
      </c>
      <c r="T347" s="2">
        <f t="shared" si="2712"/>
        <v>0</v>
      </c>
      <c r="U347" s="2">
        <f t="shared" ref="U347" si="2713">U348+U349+U350+U351</f>
        <v>0</v>
      </c>
      <c r="V347" s="2">
        <f t="shared" ref="V347" si="2714">V348+V349+V350+V351</f>
        <v>0</v>
      </c>
      <c r="W347" s="2">
        <f t="shared" ref="W347" si="2715">W348+W349+W350+W351</f>
        <v>0</v>
      </c>
      <c r="X347" s="2">
        <f t="shared" ref="X347" si="2716">X348+X349+X350+X351</f>
        <v>0</v>
      </c>
      <c r="Y347" s="2">
        <f t="shared" si="2179"/>
        <v>0</v>
      </c>
      <c r="Z347" s="2">
        <f t="shared" si="2180"/>
        <v>0</v>
      </c>
      <c r="AA347" s="2">
        <f t="shared" ref="AA347" si="2717">AA348+AA349+AA350+AA351</f>
        <v>0</v>
      </c>
      <c r="AB347" s="2">
        <f t="shared" ref="AB347" si="2718">AB348+AB349+AB350+AB351</f>
        <v>0</v>
      </c>
      <c r="AC347" s="2">
        <f t="shared" ref="AC347" si="2719">AC348+AC349+AC350+AC351</f>
        <v>0</v>
      </c>
      <c r="AD347" s="2">
        <f t="shared" ref="AD347" si="2720">AD348+AD349+AD350+AD351</f>
        <v>0</v>
      </c>
      <c r="AE347" s="2">
        <f t="shared" si="2214"/>
        <v>0</v>
      </c>
      <c r="AF347" s="15"/>
      <c r="AG347" s="2">
        <f>AG348+AG349+AG350+AG351</f>
        <v>0</v>
      </c>
      <c r="AH347" s="2">
        <f t="shared" ref="AH347:AI347" si="2721">AH348+AH349+AH350+AH351</f>
        <v>0</v>
      </c>
      <c r="AI347" s="2">
        <f t="shared" si="2721"/>
        <v>0</v>
      </c>
      <c r="AJ347" s="2">
        <f t="shared" ref="AJ347" si="2722">AJ348+AJ349+AJ350+AJ351</f>
        <v>0</v>
      </c>
      <c r="AK347" s="2">
        <f t="shared" ref="AK347" si="2723">AK348+AK349+AK350+AK351</f>
        <v>0</v>
      </c>
      <c r="AL347" s="2">
        <f t="shared" ref="AL347" si="2724">AL348+AL349+AL350+AL351</f>
        <v>0</v>
      </c>
      <c r="AM347" s="2">
        <f t="shared" ref="AM347" si="2725">AM348+AM349+AM350+AM351</f>
        <v>0</v>
      </c>
      <c r="AN347" s="2">
        <f t="shared" si="2190"/>
        <v>0</v>
      </c>
      <c r="AO347" s="2">
        <f t="shared" si="2191"/>
        <v>0</v>
      </c>
      <c r="AP347" s="2">
        <f t="shared" ref="AP347" si="2726">AP348+AP349+AP350+AP351</f>
        <v>0</v>
      </c>
      <c r="AQ347" s="2">
        <f t="shared" ref="AQ347" si="2727">AQ348+AQ349+AQ350+AQ351</f>
        <v>0</v>
      </c>
      <c r="AR347" s="2">
        <f t="shared" ref="AR347" si="2728">AR348+AR349+AR350+AR351</f>
        <v>0</v>
      </c>
      <c r="AS347" s="2">
        <f t="shared" ref="AS347" si="2729">AS348+AS349+AS350+AS351</f>
        <v>0</v>
      </c>
      <c r="AT347" s="2">
        <f t="shared" si="2215"/>
        <v>0</v>
      </c>
      <c r="AU347" s="15"/>
      <c r="AV347" s="2">
        <f>AV348+AV349+AV350+AV351</f>
        <v>0</v>
      </c>
      <c r="AW347" s="2">
        <f t="shared" ref="AW347:AX347" si="2730">AW348+AW349+AW350+AW351</f>
        <v>0</v>
      </c>
      <c r="AX347" s="2">
        <f t="shared" si="2730"/>
        <v>0</v>
      </c>
      <c r="AY347" s="2">
        <f t="shared" ref="AY347" si="2731">AY348+AY349+AY350+AY351</f>
        <v>0</v>
      </c>
      <c r="AZ347" s="2">
        <f t="shared" ref="AZ347" si="2732">AZ348+AZ349+AZ350+AZ351</f>
        <v>0</v>
      </c>
      <c r="BA347" s="2">
        <f t="shared" ref="BA347" si="2733">BA348+BA349+BA350+BA351</f>
        <v>0</v>
      </c>
      <c r="BB347" s="2">
        <f t="shared" ref="BB347" si="2734">BB348+BB349+BB350+BB351</f>
        <v>0</v>
      </c>
      <c r="BC347" s="2">
        <f t="shared" si="2201"/>
        <v>0</v>
      </c>
      <c r="BD347" s="2">
        <f t="shared" si="2202"/>
        <v>0</v>
      </c>
      <c r="BE347" s="2">
        <f t="shared" ref="BE347" si="2735">BE348+BE349+BE350+BE351</f>
        <v>0</v>
      </c>
      <c r="BF347" s="2">
        <f t="shared" ref="BF347" si="2736">BF348+BF349+BF350+BF351</f>
        <v>0</v>
      </c>
      <c r="BG347" s="2">
        <f t="shared" ref="BG347" si="2737">BG348+BG349+BG350+BG351</f>
        <v>0</v>
      </c>
      <c r="BH347" s="2">
        <f t="shared" ref="BH347" si="2738">BH348+BH349+BH350+BH351</f>
        <v>0</v>
      </c>
      <c r="BI347" s="2">
        <f t="shared" si="2216"/>
        <v>0</v>
      </c>
    </row>
    <row r="348" spans="1:61" ht="20.100000000000001" customHeight="1" outlineLevel="1" x14ac:dyDescent="0.25">
      <c r="A348" s="21"/>
      <c r="B348" s="11" t="s">
        <v>42</v>
      </c>
      <c r="C348" s="13">
        <f>R348+AG348+AV348</f>
        <v>0</v>
      </c>
      <c r="D348" s="13">
        <f t="shared" ref="D348:D351" si="2739">S348+AH348+AW348</f>
        <v>0</v>
      </c>
      <c r="E348" s="13">
        <f t="shared" ref="E348:E351" si="2740">T348+AI348+AX348</f>
        <v>0</v>
      </c>
      <c r="F348" s="13">
        <f t="shared" ref="F348:F351" si="2741">U348+AJ348+AY348</f>
        <v>0</v>
      </c>
      <c r="G348" s="13">
        <f t="shared" ref="G348:G351" si="2742">V348+AK348+AZ348</f>
        <v>0</v>
      </c>
      <c r="H348" s="13">
        <f t="shared" ref="H348:H351" si="2743">W348+AL348+BA348</f>
        <v>0</v>
      </c>
      <c r="I348" s="13">
        <f t="shared" ref="I348:I351" si="2744">X348+AM348+BB348</f>
        <v>0</v>
      </c>
      <c r="J348" s="2">
        <f t="shared" si="2168"/>
        <v>0</v>
      </c>
      <c r="K348" s="2">
        <f t="shared" si="2169"/>
        <v>0</v>
      </c>
      <c r="L348" s="2"/>
      <c r="M348" s="2"/>
      <c r="N348" s="2"/>
      <c r="O348" s="2"/>
      <c r="P348" s="2">
        <f t="shared" si="2213"/>
        <v>0</v>
      </c>
      <c r="Q348" s="3"/>
      <c r="R348" s="1"/>
      <c r="S348" s="1"/>
      <c r="T348" s="13">
        <f t="shared" si="2218"/>
        <v>0</v>
      </c>
      <c r="U348" s="1"/>
      <c r="V348" s="1"/>
      <c r="W348" s="1"/>
      <c r="X348" s="1"/>
      <c r="Y348" s="2">
        <f t="shared" si="2179"/>
        <v>0</v>
      </c>
      <c r="Z348" s="2">
        <f t="shared" si="2180"/>
        <v>0</v>
      </c>
      <c r="AA348" s="17"/>
      <c r="AB348" s="17"/>
      <c r="AC348" s="17"/>
      <c r="AD348" s="17"/>
      <c r="AE348" s="2">
        <f t="shared" si="2214"/>
        <v>0</v>
      </c>
      <c r="AF348" s="3"/>
      <c r="AG348" s="1"/>
      <c r="AH348" s="1"/>
      <c r="AI348" s="13">
        <f t="shared" si="2219"/>
        <v>0</v>
      </c>
      <c r="AJ348" s="1"/>
      <c r="AK348" s="1"/>
      <c r="AL348" s="1"/>
      <c r="AM348" s="1"/>
      <c r="AN348" s="2">
        <f t="shared" si="2190"/>
        <v>0</v>
      </c>
      <c r="AO348" s="2">
        <f t="shared" si="2191"/>
        <v>0</v>
      </c>
      <c r="AP348" s="17"/>
      <c r="AQ348" s="17"/>
      <c r="AR348" s="17"/>
      <c r="AS348" s="17"/>
      <c r="AT348" s="2">
        <f t="shared" si="2215"/>
        <v>0</v>
      </c>
      <c r="AU348" s="3"/>
      <c r="AV348" s="1"/>
      <c r="AW348" s="1"/>
      <c r="AX348" s="13">
        <f t="shared" si="2220"/>
        <v>0</v>
      </c>
      <c r="AY348" s="1"/>
      <c r="AZ348" s="1"/>
      <c r="BA348" s="1"/>
      <c r="BB348" s="1"/>
      <c r="BC348" s="2">
        <f t="shared" si="2201"/>
        <v>0</v>
      </c>
      <c r="BD348" s="2">
        <f t="shared" si="2202"/>
        <v>0</v>
      </c>
      <c r="BE348" s="17"/>
      <c r="BF348" s="17"/>
      <c r="BG348" s="17"/>
      <c r="BH348" s="17"/>
      <c r="BI348" s="2">
        <f t="shared" si="2216"/>
        <v>0</v>
      </c>
    </row>
    <row r="349" spans="1:61" ht="20.100000000000001" customHeight="1" outlineLevel="1" x14ac:dyDescent="0.25">
      <c r="A349" s="21"/>
      <c r="B349" s="11" t="s">
        <v>43</v>
      </c>
      <c r="C349" s="13">
        <f t="shared" ref="C349:C351" si="2745">R349+AG349+AV349</f>
        <v>0</v>
      </c>
      <c r="D349" s="13">
        <f t="shared" si="2739"/>
        <v>0</v>
      </c>
      <c r="E349" s="13">
        <f t="shared" si="2740"/>
        <v>0</v>
      </c>
      <c r="F349" s="13">
        <f t="shared" si="2741"/>
        <v>0</v>
      </c>
      <c r="G349" s="13">
        <f t="shared" si="2742"/>
        <v>0</v>
      </c>
      <c r="H349" s="13">
        <f t="shared" si="2743"/>
        <v>0</v>
      </c>
      <c r="I349" s="13">
        <f t="shared" si="2744"/>
        <v>0</v>
      </c>
      <c r="J349" s="2">
        <f t="shared" si="2168"/>
        <v>0</v>
      </c>
      <c r="K349" s="2">
        <f t="shared" si="2169"/>
        <v>0</v>
      </c>
      <c r="L349" s="2"/>
      <c r="M349" s="2"/>
      <c r="N349" s="2"/>
      <c r="O349" s="2"/>
      <c r="P349" s="2">
        <f t="shared" si="2213"/>
        <v>0</v>
      </c>
      <c r="Q349" s="3"/>
      <c r="R349" s="1"/>
      <c r="S349" s="1"/>
      <c r="T349" s="13">
        <f t="shared" si="2218"/>
        <v>0</v>
      </c>
      <c r="U349" s="1"/>
      <c r="V349" s="1"/>
      <c r="W349" s="1"/>
      <c r="X349" s="1"/>
      <c r="Y349" s="2">
        <f t="shared" si="2179"/>
        <v>0</v>
      </c>
      <c r="Z349" s="2">
        <f t="shared" si="2180"/>
        <v>0</v>
      </c>
      <c r="AA349" s="17"/>
      <c r="AB349" s="17"/>
      <c r="AC349" s="17"/>
      <c r="AD349" s="17"/>
      <c r="AE349" s="2">
        <f t="shared" si="2214"/>
        <v>0</v>
      </c>
      <c r="AF349" s="3"/>
      <c r="AG349" s="1"/>
      <c r="AH349" s="1"/>
      <c r="AI349" s="13">
        <f t="shared" si="2219"/>
        <v>0</v>
      </c>
      <c r="AJ349" s="1"/>
      <c r="AK349" s="1"/>
      <c r="AL349" s="1"/>
      <c r="AM349" s="1"/>
      <c r="AN349" s="2">
        <f t="shared" si="2190"/>
        <v>0</v>
      </c>
      <c r="AO349" s="2">
        <f t="shared" si="2191"/>
        <v>0</v>
      </c>
      <c r="AP349" s="17"/>
      <c r="AQ349" s="17"/>
      <c r="AR349" s="17"/>
      <c r="AS349" s="17"/>
      <c r="AT349" s="2">
        <f t="shared" si="2215"/>
        <v>0</v>
      </c>
      <c r="AU349" s="3"/>
      <c r="AV349" s="1"/>
      <c r="AW349" s="1"/>
      <c r="AX349" s="13">
        <f t="shared" si="2220"/>
        <v>0</v>
      </c>
      <c r="AY349" s="1"/>
      <c r="AZ349" s="1"/>
      <c r="BA349" s="1"/>
      <c r="BB349" s="1"/>
      <c r="BC349" s="2">
        <f t="shared" si="2201"/>
        <v>0</v>
      </c>
      <c r="BD349" s="2">
        <f t="shared" si="2202"/>
        <v>0</v>
      </c>
      <c r="BE349" s="17"/>
      <c r="BF349" s="17"/>
      <c r="BG349" s="17"/>
      <c r="BH349" s="17"/>
      <c r="BI349" s="2">
        <f t="shared" si="2216"/>
        <v>0</v>
      </c>
    </row>
    <row r="350" spans="1:61" ht="20.100000000000001" customHeight="1" outlineLevel="1" x14ac:dyDescent="0.25">
      <c r="A350" s="21"/>
      <c r="B350" s="11" t="s">
        <v>44</v>
      </c>
      <c r="C350" s="13">
        <f t="shared" si="2745"/>
        <v>0</v>
      </c>
      <c r="D350" s="13">
        <f t="shared" si="2739"/>
        <v>0</v>
      </c>
      <c r="E350" s="13">
        <f t="shared" si="2740"/>
        <v>0</v>
      </c>
      <c r="F350" s="13">
        <f t="shared" si="2741"/>
        <v>0</v>
      </c>
      <c r="G350" s="13">
        <f t="shared" si="2742"/>
        <v>0</v>
      </c>
      <c r="H350" s="13">
        <f t="shared" si="2743"/>
        <v>0</v>
      </c>
      <c r="I350" s="13">
        <f t="shared" si="2744"/>
        <v>0</v>
      </c>
      <c r="J350" s="2">
        <f t="shared" si="2168"/>
        <v>0</v>
      </c>
      <c r="K350" s="2">
        <f t="shared" si="2169"/>
        <v>0</v>
      </c>
      <c r="L350" s="2"/>
      <c r="M350" s="2"/>
      <c r="N350" s="2"/>
      <c r="O350" s="2"/>
      <c r="P350" s="2">
        <f t="shared" si="2213"/>
        <v>0</v>
      </c>
      <c r="Q350" s="3"/>
      <c r="R350" s="1"/>
      <c r="S350" s="1"/>
      <c r="T350" s="13">
        <f t="shared" si="2218"/>
        <v>0</v>
      </c>
      <c r="U350" s="1"/>
      <c r="V350" s="1"/>
      <c r="W350" s="1"/>
      <c r="X350" s="1"/>
      <c r="Y350" s="2">
        <f t="shared" si="2179"/>
        <v>0</v>
      </c>
      <c r="Z350" s="2">
        <f t="shared" si="2180"/>
        <v>0</v>
      </c>
      <c r="AA350" s="17"/>
      <c r="AB350" s="17"/>
      <c r="AC350" s="17"/>
      <c r="AD350" s="17"/>
      <c r="AE350" s="2">
        <f t="shared" si="2214"/>
        <v>0</v>
      </c>
      <c r="AF350" s="3"/>
      <c r="AG350" s="1"/>
      <c r="AH350" s="1"/>
      <c r="AI350" s="13">
        <f t="shared" si="2219"/>
        <v>0</v>
      </c>
      <c r="AJ350" s="1"/>
      <c r="AK350" s="1"/>
      <c r="AL350" s="1"/>
      <c r="AM350" s="1"/>
      <c r="AN350" s="2">
        <f t="shared" si="2190"/>
        <v>0</v>
      </c>
      <c r="AO350" s="2">
        <f t="shared" si="2191"/>
        <v>0</v>
      </c>
      <c r="AP350" s="17"/>
      <c r="AQ350" s="17"/>
      <c r="AR350" s="17"/>
      <c r="AS350" s="17"/>
      <c r="AT350" s="2">
        <f t="shared" si="2215"/>
        <v>0</v>
      </c>
      <c r="AU350" s="3"/>
      <c r="AV350" s="1"/>
      <c r="AW350" s="1"/>
      <c r="AX350" s="13">
        <f t="shared" si="2220"/>
        <v>0</v>
      </c>
      <c r="AY350" s="1"/>
      <c r="AZ350" s="1"/>
      <c r="BA350" s="1"/>
      <c r="BB350" s="1"/>
      <c r="BC350" s="2">
        <f t="shared" si="2201"/>
        <v>0</v>
      </c>
      <c r="BD350" s="2">
        <f t="shared" si="2202"/>
        <v>0</v>
      </c>
      <c r="BE350" s="17"/>
      <c r="BF350" s="17"/>
      <c r="BG350" s="17"/>
      <c r="BH350" s="17"/>
      <c r="BI350" s="2">
        <f t="shared" si="2216"/>
        <v>0</v>
      </c>
    </row>
    <row r="351" spans="1:61" ht="20.100000000000001" customHeight="1" outlineLevel="1" x14ac:dyDescent="0.25">
      <c r="A351" s="22"/>
      <c r="B351" s="11" t="s">
        <v>45</v>
      </c>
      <c r="C351" s="13">
        <f t="shared" si="2745"/>
        <v>0</v>
      </c>
      <c r="D351" s="13">
        <f t="shared" si="2739"/>
        <v>0</v>
      </c>
      <c r="E351" s="13">
        <f t="shared" si="2740"/>
        <v>0</v>
      </c>
      <c r="F351" s="13">
        <f t="shared" si="2741"/>
        <v>0</v>
      </c>
      <c r="G351" s="13">
        <f t="shared" si="2742"/>
        <v>0</v>
      </c>
      <c r="H351" s="13">
        <f t="shared" si="2743"/>
        <v>0</v>
      </c>
      <c r="I351" s="13">
        <f t="shared" si="2744"/>
        <v>0</v>
      </c>
      <c r="J351" s="2">
        <f t="shared" ref="J351:J376" si="2746">C351-F351-G351-H351+I351</f>
        <v>0</v>
      </c>
      <c r="K351" s="2">
        <f t="shared" ref="K351:K376" si="2747">D351</f>
        <v>0</v>
      </c>
      <c r="L351" s="2"/>
      <c r="M351" s="2"/>
      <c r="N351" s="2"/>
      <c r="O351" s="2"/>
      <c r="P351" s="2">
        <f t="shared" si="2213"/>
        <v>0</v>
      </c>
      <c r="Q351" s="3"/>
      <c r="R351" s="1"/>
      <c r="S351" s="1"/>
      <c r="T351" s="13">
        <f t="shared" si="2218"/>
        <v>0</v>
      </c>
      <c r="U351" s="1"/>
      <c r="V351" s="1"/>
      <c r="W351" s="1"/>
      <c r="X351" s="1"/>
      <c r="Y351" s="2">
        <f t="shared" ref="Y351:Y376" si="2748">R351-U351-V351-W351+X351</f>
        <v>0</v>
      </c>
      <c r="Z351" s="2">
        <f t="shared" ref="Z351:Z376" si="2749">S351</f>
        <v>0</v>
      </c>
      <c r="AA351" s="17"/>
      <c r="AB351" s="17"/>
      <c r="AC351" s="17"/>
      <c r="AD351" s="17"/>
      <c r="AE351" s="2">
        <f t="shared" si="2214"/>
        <v>0</v>
      </c>
      <c r="AF351" s="3"/>
      <c r="AG351" s="1"/>
      <c r="AH351" s="1"/>
      <c r="AI351" s="13">
        <f t="shared" si="2219"/>
        <v>0</v>
      </c>
      <c r="AJ351" s="1"/>
      <c r="AK351" s="1"/>
      <c r="AL351" s="1"/>
      <c r="AM351" s="1"/>
      <c r="AN351" s="2">
        <f t="shared" ref="AN351:AN376" si="2750">AG351-AJ351-AK351-AL351+AM351</f>
        <v>0</v>
      </c>
      <c r="AO351" s="2">
        <f t="shared" ref="AO351:AO376" si="2751">AH351</f>
        <v>0</v>
      </c>
      <c r="AP351" s="17"/>
      <c r="AQ351" s="17"/>
      <c r="AR351" s="17"/>
      <c r="AS351" s="17"/>
      <c r="AT351" s="2">
        <f t="shared" si="2215"/>
        <v>0</v>
      </c>
      <c r="AU351" s="3"/>
      <c r="AV351" s="1"/>
      <c r="AW351" s="1"/>
      <c r="AX351" s="13">
        <f t="shared" si="2220"/>
        <v>0</v>
      </c>
      <c r="AY351" s="1"/>
      <c r="AZ351" s="1"/>
      <c r="BA351" s="1"/>
      <c r="BB351" s="1"/>
      <c r="BC351" s="2">
        <f t="shared" ref="BC351:BC376" si="2752">AV351-AY351-AZ351-BA351+BB351</f>
        <v>0</v>
      </c>
      <c r="BD351" s="2">
        <f t="shared" ref="BD351:BD376" si="2753">AW351</f>
        <v>0</v>
      </c>
      <c r="BE351" s="17"/>
      <c r="BF351" s="17"/>
      <c r="BG351" s="17"/>
      <c r="BH351" s="17"/>
      <c r="BI351" s="2">
        <f t="shared" si="2216"/>
        <v>0</v>
      </c>
    </row>
    <row r="352" spans="1:61" ht="20.100000000000001" customHeight="1" x14ac:dyDescent="0.25">
      <c r="A352" s="20" t="s">
        <v>14</v>
      </c>
      <c r="B352" s="14" t="s">
        <v>41</v>
      </c>
      <c r="C352" s="2">
        <f>C353+C354+C355+C356</f>
        <v>0</v>
      </c>
      <c r="D352" s="2">
        <f t="shared" ref="D352" si="2754">D353+D354+D355+D356</f>
        <v>0</v>
      </c>
      <c r="E352" s="2">
        <f t="shared" ref="E352" si="2755">E353+E354+E355+E356</f>
        <v>0</v>
      </c>
      <c r="F352" s="2">
        <f t="shared" ref="F352" si="2756">F353+F354+F355+F356</f>
        <v>0</v>
      </c>
      <c r="G352" s="2">
        <f t="shared" ref="G352" si="2757">G353+G354+G355+G356</f>
        <v>0</v>
      </c>
      <c r="H352" s="2">
        <f t="shared" ref="H352" si="2758">H353+H354+H355+H356</f>
        <v>0</v>
      </c>
      <c r="I352" s="2">
        <f t="shared" ref="I352" si="2759">I353+I354+I355+I356</f>
        <v>0</v>
      </c>
      <c r="J352" s="2">
        <f t="shared" si="2746"/>
        <v>0</v>
      </c>
      <c r="K352" s="2">
        <f t="shared" si="2747"/>
        <v>0</v>
      </c>
      <c r="L352" s="2">
        <f t="shared" ref="L352" si="2760">L353+L354+L355+L356</f>
        <v>0</v>
      </c>
      <c r="M352" s="2">
        <f t="shared" ref="M352" si="2761">M353+M354+M355+M356</f>
        <v>0</v>
      </c>
      <c r="N352" s="2">
        <f t="shared" ref="N352" si="2762">N353+N354+N355+N356</f>
        <v>0</v>
      </c>
      <c r="O352" s="2">
        <f t="shared" ref="O352" si="2763">O353+O354+O355+O356</f>
        <v>0</v>
      </c>
      <c r="P352" s="2">
        <f t="shared" ref="P352:P376" si="2764">K352+J352</f>
        <v>0</v>
      </c>
      <c r="Q352" s="15"/>
      <c r="R352" s="2">
        <f>R353+R354+R355+R356</f>
        <v>0</v>
      </c>
      <c r="S352" s="2">
        <f t="shared" ref="S352:T352" si="2765">S353+S354+S355+S356</f>
        <v>0</v>
      </c>
      <c r="T352" s="2">
        <f t="shared" si="2765"/>
        <v>0</v>
      </c>
      <c r="U352" s="2">
        <f t="shared" ref="U352" si="2766">U353+U354+U355+U356</f>
        <v>0</v>
      </c>
      <c r="V352" s="2">
        <f t="shared" ref="V352" si="2767">V353+V354+V355+V356</f>
        <v>0</v>
      </c>
      <c r="W352" s="2">
        <f t="shared" ref="W352" si="2768">W353+W354+W355+W356</f>
        <v>0</v>
      </c>
      <c r="X352" s="2">
        <f t="shared" ref="X352" si="2769">X353+X354+X355+X356</f>
        <v>0</v>
      </c>
      <c r="Y352" s="2">
        <f t="shared" si="2748"/>
        <v>0</v>
      </c>
      <c r="Z352" s="2">
        <f t="shared" si="2749"/>
        <v>0</v>
      </c>
      <c r="AA352" s="2">
        <f t="shared" ref="AA352" si="2770">AA353+AA354+AA355+AA356</f>
        <v>0</v>
      </c>
      <c r="AB352" s="2">
        <f t="shared" ref="AB352" si="2771">AB353+AB354+AB355+AB356</f>
        <v>0</v>
      </c>
      <c r="AC352" s="2">
        <f t="shared" ref="AC352" si="2772">AC353+AC354+AC355+AC356</f>
        <v>0</v>
      </c>
      <c r="AD352" s="2">
        <f t="shared" ref="AD352" si="2773">AD353+AD354+AD355+AD356</f>
        <v>0</v>
      </c>
      <c r="AE352" s="2">
        <f t="shared" ref="AE352:AE376" si="2774">Z352+Y352</f>
        <v>0</v>
      </c>
      <c r="AF352" s="15"/>
      <c r="AG352" s="2">
        <f>AG353+AG354+AG355+AG356</f>
        <v>0</v>
      </c>
      <c r="AH352" s="2">
        <f t="shared" ref="AH352:AI352" si="2775">AH353+AH354+AH355+AH356</f>
        <v>0</v>
      </c>
      <c r="AI352" s="2">
        <f t="shared" si="2775"/>
        <v>0</v>
      </c>
      <c r="AJ352" s="2">
        <f t="shared" ref="AJ352" si="2776">AJ353+AJ354+AJ355+AJ356</f>
        <v>0</v>
      </c>
      <c r="AK352" s="2">
        <f t="shared" ref="AK352" si="2777">AK353+AK354+AK355+AK356</f>
        <v>0</v>
      </c>
      <c r="AL352" s="2">
        <f t="shared" ref="AL352" si="2778">AL353+AL354+AL355+AL356</f>
        <v>0</v>
      </c>
      <c r="AM352" s="2">
        <f t="shared" ref="AM352" si="2779">AM353+AM354+AM355+AM356</f>
        <v>0</v>
      </c>
      <c r="AN352" s="2">
        <f t="shared" si="2750"/>
        <v>0</v>
      </c>
      <c r="AO352" s="2">
        <f t="shared" si="2751"/>
        <v>0</v>
      </c>
      <c r="AP352" s="2">
        <f t="shared" ref="AP352" si="2780">AP353+AP354+AP355+AP356</f>
        <v>0</v>
      </c>
      <c r="AQ352" s="2">
        <f t="shared" ref="AQ352" si="2781">AQ353+AQ354+AQ355+AQ356</f>
        <v>0</v>
      </c>
      <c r="AR352" s="2">
        <f t="shared" ref="AR352" si="2782">AR353+AR354+AR355+AR356</f>
        <v>0</v>
      </c>
      <c r="AS352" s="2">
        <f t="shared" ref="AS352" si="2783">AS353+AS354+AS355+AS356</f>
        <v>0</v>
      </c>
      <c r="AT352" s="2">
        <f t="shared" ref="AT352:AT376" si="2784">AO352+AN352</f>
        <v>0</v>
      </c>
      <c r="AU352" s="15"/>
      <c r="AV352" s="2">
        <f>AV353+AV354+AV355+AV356</f>
        <v>0</v>
      </c>
      <c r="AW352" s="2">
        <f t="shared" ref="AW352:AX352" si="2785">AW353+AW354+AW355+AW356</f>
        <v>0</v>
      </c>
      <c r="AX352" s="2">
        <f t="shared" si="2785"/>
        <v>0</v>
      </c>
      <c r="AY352" s="2">
        <f t="shared" ref="AY352" si="2786">AY353+AY354+AY355+AY356</f>
        <v>0</v>
      </c>
      <c r="AZ352" s="2">
        <f t="shared" ref="AZ352" si="2787">AZ353+AZ354+AZ355+AZ356</f>
        <v>0</v>
      </c>
      <c r="BA352" s="2">
        <f t="shared" ref="BA352" si="2788">BA353+BA354+BA355+BA356</f>
        <v>0</v>
      </c>
      <c r="BB352" s="2">
        <f t="shared" ref="BB352" si="2789">BB353+BB354+BB355+BB356</f>
        <v>0</v>
      </c>
      <c r="BC352" s="2">
        <f t="shared" si="2752"/>
        <v>0</v>
      </c>
      <c r="BD352" s="2">
        <f t="shared" si="2753"/>
        <v>0</v>
      </c>
      <c r="BE352" s="2">
        <f t="shared" ref="BE352" si="2790">BE353+BE354+BE355+BE356</f>
        <v>0</v>
      </c>
      <c r="BF352" s="2">
        <f t="shared" ref="BF352" si="2791">BF353+BF354+BF355+BF356</f>
        <v>0</v>
      </c>
      <c r="BG352" s="2">
        <f t="shared" ref="BG352" si="2792">BG353+BG354+BG355+BG356</f>
        <v>0</v>
      </c>
      <c r="BH352" s="2">
        <f t="shared" ref="BH352" si="2793">BH353+BH354+BH355+BH356</f>
        <v>0</v>
      </c>
      <c r="BI352" s="2">
        <f t="shared" ref="BI352:BI376" si="2794">BD352+BC352</f>
        <v>0</v>
      </c>
    </row>
    <row r="353" spans="1:61" ht="20.100000000000001" customHeight="1" outlineLevel="1" x14ac:dyDescent="0.25">
      <c r="A353" s="21"/>
      <c r="B353" s="11" t="s">
        <v>42</v>
      </c>
      <c r="C353" s="13">
        <f>R353+AG353+AV353</f>
        <v>0</v>
      </c>
      <c r="D353" s="13">
        <f t="shared" ref="D353:D356" si="2795">S353+AH353+AW353</f>
        <v>0</v>
      </c>
      <c r="E353" s="13">
        <f t="shared" ref="E353:E356" si="2796">T353+AI353+AX353</f>
        <v>0</v>
      </c>
      <c r="F353" s="13">
        <f t="shared" ref="F353:F356" si="2797">U353+AJ353+AY353</f>
        <v>0</v>
      </c>
      <c r="G353" s="13">
        <f t="shared" ref="G353:G356" si="2798">V353+AK353+AZ353</f>
        <v>0</v>
      </c>
      <c r="H353" s="13">
        <f t="shared" ref="H353:H356" si="2799">W353+AL353+BA353</f>
        <v>0</v>
      </c>
      <c r="I353" s="13">
        <f t="shared" ref="I353:I356" si="2800">X353+AM353+BB353</f>
        <v>0</v>
      </c>
      <c r="J353" s="2">
        <f t="shared" si="2746"/>
        <v>0</v>
      </c>
      <c r="K353" s="2">
        <f t="shared" si="2747"/>
        <v>0</v>
      </c>
      <c r="L353" s="2"/>
      <c r="M353" s="2"/>
      <c r="N353" s="2"/>
      <c r="O353" s="2"/>
      <c r="P353" s="2">
        <f t="shared" si="2764"/>
        <v>0</v>
      </c>
      <c r="Q353" s="3"/>
      <c r="R353" s="1"/>
      <c r="S353" s="1"/>
      <c r="T353" s="13">
        <f t="shared" ref="T353:T356" si="2801">R353+S353</f>
        <v>0</v>
      </c>
      <c r="U353" s="1"/>
      <c r="V353" s="1"/>
      <c r="W353" s="1"/>
      <c r="X353" s="1"/>
      <c r="Y353" s="2">
        <f t="shared" si="2748"/>
        <v>0</v>
      </c>
      <c r="Z353" s="2">
        <f t="shared" si="2749"/>
        <v>0</v>
      </c>
      <c r="AA353" s="17"/>
      <c r="AB353" s="17"/>
      <c r="AC353" s="17"/>
      <c r="AD353" s="17"/>
      <c r="AE353" s="2">
        <f t="shared" si="2774"/>
        <v>0</v>
      </c>
      <c r="AF353" s="3"/>
      <c r="AG353" s="1"/>
      <c r="AH353" s="1"/>
      <c r="AI353" s="13">
        <f t="shared" ref="AI353:AI356" si="2802">AG353+AH353</f>
        <v>0</v>
      </c>
      <c r="AJ353" s="1"/>
      <c r="AK353" s="1"/>
      <c r="AL353" s="1"/>
      <c r="AM353" s="1"/>
      <c r="AN353" s="2">
        <f t="shared" si="2750"/>
        <v>0</v>
      </c>
      <c r="AO353" s="2">
        <f t="shared" si="2751"/>
        <v>0</v>
      </c>
      <c r="AP353" s="17"/>
      <c r="AQ353" s="17"/>
      <c r="AR353" s="17"/>
      <c r="AS353" s="17"/>
      <c r="AT353" s="2">
        <f t="shared" si="2784"/>
        <v>0</v>
      </c>
      <c r="AU353" s="3"/>
      <c r="AV353" s="1"/>
      <c r="AW353" s="1"/>
      <c r="AX353" s="13">
        <f t="shared" ref="AX353:AX356" si="2803">AV353+AW353</f>
        <v>0</v>
      </c>
      <c r="AY353" s="1"/>
      <c r="AZ353" s="1"/>
      <c r="BA353" s="1"/>
      <c r="BB353" s="1"/>
      <c r="BC353" s="2">
        <f t="shared" si="2752"/>
        <v>0</v>
      </c>
      <c r="BD353" s="2">
        <f t="shared" si="2753"/>
        <v>0</v>
      </c>
      <c r="BE353" s="17"/>
      <c r="BF353" s="17"/>
      <c r="BG353" s="17"/>
      <c r="BH353" s="17"/>
      <c r="BI353" s="2">
        <f t="shared" si="2794"/>
        <v>0</v>
      </c>
    </row>
    <row r="354" spans="1:61" ht="20.100000000000001" customHeight="1" outlineLevel="1" x14ac:dyDescent="0.25">
      <c r="A354" s="21"/>
      <c r="B354" s="11" t="s">
        <v>43</v>
      </c>
      <c r="C354" s="13">
        <f t="shared" ref="C354:C356" si="2804">R354+AG354+AV354</f>
        <v>0</v>
      </c>
      <c r="D354" s="13">
        <f t="shared" si="2795"/>
        <v>0</v>
      </c>
      <c r="E354" s="13">
        <f t="shared" si="2796"/>
        <v>0</v>
      </c>
      <c r="F354" s="13">
        <f t="shared" si="2797"/>
        <v>0</v>
      </c>
      <c r="G354" s="13">
        <f t="shared" si="2798"/>
        <v>0</v>
      </c>
      <c r="H354" s="13">
        <f t="shared" si="2799"/>
        <v>0</v>
      </c>
      <c r="I354" s="13">
        <f t="shared" si="2800"/>
        <v>0</v>
      </c>
      <c r="J354" s="2">
        <f t="shared" si="2746"/>
        <v>0</v>
      </c>
      <c r="K354" s="2">
        <f t="shared" si="2747"/>
        <v>0</v>
      </c>
      <c r="L354" s="2"/>
      <c r="M354" s="2"/>
      <c r="N354" s="2"/>
      <c r="O354" s="2"/>
      <c r="P354" s="2">
        <f t="shared" si="2764"/>
        <v>0</v>
      </c>
      <c r="Q354" s="3"/>
      <c r="R354" s="1"/>
      <c r="S354" s="1"/>
      <c r="T354" s="13">
        <f t="shared" si="2801"/>
        <v>0</v>
      </c>
      <c r="U354" s="1"/>
      <c r="V354" s="1"/>
      <c r="W354" s="1"/>
      <c r="X354" s="1"/>
      <c r="Y354" s="2">
        <f t="shared" si="2748"/>
        <v>0</v>
      </c>
      <c r="Z354" s="2">
        <f t="shared" si="2749"/>
        <v>0</v>
      </c>
      <c r="AA354" s="17"/>
      <c r="AB354" s="17"/>
      <c r="AC354" s="17"/>
      <c r="AD354" s="17"/>
      <c r="AE354" s="2">
        <f t="shared" si="2774"/>
        <v>0</v>
      </c>
      <c r="AF354" s="3"/>
      <c r="AG354" s="1"/>
      <c r="AH354" s="1"/>
      <c r="AI354" s="13">
        <f t="shared" si="2802"/>
        <v>0</v>
      </c>
      <c r="AJ354" s="1"/>
      <c r="AK354" s="1"/>
      <c r="AL354" s="1"/>
      <c r="AM354" s="1"/>
      <c r="AN354" s="2">
        <f t="shared" si="2750"/>
        <v>0</v>
      </c>
      <c r="AO354" s="2">
        <f t="shared" si="2751"/>
        <v>0</v>
      </c>
      <c r="AP354" s="17"/>
      <c r="AQ354" s="17"/>
      <c r="AR354" s="17"/>
      <c r="AS354" s="17"/>
      <c r="AT354" s="2">
        <f t="shared" si="2784"/>
        <v>0</v>
      </c>
      <c r="AU354" s="3"/>
      <c r="AV354" s="1"/>
      <c r="AW354" s="1"/>
      <c r="AX354" s="13">
        <f t="shared" si="2803"/>
        <v>0</v>
      </c>
      <c r="AY354" s="1"/>
      <c r="AZ354" s="1"/>
      <c r="BA354" s="1"/>
      <c r="BB354" s="1"/>
      <c r="BC354" s="2">
        <f t="shared" si="2752"/>
        <v>0</v>
      </c>
      <c r="BD354" s="2">
        <f t="shared" si="2753"/>
        <v>0</v>
      </c>
      <c r="BE354" s="17"/>
      <c r="BF354" s="17"/>
      <c r="BG354" s="17"/>
      <c r="BH354" s="17"/>
      <c r="BI354" s="2">
        <f t="shared" si="2794"/>
        <v>0</v>
      </c>
    </row>
    <row r="355" spans="1:61" ht="20.100000000000001" customHeight="1" outlineLevel="1" x14ac:dyDescent="0.25">
      <c r="A355" s="21"/>
      <c r="B355" s="11" t="s">
        <v>44</v>
      </c>
      <c r="C355" s="13">
        <f t="shared" si="2804"/>
        <v>0</v>
      </c>
      <c r="D355" s="13">
        <f t="shared" si="2795"/>
        <v>0</v>
      </c>
      <c r="E355" s="13">
        <f t="shared" si="2796"/>
        <v>0</v>
      </c>
      <c r="F355" s="13">
        <f t="shared" si="2797"/>
        <v>0</v>
      </c>
      <c r="G355" s="13">
        <f t="shared" si="2798"/>
        <v>0</v>
      </c>
      <c r="H355" s="13">
        <f t="shared" si="2799"/>
        <v>0</v>
      </c>
      <c r="I355" s="13">
        <f t="shared" si="2800"/>
        <v>0</v>
      </c>
      <c r="J355" s="2">
        <f t="shared" si="2746"/>
        <v>0</v>
      </c>
      <c r="K355" s="2">
        <f t="shared" si="2747"/>
        <v>0</v>
      </c>
      <c r="L355" s="2"/>
      <c r="M355" s="2"/>
      <c r="N355" s="2"/>
      <c r="O355" s="2"/>
      <c r="P355" s="2">
        <f t="shared" si="2764"/>
        <v>0</v>
      </c>
      <c r="Q355" s="3"/>
      <c r="R355" s="1"/>
      <c r="S355" s="1"/>
      <c r="T355" s="13">
        <f t="shared" si="2801"/>
        <v>0</v>
      </c>
      <c r="U355" s="1"/>
      <c r="V355" s="1"/>
      <c r="W355" s="1"/>
      <c r="X355" s="1"/>
      <c r="Y355" s="2">
        <f t="shared" si="2748"/>
        <v>0</v>
      </c>
      <c r="Z355" s="2">
        <f t="shared" si="2749"/>
        <v>0</v>
      </c>
      <c r="AA355" s="17"/>
      <c r="AB355" s="17"/>
      <c r="AC355" s="17"/>
      <c r="AD355" s="17"/>
      <c r="AE355" s="2">
        <f t="shared" si="2774"/>
        <v>0</v>
      </c>
      <c r="AF355" s="3"/>
      <c r="AG355" s="1"/>
      <c r="AH355" s="1"/>
      <c r="AI355" s="13">
        <f t="shared" si="2802"/>
        <v>0</v>
      </c>
      <c r="AJ355" s="1"/>
      <c r="AK355" s="1"/>
      <c r="AL355" s="1"/>
      <c r="AM355" s="1"/>
      <c r="AN355" s="2">
        <f t="shared" si="2750"/>
        <v>0</v>
      </c>
      <c r="AO355" s="2">
        <f t="shared" si="2751"/>
        <v>0</v>
      </c>
      <c r="AP355" s="17"/>
      <c r="AQ355" s="17"/>
      <c r="AR355" s="17"/>
      <c r="AS355" s="17"/>
      <c r="AT355" s="2">
        <f t="shared" si="2784"/>
        <v>0</v>
      </c>
      <c r="AU355" s="3"/>
      <c r="AV355" s="1"/>
      <c r="AW355" s="1"/>
      <c r="AX355" s="13">
        <f t="shared" si="2803"/>
        <v>0</v>
      </c>
      <c r="AY355" s="1"/>
      <c r="AZ355" s="1"/>
      <c r="BA355" s="1"/>
      <c r="BB355" s="1"/>
      <c r="BC355" s="2">
        <f t="shared" si="2752"/>
        <v>0</v>
      </c>
      <c r="BD355" s="2">
        <f t="shared" si="2753"/>
        <v>0</v>
      </c>
      <c r="BE355" s="17"/>
      <c r="BF355" s="17"/>
      <c r="BG355" s="17"/>
      <c r="BH355" s="17"/>
      <c r="BI355" s="2">
        <f t="shared" si="2794"/>
        <v>0</v>
      </c>
    </row>
    <row r="356" spans="1:61" ht="20.100000000000001" customHeight="1" outlineLevel="1" x14ac:dyDescent="0.25">
      <c r="A356" s="22"/>
      <c r="B356" s="11" t="s">
        <v>45</v>
      </c>
      <c r="C356" s="13">
        <f t="shared" si="2804"/>
        <v>0</v>
      </c>
      <c r="D356" s="13">
        <f t="shared" si="2795"/>
        <v>0</v>
      </c>
      <c r="E356" s="13">
        <f t="shared" si="2796"/>
        <v>0</v>
      </c>
      <c r="F356" s="13">
        <f t="shared" si="2797"/>
        <v>0</v>
      </c>
      <c r="G356" s="13">
        <f t="shared" si="2798"/>
        <v>0</v>
      </c>
      <c r="H356" s="13">
        <f t="shared" si="2799"/>
        <v>0</v>
      </c>
      <c r="I356" s="13">
        <f t="shared" si="2800"/>
        <v>0</v>
      </c>
      <c r="J356" s="2">
        <f t="shared" si="2746"/>
        <v>0</v>
      </c>
      <c r="K356" s="2">
        <f t="shared" si="2747"/>
        <v>0</v>
      </c>
      <c r="L356" s="2"/>
      <c r="M356" s="2"/>
      <c r="N356" s="2"/>
      <c r="O356" s="2"/>
      <c r="P356" s="2">
        <f t="shared" si="2764"/>
        <v>0</v>
      </c>
      <c r="Q356" s="3"/>
      <c r="R356" s="1"/>
      <c r="S356" s="1"/>
      <c r="T356" s="13">
        <f t="shared" si="2801"/>
        <v>0</v>
      </c>
      <c r="U356" s="1"/>
      <c r="V356" s="1"/>
      <c r="W356" s="1"/>
      <c r="X356" s="1"/>
      <c r="Y356" s="2">
        <f t="shared" si="2748"/>
        <v>0</v>
      </c>
      <c r="Z356" s="2">
        <f t="shared" si="2749"/>
        <v>0</v>
      </c>
      <c r="AA356" s="17"/>
      <c r="AB356" s="17"/>
      <c r="AC356" s="17"/>
      <c r="AD356" s="17"/>
      <c r="AE356" s="2">
        <f t="shared" si="2774"/>
        <v>0</v>
      </c>
      <c r="AF356" s="3"/>
      <c r="AG356" s="1"/>
      <c r="AH356" s="1"/>
      <c r="AI356" s="13">
        <f t="shared" si="2802"/>
        <v>0</v>
      </c>
      <c r="AJ356" s="1"/>
      <c r="AK356" s="1"/>
      <c r="AL356" s="1"/>
      <c r="AM356" s="1"/>
      <c r="AN356" s="2">
        <f t="shared" si="2750"/>
        <v>0</v>
      </c>
      <c r="AO356" s="2">
        <f t="shared" si="2751"/>
        <v>0</v>
      </c>
      <c r="AP356" s="17"/>
      <c r="AQ356" s="17"/>
      <c r="AR356" s="17"/>
      <c r="AS356" s="17"/>
      <c r="AT356" s="2">
        <f t="shared" si="2784"/>
        <v>0</v>
      </c>
      <c r="AU356" s="3"/>
      <c r="AV356" s="1"/>
      <c r="AW356" s="1"/>
      <c r="AX356" s="13">
        <f t="shared" si="2803"/>
        <v>0</v>
      </c>
      <c r="AY356" s="1"/>
      <c r="AZ356" s="1"/>
      <c r="BA356" s="1"/>
      <c r="BB356" s="1"/>
      <c r="BC356" s="2">
        <f t="shared" si="2752"/>
        <v>0</v>
      </c>
      <c r="BD356" s="2">
        <f t="shared" si="2753"/>
        <v>0</v>
      </c>
      <c r="BE356" s="17"/>
      <c r="BF356" s="17"/>
      <c r="BG356" s="17"/>
      <c r="BH356" s="17"/>
      <c r="BI356" s="2">
        <f t="shared" si="2794"/>
        <v>0</v>
      </c>
    </row>
    <row r="357" spans="1:61" ht="20.100000000000001" customHeight="1" x14ac:dyDescent="0.25">
      <c r="A357" s="20" t="s">
        <v>15</v>
      </c>
      <c r="B357" s="14" t="s">
        <v>41</v>
      </c>
      <c r="C357" s="2">
        <f>C358+C359+C360+C361</f>
        <v>0</v>
      </c>
      <c r="D357" s="2">
        <f t="shared" ref="D357" si="2805">D358+D359+D360+D361</f>
        <v>0</v>
      </c>
      <c r="E357" s="2">
        <f t="shared" ref="E357" si="2806">E358+E359+E360+E361</f>
        <v>0</v>
      </c>
      <c r="F357" s="2">
        <f t="shared" ref="F357" si="2807">F358+F359+F360+F361</f>
        <v>0</v>
      </c>
      <c r="G357" s="2">
        <f t="shared" ref="G357" si="2808">G358+G359+G360+G361</f>
        <v>0</v>
      </c>
      <c r="H357" s="2">
        <f t="shared" ref="H357" si="2809">H358+H359+H360+H361</f>
        <v>0</v>
      </c>
      <c r="I357" s="2">
        <f t="shared" ref="I357" si="2810">I358+I359+I360+I361</f>
        <v>0</v>
      </c>
      <c r="J357" s="2">
        <f t="shared" si="2746"/>
        <v>0</v>
      </c>
      <c r="K357" s="2">
        <f t="shared" si="2747"/>
        <v>0</v>
      </c>
      <c r="L357" s="2">
        <f t="shared" ref="L357" si="2811">L358+L359+L360+L361</f>
        <v>0</v>
      </c>
      <c r="M357" s="2">
        <f t="shared" ref="M357" si="2812">M358+M359+M360+M361</f>
        <v>0</v>
      </c>
      <c r="N357" s="2">
        <f t="shared" ref="N357" si="2813">N358+N359+N360+N361</f>
        <v>0</v>
      </c>
      <c r="O357" s="2">
        <f t="shared" ref="O357" si="2814">O358+O359+O360+O361</f>
        <v>0</v>
      </c>
      <c r="P357" s="2">
        <f t="shared" si="2764"/>
        <v>0</v>
      </c>
      <c r="Q357" s="15"/>
      <c r="R357" s="2">
        <f>R358+R359+R360+R361</f>
        <v>0</v>
      </c>
      <c r="S357" s="2">
        <f t="shared" ref="S357:T357" si="2815">S358+S359+S360+S361</f>
        <v>0</v>
      </c>
      <c r="T357" s="2">
        <f t="shared" si="2815"/>
        <v>0</v>
      </c>
      <c r="U357" s="2">
        <f t="shared" ref="U357" si="2816">U358+U359+U360+U361</f>
        <v>0</v>
      </c>
      <c r="V357" s="2">
        <f t="shared" ref="V357" si="2817">V358+V359+V360+V361</f>
        <v>0</v>
      </c>
      <c r="W357" s="2">
        <f t="shared" ref="W357" si="2818">W358+W359+W360+W361</f>
        <v>0</v>
      </c>
      <c r="X357" s="2">
        <f t="shared" ref="X357" si="2819">X358+X359+X360+X361</f>
        <v>0</v>
      </c>
      <c r="Y357" s="2">
        <f t="shared" si="2748"/>
        <v>0</v>
      </c>
      <c r="Z357" s="2">
        <f t="shared" si="2749"/>
        <v>0</v>
      </c>
      <c r="AA357" s="2">
        <f t="shared" ref="AA357" si="2820">AA358+AA359+AA360+AA361</f>
        <v>0</v>
      </c>
      <c r="AB357" s="2">
        <f t="shared" ref="AB357" si="2821">AB358+AB359+AB360+AB361</f>
        <v>0</v>
      </c>
      <c r="AC357" s="2">
        <f t="shared" ref="AC357" si="2822">AC358+AC359+AC360+AC361</f>
        <v>0</v>
      </c>
      <c r="AD357" s="2">
        <f t="shared" ref="AD357" si="2823">AD358+AD359+AD360+AD361</f>
        <v>0</v>
      </c>
      <c r="AE357" s="2">
        <f t="shared" si="2774"/>
        <v>0</v>
      </c>
      <c r="AF357" s="15"/>
      <c r="AG357" s="2">
        <f>AG358+AG359+AG360+AG361</f>
        <v>0</v>
      </c>
      <c r="AH357" s="2">
        <f t="shared" ref="AH357:AI357" si="2824">AH358+AH359+AH360+AH361</f>
        <v>0</v>
      </c>
      <c r="AI357" s="2">
        <f t="shared" si="2824"/>
        <v>0</v>
      </c>
      <c r="AJ357" s="2">
        <f t="shared" ref="AJ357" si="2825">AJ358+AJ359+AJ360+AJ361</f>
        <v>0</v>
      </c>
      <c r="AK357" s="2">
        <f t="shared" ref="AK357" si="2826">AK358+AK359+AK360+AK361</f>
        <v>0</v>
      </c>
      <c r="AL357" s="2">
        <f t="shared" ref="AL357" si="2827">AL358+AL359+AL360+AL361</f>
        <v>0</v>
      </c>
      <c r="AM357" s="2">
        <f t="shared" ref="AM357" si="2828">AM358+AM359+AM360+AM361</f>
        <v>0</v>
      </c>
      <c r="AN357" s="2">
        <f t="shared" si="2750"/>
        <v>0</v>
      </c>
      <c r="AO357" s="2">
        <f t="shared" si="2751"/>
        <v>0</v>
      </c>
      <c r="AP357" s="2">
        <f t="shared" ref="AP357" si="2829">AP358+AP359+AP360+AP361</f>
        <v>0</v>
      </c>
      <c r="AQ357" s="2">
        <f t="shared" ref="AQ357" si="2830">AQ358+AQ359+AQ360+AQ361</f>
        <v>0</v>
      </c>
      <c r="AR357" s="2">
        <f t="shared" ref="AR357" si="2831">AR358+AR359+AR360+AR361</f>
        <v>0</v>
      </c>
      <c r="AS357" s="2">
        <f t="shared" ref="AS357" si="2832">AS358+AS359+AS360+AS361</f>
        <v>0</v>
      </c>
      <c r="AT357" s="2">
        <f t="shared" si="2784"/>
        <v>0</v>
      </c>
      <c r="AU357" s="15"/>
      <c r="AV357" s="2">
        <f>AV358+AV359+AV360+AV361</f>
        <v>0</v>
      </c>
      <c r="AW357" s="2">
        <f t="shared" ref="AW357:AX357" si="2833">AW358+AW359+AW360+AW361</f>
        <v>0</v>
      </c>
      <c r="AX357" s="2">
        <f t="shared" si="2833"/>
        <v>0</v>
      </c>
      <c r="AY357" s="2">
        <f t="shared" ref="AY357" si="2834">AY358+AY359+AY360+AY361</f>
        <v>0</v>
      </c>
      <c r="AZ357" s="2">
        <f t="shared" ref="AZ357" si="2835">AZ358+AZ359+AZ360+AZ361</f>
        <v>0</v>
      </c>
      <c r="BA357" s="2">
        <f t="shared" ref="BA357" si="2836">BA358+BA359+BA360+BA361</f>
        <v>0</v>
      </c>
      <c r="BB357" s="2">
        <f t="shared" ref="BB357" si="2837">BB358+BB359+BB360+BB361</f>
        <v>0</v>
      </c>
      <c r="BC357" s="2">
        <f t="shared" si="2752"/>
        <v>0</v>
      </c>
      <c r="BD357" s="2">
        <f t="shared" si="2753"/>
        <v>0</v>
      </c>
      <c r="BE357" s="2">
        <f t="shared" ref="BE357" si="2838">BE358+BE359+BE360+BE361</f>
        <v>0</v>
      </c>
      <c r="BF357" s="2">
        <f t="shared" ref="BF357" si="2839">BF358+BF359+BF360+BF361</f>
        <v>0</v>
      </c>
      <c r="BG357" s="2">
        <f t="shared" ref="BG357" si="2840">BG358+BG359+BG360+BG361</f>
        <v>0</v>
      </c>
      <c r="BH357" s="2">
        <f t="shared" ref="BH357" si="2841">BH358+BH359+BH360+BH361</f>
        <v>0</v>
      </c>
      <c r="BI357" s="2">
        <f t="shared" si="2794"/>
        <v>0</v>
      </c>
    </row>
    <row r="358" spans="1:61" ht="20.100000000000001" customHeight="1" outlineLevel="1" x14ac:dyDescent="0.25">
      <c r="A358" s="21"/>
      <c r="B358" s="11" t="s">
        <v>42</v>
      </c>
      <c r="C358" s="13">
        <f>R358+AG358+AV358</f>
        <v>0</v>
      </c>
      <c r="D358" s="13">
        <f t="shared" ref="D358:D361" si="2842">S358+AH358+AW358</f>
        <v>0</v>
      </c>
      <c r="E358" s="13">
        <f t="shared" ref="E358:E361" si="2843">T358+AI358+AX358</f>
        <v>0</v>
      </c>
      <c r="F358" s="13">
        <f t="shared" ref="F358:F361" si="2844">U358+AJ358+AY358</f>
        <v>0</v>
      </c>
      <c r="G358" s="13">
        <f t="shared" ref="G358:G361" si="2845">V358+AK358+AZ358</f>
        <v>0</v>
      </c>
      <c r="H358" s="13">
        <f t="shared" ref="H358:H361" si="2846">W358+AL358+BA358</f>
        <v>0</v>
      </c>
      <c r="I358" s="13">
        <f t="shared" ref="I358:I361" si="2847">X358+AM358+BB358</f>
        <v>0</v>
      </c>
      <c r="J358" s="2">
        <f t="shared" si="2746"/>
        <v>0</v>
      </c>
      <c r="K358" s="2">
        <f t="shared" si="2747"/>
        <v>0</v>
      </c>
      <c r="L358" s="2"/>
      <c r="M358" s="2"/>
      <c r="N358" s="2"/>
      <c r="O358" s="2"/>
      <c r="P358" s="2">
        <f t="shared" si="2764"/>
        <v>0</v>
      </c>
      <c r="Q358" s="3"/>
      <c r="R358" s="1"/>
      <c r="S358" s="1"/>
      <c r="T358" s="13">
        <f t="shared" ref="T358:T361" si="2848">R358+S358</f>
        <v>0</v>
      </c>
      <c r="U358" s="1"/>
      <c r="V358" s="1"/>
      <c r="W358" s="1"/>
      <c r="X358" s="1"/>
      <c r="Y358" s="2">
        <f t="shared" si="2748"/>
        <v>0</v>
      </c>
      <c r="Z358" s="2">
        <f t="shared" si="2749"/>
        <v>0</v>
      </c>
      <c r="AA358" s="17"/>
      <c r="AB358" s="17"/>
      <c r="AC358" s="17"/>
      <c r="AD358" s="17"/>
      <c r="AE358" s="2">
        <f t="shared" si="2774"/>
        <v>0</v>
      </c>
      <c r="AF358" s="3"/>
      <c r="AG358" s="1"/>
      <c r="AH358" s="1"/>
      <c r="AI358" s="13">
        <f t="shared" ref="AI358:AI361" si="2849">AG358+AH358</f>
        <v>0</v>
      </c>
      <c r="AJ358" s="1"/>
      <c r="AK358" s="1"/>
      <c r="AL358" s="1"/>
      <c r="AM358" s="1"/>
      <c r="AN358" s="2">
        <f t="shared" si="2750"/>
        <v>0</v>
      </c>
      <c r="AO358" s="2">
        <f t="shared" si="2751"/>
        <v>0</v>
      </c>
      <c r="AP358" s="17"/>
      <c r="AQ358" s="17"/>
      <c r="AR358" s="17"/>
      <c r="AS358" s="17"/>
      <c r="AT358" s="2">
        <f t="shared" si="2784"/>
        <v>0</v>
      </c>
      <c r="AU358" s="3"/>
      <c r="AV358" s="1"/>
      <c r="AW358" s="1"/>
      <c r="AX358" s="13">
        <f t="shared" ref="AX358:AX361" si="2850">AV358+AW358</f>
        <v>0</v>
      </c>
      <c r="AY358" s="1"/>
      <c r="AZ358" s="1"/>
      <c r="BA358" s="1"/>
      <c r="BB358" s="1"/>
      <c r="BC358" s="2">
        <f t="shared" si="2752"/>
        <v>0</v>
      </c>
      <c r="BD358" s="2">
        <f t="shared" si="2753"/>
        <v>0</v>
      </c>
      <c r="BE358" s="17"/>
      <c r="BF358" s="17"/>
      <c r="BG358" s="17"/>
      <c r="BH358" s="17"/>
      <c r="BI358" s="2">
        <f t="shared" si="2794"/>
        <v>0</v>
      </c>
    </row>
    <row r="359" spans="1:61" ht="20.100000000000001" customHeight="1" outlineLevel="1" x14ac:dyDescent="0.25">
      <c r="A359" s="21"/>
      <c r="B359" s="11" t="s">
        <v>43</v>
      </c>
      <c r="C359" s="13">
        <f t="shared" ref="C359:C361" si="2851">R359+AG359+AV359</f>
        <v>0</v>
      </c>
      <c r="D359" s="13">
        <f t="shared" si="2842"/>
        <v>0</v>
      </c>
      <c r="E359" s="13">
        <f t="shared" si="2843"/>
        <v>0</v>
      </c>
      <c r="F359" s="13">
        <f t="shared" si="2844"/>
        <v>0</v>
      </c>
      <c r="G359" s="13">
        <f t="shared" si="2845"/>
        <v>0</v>
      </c>
      <c r="H359" s="13">
        <f t="shared" si="2846"/>
        <v>0</v>
      </c>
      <c r="I359" s="13">
        <f t="shared" si="2847"/>
        <v>0</v>
      </c>
      <c r="J359" s="2">
        <f t="shared" si="2746"/>
        <v>0</v>
      </c>
      <c r="K359" s="2">
        <f t="shared" si="2747"/>
        <v>0</v>
      </c>
      <c r="L359" s="2"/>
      <c r="M359" s="2"/>
      <c r="N359" s="2"/>
      <c r="O359" s="2"/>
      <c r="P359" s="2">
        <f t="shared" si="2764"/>
        <v>0</v>
      </c>
      <c r="Q359" s="3"/>
      <c r="R359" s="1"/>
      <c r="S359" s="1"/>
      <c r="T359" s="13">
        <f t="shared" si="2848"/>
        <v>0</v>
      </c>
      <c r="U359" s="1"/>
      <c r="V359" s="1"/>
      <c r="W359" s="1"/>
      <c r="X359" s="1"/>
      <c r="Y359" s="2">
        <f t="shared" si="2748"/>
        <v>0</v>
      </c>
      <c r="Z359" s="2">
        <f t="shared" si="2749"/>
        <v>0</v>
      </c>
      <c r="AA359" s="17"/>
      <c r="AB359" s="17"/>
      <c r="AC359" s="17"/>
      <c r="AD359" s="17"/>
      <c r="AE359" s="2">
        <f t="shared" si="2774"/>
        <v>0</v>
      </c>
      <c r="AF359" s="3"/>
      <c r="AG359" s="1"/>
      <c r="AH359" s="1"/>
      <c r="AI359" s="13">
        <f t="shared" si="2849"/>
        <v>0</v>
      </c>
      <c r="AJ359" s="1"/>
      <c r="AK359" s="1"/>
      <c r="AL359" s="1"/>
      <c r="AM359" s="1"/>
      <c r="AN359" s="2">
        <f t="shared" si="2750"/>
        <v>0</v>
      </c>
      <c r="AO359" s="2">
        <f t="shared" si="2751"/>
        <v>0</v>
      </c>
      <c r="AP359" s="17"/>
      <c r="AQ359" s="17"/>
      <c r="AR359" s="17"/>
      <c r="AS359" s="17"/>
      <c r="AT359" s="2">
        <f t="shared" si="2784"/>
        <v>0</v>
      </c>
      <c r="AU359" s="3"/>
      <c r="AV359" s="1"/>
      <c r="AW359" s="1"/>
      <c r="AX359" s="13">
        <f t="shared" si="2850"/>
        <v>0</v>
      </c>
      <c r="AY359" s="1"/>
      <c r="AZ359" s="1"/>
      <c r="BA359" s="1"/>
      <c r="BB359" s="1"/>
      <c r="BC359" s="2">
        <f t="shared" si="2752"/>
        <v>0</v>
      </c>
      <c r="BD359" s="2">
        <f t="shared" si="2753"/>
        <v>0</v>
      </c>
      <c r="BE359" s="17"/>
      <c r="BF359" s="17"/>
      <c r="BG359" s="17"/>
      <c r="BH359" s="17"/>
      <c r="BI359" s="2">
        <f t="shared" si="2794"/>
        <v>0</v>
      </c>
    </row>
    <row r="360" spans="1:61" ht="20.100000000000001" customHeight="1" outlineLevel="1" x14ac:dyDescent="0.25">
      <c r="A360" s="21"/>
      <c r="B360" s="11" t="s">
        <v>44</v>
      </c>
      <c r="C360" s="13">
        <f t="shared" si="2851"/>
        <v>0</v>
      </c>
      <c r="D360" s="13">
        <f t="shared" si="2842"/>
        <v>0</v>
      </c>
      <c r="E360" s="13">
        <f t="shared" si="2843"/>
        <v>0</v>
      </c>
      <c r="F360" s="13">
        <f t="shared" si="2844"/>
        <v>0</v>
      </c>
      <c r="G360" s="13">
        <f t="shared" si="2845"/>
        <v>0</v>
      </c>
      <c r="H360" s="13">
        <f t="shared" si="2846"/>
        <v>0</v>
      </c>
      <c r="I360" s="13">
        <f t="shared" si="2847"/>
        <v>0</v>
      </c>
      <c r="J360" s="2">
        <f t="shared" si="2746"/>
        <v>0</v>
      </c>
      <c r="K360" s="2">
        <f t="shared" si="2747"/>
        <v>0</v>
      </c>
      <c r="L360" s="2"/>
      <c r="M360" s="2"/>
      <c r="N360" s="2"/>
      <c r="O360" s="2"/>
      <c r="P360" s="2">
        <f t="shared" si="2764"/>
        <v>0</v>
      </c>
      <c r="Q360" s="3"/>
      <c r="R360" s="1"/>
      <c r="S360" s="1"/>
      <c r="T360" s="13">
        <f t="shared" si="2848"/>
        <v>0</v>
      </c>
      <c r="U360" s="1"/>
      <c r="V360" s="1"/>
      <c r="W360" s="1"/>
      <c r="X360" s="1"/>
      <c r="Y360" s="2">
        <f t="shared" si="2748"/>
        <v>0</v>
      </c>
      <c r="Z360" s="2">
        <f t="shared" si="2749"/>
        <v>0</v>
      </c>
      <c r="AA360" s="17"/>
      <c r="AB360" s="17"/>
      <c r="AC360" s="17"/>
      <c r="AD360" s="17"/>
      <c r="AE360" s="2">
        <f t="shared" si="2774"/>
        <v>0</v>
      </c>
      <c r="AF360" s="3"/>
      <c r="AG360" s="1"/>
      <c r="AH360" s="1"/>
      <c r="AI360" s="13">
        <f t="shared" si="2849"/>
        <v>0</v>
      </c>
      <c r="AJ360" s="1"/>
      <c r="AK360" s="1"/>
      <c r="AL360" s="1"/>
      <c r="AM360" s="1"/>
      <c r="AN360" s="2">
        <f t="shared" si="2750"/>
        <v>0</v>
      </c>
      <c r="AO360" s="2">
        <f t="shared" si="2751"/>
        <v>0</v>
      </c>
      <c r="AP360" s="17"/>
      <c r="AQ360" s="17"/>
      <c r="AR360" s="17"/>
      <c r="AS360" s="17"/>
      <c r="AT360" s="2">
        <f t="shared" si="2784"/>
        <v>0</v>
      </c>
      <c r="AU360" s="3"/>
      <c r="AV360" s="1"/>
      <c r="AW360" s="1"/>
      <c r="AX360" s="13">
        <f t="shared" si="2850"/>
        <v>0</v>
      </c>
      <c r="AY360" s="1"/>
      <c r="AZ360" s="1"/>
      <c r="BA360" s="1"/>
      <c r="BB360" s="1"/>
      <c r="BC360" s="2">
        <f t="shared" si="2752"/>
        <v>0</v>
      </c>
      <c r="BD360" s="2">
        <f t="shared" si="2753"/>
        <v>0</v>
      </c>
      <c r="BE360" s="17"/>
      <c r="BF360" s="17"/>
      <c r="BG360" s="17"/>
      <c r="BH360" s="17"/>
      <c r="BI360" s="2">
        <f t="shared" si="2794"/>
        <v>0</v>
      </c>
    </row>
    <row r="361" spans="1:61" ht="20.100000000000001" customHeight="1" outlineLevel="1" x14ac:dyDescent="0.25">
      <c r="A361" s="22"/>
      <c r="B361" s="11" t="s">
        <v>45</v>
      </c>
      <c r="C361" s="13">
        <f t="shared" si="2851"/>
        <v>0</v>
      </c>
      <c r="D361" s="13">
        <f t="shared" si="2842"/>
        <v>0</v>
      </c>
      <c r="E361" s="13">
        <f t="shared" si="2843"/>
        <v>0</v>
      </c>
      <c r="F361" s="13">
        <f t="shared" si="2844"/>
        <v>0</v>
      </c>
      <c r="G361" s="13">
        <f t="shared" si="2845"/>
        <v>0</v>
      </c>
      <c r="H361" s="13">
        <f t="shared" si="2846"/>
        <v>0</v>
      </c>
      <c r="I361" s="13">
        <f t="shared" si="2847"/>
        <v>0</v>
      </c>
      <c r="J361" s="2">
        <f t="shared" si="2746"/>
        <v>0</v>
      </c>
      <c r="K361" s="2">
        <f t="shared" si="2747"/>
        <v>0</v>
      </c>
      <c r="L361" s="2"/>
      <c r="M361" s="2"/>
      <c r="N361" s="2"/>
      <c r="O361" s="2"/>
      <c r="P361" s="2">
        <f t="shared" si="2764"/>
        <v>0</v>
      </c>
      <c r="Q361" s="3"/>
      <c r="R361" s="1"/>
      <c r="S361" s="1"/>
      <c r="T361" s="13">
        <f t="shared" si="2848"/>
        <v>0</v>
      </c>
      <c r="U361" s="1"/>
      <c r="V361" s="1"/>
      <c r="W361" s="1"/>
      <c r="X361" s="1"/>
      <c r="Y361" s="2">
        <f t="shared" si="2748"/>
        <v>0</v>
      </c>
      <c r="Z361" s="2">
        <f t="shared" si="2749"/>
        <v>0</v>
      </c>
      <c r="AA361" s="17"/>
      <c r="AB361" s="17"/>
      <c r="AC361" s="17"/>
      <c r="AD361" s="17"/>
      <c r="AE361" s="2">
        <f t="shared" si="2774"/>
        <v>0</v>
      </c>
      <c r="AF361" s="3"/>
      <c r="AG361" s="1"/>
      <c r="AH361" s="1"/>
      <c r="AI361" s="13">
        <f t="shared" si="2849"/>
        <v>0</v>
      </c>
      <c r="AJ361" s="1"/>
      <c r="AK361" s="1"/>
      <c r="AL361" s="1"/>
      <c r="AM361" s="1"/>
      <c r="AN361" s="2">
        <f t="shared" si="2750"/>
        <v>0</v>
      </c>
      <c r="AO361" s="2">
        <f t="shared" si="2751"/>
        <v>0</v>
      </c>
      <c r="AP361" s="17"/>
      <c r="AQ361" s="17"/>
      <c r="AR361" s="17"/>
      <c r="AS361" s="17"/>
      <c r="AT361" s="2">
        <f t="shared" si="2784"/>
        <v>0</v>
      </c>
      <c r="AU361" s="3"/>
      <c r="AV361" s="1"/>
      <c r="AW361" s="1"/>
      <c r="AX361" s="13">
        <f t="shared" si="2850"/>
        <v>0</v>
      </c>
      <c r="AY361" s="1"/>
      <c r="AZ361" s="1"/>
      <c r="BA361" s="1"/>
      <c r="BB361" s="1"/>
      <c r="BC361" s="2">
        <f t="shared" si="2752"/>
        <v>0</v>
      </c>
      <c r="BD361" s="2">
        <f t="shared" si="2753"/>
        <v>0</v>
      </c>
      <c r="BE361" s="17"/>
      <c r="BF361" s="17"/>
      <c r="BG361" s="17"/>
      <c r="BH361" s="17"/>
      <c r="BI361" s="2">
        <f t="shared" si="2794"/>
        <v>0</v>
      </c>
    </row>
    <row r="362" spans="1:61" ht="20.100000000000001" customHeight="1" x14ac:dyDescent="0.25">
      <c r="A362" s="20" t="s">
        <v>16</v>
      </c>
      <c r="B362" s="14" t="s">
        <v>41</v>
      </c>
      <c r="C362" s="2">
        <f>C363+C364+C365+C366</f>
        <v>0</v>
      </c>
      <c r="D362" s="2">
        <f t="shared" ref="D362" si="2852">D363+D364+D365+D366</f>
        <v>0</v>
      </c>
      <c r="E362" s="2">
        <f t="shared" ref="E362" si="2853">E363+E364+E365+E366</f>
        <v>0</v>
      </c>
      <c r="F362" s="2">
        <f t="shared" ref="F362" si="2854">F363+F364+F365+F366</f>
        <v>0</v>
      </c>
      <c r="G362" s="2">
        <f t="shared" ref="G362" si="2855">G363+G364+G365+G366</f>
        <v>0</v>
      </c>
      <c r="H362" s="2">
        <f t="shared" ref="H362" si="2856">H363+H364+H365+H366</f>
        <v>0</v>
      </c>
      <c r="I362" s="2">
        <f t="shared" ref="I362" si="2857">I363+I364+I365+I366</f>
        <v>0</v>
      </c>
      <c r="J362" s="2">
        <f t="shared" si="2746"/>
        <v>0</v>
      </c>
      <c r="K362" s="2">
        <f t="shared" si="2747"/>
        <v>0</v>
      </c>
      <c r="L362" s="2">
        <f t="shared" ref="L362" si="2858">L363+L364+L365+L366</f>
        <v>0</v>
      </c>
      <c r="M362" s="2">
        <f t="shared" ref="M362" si="2859">M363+M364+M365+M366</f>
        <v>0</v>
      </c>
      <c r="N362" s="2">
        <f t="shared" ref="N362" si="2860">N363+N364+N365+N366</f>
        <v>0</v>
      </c>
      <c r="O362" s="2">
        <f t="shared" ref="O362" si="2861">O363+O364+O365+O366</f>
        <v>0</v>
      </c>
      <c r="P362" s="2">
        <f t="shared" si="2764"/>
        <v>0</v>
      </c>
      <c r="Q362" s="15"/>
      <c r="R362" s="2">
        <f>R363+R364+R365+R366</f>
        <v>0</v>
      </c>
      <c r="S362" s="2">
        <f t="shared" ref="S362:T362" si="2862">S363+S364+S365+S366</f>
        <v>0</v>
      </c>
      <c r="T362" s="2">
        <f t="shared" si="2862"/>
        <v>0</v>
      </c>
      <c r="U362" s="2">
        <f t="shared" ref="U362" si="2863">U363+U364+U365+U366</f>
        <v>0</v>
      </c>
      <c r="V362" s="2">
        <f t="shared" ref="V362" si="2864">V363+V364+V365+V366</f>
        <v>0</v>
      </c>
      <c r="W362" s="2">
        <f t="shared" ref="W362" si="2865">W363+W364+W365+W366</f>
        <v>0</v>
      </c>
      <c r="X362" s="2">
        <f t="shared" ref="X362" si="2866">X363+X364+X365+X366</f>
        <v>0</v>
      </c>
      <c r="Y362" s="2">
        <f t="shared" si="2748"/>
        <v>0</v>
      </c>
      <c r="Z362" s="2">
        <f t="shared" si="2749"/>
        <v>0</v>
      </c>
      <c r="AA362" s="2">
        <f t="shared" ref="AA362" si="2867">AA363+AA364+AA365+AA366</f>
        <v>0</v>
      </c>
      <c r="AB362" s="2">
        <f t="shared" ref="AB362" si="2868">AB363+AB364+AB365+AB366</f>
        <v>0</v>
      </c>
      <c r="AC362" s="2">
        <f t="shared" ref="AC362" si="2869">AC363+AC364+AC365+AC366</f>
        <v>0</v>
      </c>
      <c r="AD362" s="2">
        <f t="shared" ref="AD362" si="2870">AD363+AD364+AD365+AD366</f>
        <v>0</v>
      </c>
      <c r="AE362" s="2">
        <f t="shared" si="2774"/>
        <v>0</v>
      </c>
      <c r="AF362" s="15"/>
      <c r="AG362" s="2">
        <f>AG363+AG364+AG365+AG366</f>
        <v>0</v>
      </c>
      <c r="AH362" s="2">
        <f t="shared" ref="AH362:AI362" si="2871">AH363+AH364+AH365+AH366</f>
        <v>0</v>
      </c>
      <c r="AI362" s="2">
        <f t="shared" si="2871"/>
        <v>0</v>
      </c>
      <c r="AJ362" s="2">
        <f t="shared" ref="AJ362" si="2872">AJ363+AJ364+AJ365+AJ366</f>
        <v>0</v>
      </c>
      <c r="AK362" s="2">
        <f t="shared" ref="AK362" si="2873">AK363+AK364+AK365+AK366</f>
        <v>0</v>
      </c>
      <c r="AL362" s="2">
        <f t="shared" ref="AL362" si="2874">AL363+AL364+AL365+AL366</f>
        <v>0</v>
      </c>
      <c r="AM362" s="2">
        <f t="shared" ref="AM362" si="2875">AM363+AM364+AM365+AM366</f>
        <v>0</v>
      </c>
      <c r="AN362" s="2">
        <f t="shared" si="2750"/>
        <v>0</v>
      </c>
      <c r="AO362" s="2">
        <f t="shared" si="2751"/>
        <v>0</v>
      </c>
      <c r="AP362" s="2">
        <f t="shared" ref="AP362" si="2876">AP363+AP364+AP365+AP366</f>
        <v>0</v>
      </c>
      <c r="AQ362" s="2">
        <f t="shared" ref="AQ362" si="2877">AQ363+AQ364+AQ365+AQ366</f>
        <v>0</v>
      </c>
      <c r="AR362" s="2">
        <f t="shared" ref="AR362" si="2878">AR363+AR364+AR365+AR366</f>
        <v>0</v>
      </c>
      <c r="AS362" s="2">
        <f t="shared" ref="AS362" si="2879">AS363+AS364+AS365+AS366</f>
        <v>0</v>
      </c>
      <c r="AT362" s="2">
        <f t="shared" si="2784"/>
        <v>0</v>
      </c>
      <c r="AU362" s="15"/>
      <c r="AV362" s="2">
        <f>AV363+AV364+AV365+AV366</f>
        <v>0</v>
      </c>
      <c r="AW362" s="2">
        <f t="shared" ref="AW362:AX362" si="2880">AW363+AW364+AW365+AW366</f>
        <v>0</v>
      </c>
      <c r="AX362" s="2">
        <f t="shared" si="2880"/>
        <v>0</v>
      </c>
      <c r="AY362" s="2">
        <f t="shared" ref="AY362" si="2881">AY363+AY364+AY365+AY366</f>
        <v>0</v>
      </c>
      <c r="AZ362" s="2">
        <f t="shared" ref="AZ362" si="2882">AZ363+AZ364+AZ365+AZ366</f>
        <v>0</v>
      </c>
      <c r="BA362" s="2">
        <f t="shared" ref="BA362" si="2883">BA363+BA364+BA365+BA366</f>
        <v>0</v>
      </c>
      <c r="BB362" s="2">
        <f t="shared" ref="BB362" si="2884">BB363+BB364+BB365+BB366</f>
        <v>0</v>
      </c>
      <c r="BC362" s="2">
        <f t="shared" si="2752"/>
        <v>0</v>
      </c>
      <c r="BD362" s="2">
        <f t="shared" si="2753"/>
        <v>0</v>
      </c>
      <c r="BE362" s="2">
        <f t="shared" ref="BE362" si="2885">BE363+BE364+BE365+BE366</f>
        <v>0</v>
      </c>
      <c r="BF362" s="2">
        <f t="shared" ref="BF362" si="2886">BF363+BF364+BF365+BF366</f>
        <v>0</v>
      </c>
      <c r="BG362" s="2">
        <f t="shared" ref="BG362" si="2887">BG363+BG364+BG365+BG366</f>
        <v>0</v>
      </c>
      <c r="BH362" s="2">
        <f t="shared" ref="BH362" si="2888">BH363+BH364+BH365+BH366</f>
        <v>0</v>
      </c>
      <c r="BI362" s="2">
        <f t="shared" si="2794"/>
        <v>0</v>
      </c>
    </row>
    <row r="363" spans="1:61" ht="20.100000000000001" customHeight="1" outlineLevel="1" x14ac:dyDescent="0.25">
      <c r="A363" s="21"/>
      <c r="B363" s="11" t="s">
        <v>42</v>
      </c>
      <c r="C363" s="13">
        <f>R363+AG363+AV363</f>
        <v>0</v>
      </c>
      <c r="D363" s="13">
        <f t="shared" ref="D363:D366" si="2889">S363+AH363+AW363</f>
        <v>0</v>
      </c>
      <c r="E363" s="13">
        <f t="shared" ref="E363:E366" si="2890">T363+AI363+AX363</f>
        <v>0</v>
      </c>
      <c r="F363" s="13">
        <f t="shared" ref="F363:F366" si="2891">U363+AJ363+AY363</f>
        <v>0</v>
      </c>
      <c r="G363" s="13">
        <f t="shared" ref="G363:G366" si="2892">V363+AK363+AZ363</f>
        <v>0</v>
      </c>
      <c r="H363" s="13">
        <f t="shared" ref="H363:H366" si="2893">W363+AL363+BA363</f>
        <v>0</v>
      </c>
      <c r="I363" s="13">
        <f t="shared" ref="I363:I366" si="2894">X363+AM363+BB363</f>
        <v>0</v>
      </c>
      <c r="J363" s="2">
        <f t="shared" si="2746"/>
        <v>0</v>
      </c>
      <c r="K363" s="2">
        <f t="shared" si="2747"/>
        <v>0</v>
      </c>
      <c r="L363" s="2"/>
      <c r="M363" s="2"/>
      <c r="N363" s="2"/>
      <c r="O363" s="2"/>
      <c r="P363" s="2">
        <f t="shared" si="2764"/>
        <v>0</v>
      </c>
      <c r="Q363" s="3"/>
      <c r="R363" s="1"/>
      <c r="S363" s="1"/>
      <c r="T363" s="13">
        <f t="shared" ref="T363:T366" si="2895">R363+S363</f>
        <v>0</v>
      </c>
      <c r="U363" s="1"/>
      <c r="V363" s="1"/>
      <c r="W363" s="1"/>
      <c r="X363" s="1"/>
      <c r="Y363" s="2">
        <f t="shared" si="2748"/>
        <v>0</v>
      </c>
      <c r="Z363" s="2">
        <f t="shared" si="2749"/>
        <v>0</v>
      </c>
      <c r="AA363" s="17"/>
      <c r="AB363" s="17"/>
      <c r="AC363" s="17"/>
      <c r="AD363" s="17"/>
      <c r="AE363" s="2">
        <f t="shared" si="2774"/>
        <v>0</v>
      </c>
      <c r="AF363" s="3"/>
      <c r="AG363" s="1"/>
      <c r="AH363" s="1"/>
      <c r="AI363" s="13">
        <f t="shared" ref="AI363:AI366" si="2896">AG363+AH363</f>
        <v>0</v>
      </c>
      <c r="AJ363" s="1"/>
      <c r="AK363" s="1"/>
      <c r="AL363" s="1"/>
      <c r="AM363" s="1"/>
      <c r="AN363" s="2">
        <f t="shared" si="2750"/>
        <v>0</v>
      </c>
      <c r="AO363" s="2">
        <f t="shared" si="2751"/>
        <v>0</v>
      </c>
      <c r="AP363" s="17"/>
      <c r="AQ363" s="17"/>
      <c r="AR363" s="17"/>
      <c r="AS363" s="17"/>
      <c r="AT363" s="2">
        <f t="shared" si="2784"/>
        <v>0</v>
      </c>
      <c r="AU363" s="3"/>
      <c r="AV363" s="1"/>
      <c r="AW363" s="1"/>
      <c r="AX363" s="13">
        <f t="shared" ref="AX363:AX366" si="2897">AV363+AW363</f>
        <v>0</v>
      </c>
      <c r="AY363" s="1"/>
      <c r="AZ363" s="1"/>
      <c r="BA363" s="1"/>
      <c r="BB363" s="1"/>
      <c r="BC363" s="2">
        <f t="shared" si="2752"/>
        <v>0</v>
      </c>
      <c r="BD363" s="2">
        <f t="shared" si="2753"/>
        <v>0</v>
      </c>
      <c r="BE363" s="17"/>
      <c r="BF363" s="17"/>
      <c r="BG363" s="17"/>
      <c r="BH363" s="17"/>
      <c r="BI363" s="2">
        <f t="shared" si="2794"/>
        <v>0</v>
      </c>
    </row>
    <row r="364" spans="1:61" ht="20.100000000000001" customHeight="1" outlineLevel="1" x14ac:dyDescent="0.25">
      <c r="A364" s="21"/>
      <c r="B364" s="11" t="s">
        <v>43</v>
      </c>
      <c r="C364" s="13">
        <f t="shared" ref="C364:C366" si="2898">R364+AG364+AV364</f>
        <v>0</v>
      </c>
      <c r="D364" s="13">
        <f t="shared" si="2889"/>
        <v>0</v>
      </c>
      <c r="E364" s="13">
        <f t="shared" si="2890"/>
        <v>0</v>
      </c>
      <c r="F364" s="13">
        <f t="shared" si="2891"/>
        <v>0</v>
      </c>
      <c r="G364" s="13">
        <f t="shared" si="2892"/>
        <v>0</v>
      </c>
      <c r="H364" s="13">
        <f t="shared" si="2893"/>
        <v>0</v>
      </c>
      <c r="I364" s="13">
        <f t="shared" si="2894"/>
        <v>0</v>
      </c>
      <c r="J364" s="2">
        <f t="shared" si="2746"/>
        <v>0</v>
      </c>
      <c r="K364" s="2">
        <f t="shared" si="2747"/>
        <v>0</v>
      </c>
      <c r="L364" s="2"/>
      <c r="M364" s="2"/>
      <c r="N364" s="2"/>
      <c r="O364" s="2"/>
      <c r="P364" s="2">
        <f t="shared" si="2764"/>
        <v>0</v>
      </c>
      <c r="Q364" s="3"/>
      <c r="R364" s="1"/>
      <c r="S364" s="1"/>
      <c r="T364" s="13">
        <f t="shared" si="2895"/>
        <v>0</v>
      </c>
      <c r="U364" s="1"/>
      <c r="V364" s="1"/>
      <c r="W364" s="1"/>
      <c r="X364" s="1"/>
      <c r="Y364" s="2">
        <f t="shared" si="2748"/>
        <v>0</v>
      </c>
      <c r="Z364" s="2">
        <f t="shared" si="2749"/>
        <v>0</v>
      </c>
      <c r="AA364" s="17"/>
      <c r="AB364" s="17"/>
      <c r="AC364" s="17"/>
      <c r="AD364" s="17"/>
      <c r="AE364" s="2">
        <f t="shared" si="2774"/>
        <v>0</v>
      </c>
      <c r="AF364" s="3"/>
      <c r="AG364" s="1"/>
      <c r="AH364" s="1"/>
      <c r="AI364" s="13">
        <f t="shared" si="2896"/>
        <v>0</v>
      </c>
      <c r="AJ364" s="1"/>
      <c r="AK364" s="1"/>
      <c r="AL364" s="1"/>
      <c r="AM364" s="1"/>
      <c r="AN364" s="2">
        <f t="shared" si="2750"/>
        <v>0</v>
      </c>
      <c r="AO364" s="2">
        <f t="shared" si="2751"/>
        <v>0</v>
      </c>
      <c r="AP364" s="17"/>
      <c r="AQ364" s="17"/>
      <c r="AR364" s="17"/>
      <c r="AS364" s="17"/>
      <c r="AT364" s="2">
        <f t="shared" si="2784"/>
        <v>0</v>
      </c>
      <c r="AU364" s="3"/>
      <c r="AV364" s="1"/>
      <c r="AW364" s="1"/>
      <c r="AX364" s="13">
        <f t="shared" si="2897"/>
        <v>0</v>
      </c>
      <c r="AY364" s="1"/>
      <c r="AZ364" s="1"/>
      <c r="BA364" s="1"/>
      <c r="BB364" s="1"/>
      <c r="BC364" s="2">
        <f t="shared" si="2752"/>
        <v>0</v>
      </c>
      <c r="BD364" s="2">
        <f t="shared" si="2753"/>
        <v>0</v>
      </c>
      <c r="BE364" s="17"/>
      <c r="BF364" s="17"/>
      <c r="BG364" s="17"/>
      <c r="BH364" s="17"/>
      <c r="BI364" s="2">
        <f t="shared" si="2794"/>
        <v>0</v>
      </c>
    </row>
    <row r="365" spans="1:61" ht="20.100000000000001" customHeight="1" outlineLevel="1" x14ac:dyDescent="0.25">
      <c r="A365" s="21"/>
      <c r="B365" s="11" t="s">
        <v>44</v>
      </c>
      <c r="C365" s="13">
        <f t="shared" si="2898"/>
        <v>0</v>
      </c>
      <c r="D365" s="13">
        <f t="shared" si="2889"/>
        <v>0</v>
      </c>
      <c r="E365" s="13">
        <f t="shared" si="2890"/>
        <v>0</v>
      </c>
      <c r="F365" s="13">
        <f t="shared" si="2891"/>
        <v>0</v>
      </c>
      <c r="G365" s="13">
        <f t="shared" si="2892"/>
        <v>0</v>
      </c>
      <c r="H365" s="13">
        <f t="shared" si="2893"/>
        <v>0</v>
      </c>
      <c r="I365" s="13">
        <f t="shared" si="2894"/>
        <v>0</v>
      </c>
      <c r="J365" s="2">
        <f t="shared" si="2746"/>
        <v>0</v>
      </c>
      <c r="K365" s="2">
        <f t="shared" si="2747"/>
        <v>0</v>
      </c>
      <c r="L365" s="2"/>
      <c r="M365" s="2"/>
      <c r="N365" s="2"/>
      <c r="O365" s="2"/>
      <c r="P365" s="2">
        <f t="shared" si="2764"/>
        <v>0</v>
      </c>
      <c r="Q365" s="3"/>
      <c r="R365" s="1"/>
      <c r="S365" s="1"/>
      <c r="T365" s="13">
        <f t="shared" si="2895"/>
        <v>0</v>
      </c>
      <c r="U365" s="1"/>
      <c r="V365" s="1"/>
      <c r="W365" s="1"/>
      <c r="X365" s="1"/>
      <c r="Y365" s="2">
        <f t="shared" si="2748"/>
        <v>0</v>
      </c>
      <c r="Z365" s="2">
        <f t="shared" si="2749"/>
        <v>0</v>
      </c>
      <c r="AA365" s="17"/>
      <c r="AB365" s="17"/>
      <c r="AC365" s="17"/>
      <c r="AD365" s="17"/>
      <c r="AE365" s="2">
        <f t="shared" si="2774"/>
        <v>0</v>
      </c>
      <c r="AF365" s="3"/>
      <c r="AG365" s="1"/>
      <c r="AH365" s="1"/>
      <c r="AI365" s="13">
        <f t="shared" si="2896"/>
        <v>0</v>
      </c>
      <c r="AJ365" s="1"/>
      <c r="AK365" s="1"/>
      <c r="AL365" s="1"/>
      <c r="AM365" s="1"/>
      <c r="AN365" s="2">
        <f t="shared" si="2750"/>
        <v>0</v>
      </c>
      <c r="AO365" s="2">
        <f t="shared" si="2751"/>
        <v>0</v>
      </c>
      <c r="AP365" s="17"/>
      <c r="AQ365" s="17"/>
      <c r="AR365" s="17"/>
      <c r="AS365" s="17"/>
      <c r="AT365" s="2">
        <f t="shared" si="2784"/>
        <v>0</v>
      </c>
      <c r="AU365" s="3"/>
      <c r="AV365" s="1"/>
      <c r="AW365" s="1"/>
      <c r="AX365" s="13">
        <f t="shared" si="2897"/>
        <v>0</v>
      </c>
      <c r="AY365" s="1"/>
      <c r="AZ365" s="1"/>
      <c r="BA365" s="1"/>
      <c r="BB365" s="1"/>
      <c r="BC365" s="2">
        <f t="shared" si="2752"/>
        <v>0</v>
      </c>
      <c r="BD365" s="2">
        <f t="shared" si="2753"/>
        <v>0</v>
      </c>
      <c r="BE365" s="17"/>
      <c r="BF365" s="17"/>
      <c r="BG365" s="17"/>
      <c r="BH365" s="17"/>
      <c r="BI365" s="2">
        <f t="shared" si="2794"/>
        <v>0</v>
      </c>
    </row>
    <row r="366" spans="1:61" ht="20.100000000000001" customHeight="1" outlineLevel="1" x14ac:dyDescent="0.25">
      <c r="A366" s="22"/>
      <c r="B366" s="11" t="s">
        <v>45</v>
      </c>
      <c r="C366" s="13">
        <f t="shared" si="2898"/>
        <v>0</v>
      </c>
      <c r="D366" s="13">
        <f t="shared" si="2889"/>
        <v>0</v>
      </c>
      <c r="E366" s="13">
        <f t="shared" si="2890"/>
        <v>0</v>
      </c>
      <c r="F366" s="13">
        <f t="shared" si="2891"/>
        <v>0</v>
      </c>
      <c r="G366" s="13">
        <f t="shared" si="2892"/>
        <v>0</v>
      </c>
      <c r="H366" s="13">
        <f t="shared" si="2893"/>
        <v>0</v>
      </c>
      <c r="I366" s="13">
        <f t="shared" si="2894"/>
        <v>0</v>
      </c>
      <c r="J366" s="2">
        <f t="shared" si="2746"/>
        <v>0</v>
      </c>
      <c r="K366" s="2">
        <f t="shared" si="2747"/>
        <v>0</v>
      </c>
      <c r="L366" s="2"/>
      <c r="M366" s="2"/>
      <c r="N366" s="2"/>
      <c r="O366" s="2"/>
      <c r="P366" s="2">
        <f t="shared" si="2764"/>
        <v>0</v>
      </c>
      <c r="Q366" s="3"/>
      <c r="R366" s="1"/>
      <c r="S366" s="1"/>
      <c r="T366" s="13">
        <f t="shared" si="2895"/>
        <v>0</v>
      </c>
      <c r="U366" s="1"/>
      <c r="V366" s="1"/>
      <c r="W366" s="1"/>
      <c r="X366" s="1"/>
      <c r="Y366" s="2">
        <f t="shared" si="2748"/>
        <v>0</v>
      </c>
      <c r="Z366" s="2">
        <f t="shared" si="2749"/>
        <v>0</v>
      </c>
      <c r="AA366" s="17"/>
      <c r="AB366" s="17"/>
      <c r="AC366" s="17"/>
      <c r="AD366" s="17"/>
      <c r="AE366" s="2">
        <f t="shared" si="2774"/>
        <v>0</v>
      </c>
      <c r="AF366" s="3"/>
      <c r="AG366" s="1"/>
      <c r="AH366" s="1"/>
      <c r="AI366" s="13">
        <f t="shared" si="2896"/>
        <v>0</v>
      </c>
      <c r="AJ366" s="1"/>
      <c r="AK366" s="1"/>
      <c r="AL366" s="1"/>
      <c r="AM366" s="1"/>
      <c r="AN366" s="2">
        <f t="shared" si="2750"/>
        <v>0</v>
      </c>
      <c r="AO366" s="2">
        <f t="shared" si="2751"/>
        <v>0</v>
      </c>
      <c r="AP366" s="17"/>
      <c r="AQ366" s="17"/>
      <c r="AR366" s="17"/>
      <c r="AS366" s="17"/>
      <c r="AT366" s="2">
        <f t="shared" si="2784"/>
        <v>0</v>
      </c>
      <c r="AU366" s="3"/>
      <c r="AV366" s="1"/>
      <c r="AW366" s="1"/>
      <c r="AX366" s="13">
        <f t="shared" si="2897"/>
        <v>0</v>
      </c>
      <c r="AY366" s="1"/>
      <c r="AZ366" s="1"/>
      <c r="BA366" s="1"/>
      <c r="BB366" s="1"/>
      <c r="BC366" s="2">
        <f t="shared" si="2752"/>
        <v>0</v>
      </c>
      <c r="BD366" s="2">
        <f t="shared" si="2753"/>
        <v>0</v>
      </c>
      <c r="BE366" s="17"/>
      <c r="BF366" s="17"/>
      <c r="BG366" s="17"/>
      <c r="BH366" s="17"/>
      <c r="BI366" s="2">
        <f t="shared" si="2794"/>
        <v>0</v>
      </c>
    </row>
    <row r="367" spans="1:61" ht="20.100000000000001" customHeight="1" x14ac:dyDescent="0.25">
      <c r="A367" s="20" t="s">
        <v>17</v>
      </c>
      <c r="B367" s="14" t="s">
        <v>41</v>
      </c>
      <c r="C367" s="2">
        <f>C368+C369+C370+C371</f>
        <v>0</v>
      </c>
      <c r="D367" s="2">
        <f t="shared" ref="D367" si="2899">D368+D369+D370+D371</f>
        <v>0</v>
      </c>
      <c r="E367" s="2">
        <f t="shared" ref="E367" si="2900">E368+E369+E370+E371</f>
        <v>0</v>
      </c>
      <c r="F367" s="2">
        <f t="shared" ref="F367" si="2901">F368+F369+F370+F371</f>
        <v>0</v>
      </c>
      <c r="G367" s="2">
        <f t="shared" ref="G367" si="2902">G368+G369+G370+G371</f>
        <v>0</v>
      </c>
      <c r="H367" s="2">
        <f t="shared" ref="H367" si="2903">H368+H369+H370+H371</f>
        <v>0</v>
      </c>
      <c r="I367" s="2">
        <f t="shared" ref="I367" si="2904">I368+I369+I370+I371</f>
        <v>0</v>
      </c>
      <c r="J367" s="2">
        <f t="shared" si="2746"/>
        <v>0</v>
      </c>
      <c r="K367" s="2">
        <f t="shared" si="2747"/>
        <v>0</v>
      </c>
      <c r="L367" s="2">
        <f t="shared" ref="L367" si="2905">L368+L369+L370+L371</f>
        <v>0</v>
      </c>
      <c r="M367" s="2">
        <f t="shared" ref="M367" si="2906">M368+M369+M370+M371</f>
        <v>0</v>
      </c>
      <c r="N367" s="2">
        <f t="shared" ref="N367" si="2907">N368+N369+N370+N371</f>
        <v>0</v>
      </c>
      <c r="O367" s="2">
        <f t="shared" ref="O367" si="2908">O368+O369+O370+O371</f>
        <v>0</v>
      </c>
      <c r="P367" s="2">
        <f t="shared" si="2764"/>
        <v>0</v>
      </c>
      <c r="Q367" s="15"/>
      <c r="R367" s="2">
        <f>R368+R369+R370+R371</f>
        <v>0</v>
      </c>
      <c r="S367" s="2">
        <f t="shared" ref="S367:T367" si="2909">S368+S369+S370+S371</f>
        <v>0</v>
      </c>
      <c r="T367" s="2">
        <f t="shared" si="2909"/>
        <v>0</v>
      </c>
      <c r="U367" s="2">
        <f t="shared" ref="U367" si="2910">U368+U369+U370+U371</f>
        <v>0</v>
      </c>
      <c r="V367" s="2">
        <f t="shared" ref="V367" si="2911">V368+V369+V370+V371</f>
        <v>0</v>
      </c>
      <c r="W367" s="2">
        <f t="shared" ref="W367" si="2912">W368+W369+W370+W371</f>
        <v>0</v>
      </c>
      <c r="X367" s="2">
        <f t="shared" ref="X367" si="2913">X368+X369+X370+X371</f>
        <v>0</v>
      </c>
      <c r="Y367" s="2">
        <f t="shared" si="2748"/>
        <v>0</v>
      </c>
      <c r="Z367" s="2">
        <f t="shared" si="2749"/>
        <v>0</v>
      </c>
      <c r="AA367" s="2">
        <f t="shared" ref="AA367" si="2914">AA368+AA369+AA370+AA371</f>
        <v>0</v>
      </c>
      <c r="AB367" s="2">
        <f t="shared" ref="AB367" si="2915">AB368+AB369+AB370+AB371</f>
        <v>0</v>
      </c>
      <c r="AC367" s="2">
        <f t="shared" ref="AC367" si="2916">AC368+AC369+AC370+AC371</f>
        <v>0</v>
      </c>
      <c r="AD367" s="2">
        <f t="shared" ref="AD367" si="2917">AD368+AD369+AD370+AD371</f>
        <v>0</v>
      </c>
      <c r="AE367" s="2">
        <f t="shared" si="2774"/>
        <v>0</v>
      </c>
      <c r="AF367" s="15"/>
      <c r="AG367" s="2">
        <f>AG368+AG369+AG370+AG371</f>
        <v>0</v>
      </c>
      <c r="AH367" s="2">
        <f t="shared" ref="AH367:AI367" si="2918">AH368+AH369+AH370+AH371</f>
        <v>0</v>
      </c>
      <c r="AI367" s="2">
        <f t="shared" si="2918"/>
        <v>0</v>
      </c>
      <c r="AJ367" s="2">
        <f t="shared" ref="AJ367" si="2919">AJ368+AJ369+AJ370+AJ371</f>
        <v>0</v>
      </c>
      <c r="AK367" s="2">
        <f t="shared" ref="AK367" si="2920">AK368+AK369+AK370+AK371</f>
        <v>0</v>
      </c>
      <c r="AL367" s="2">
        <f t="shared" ref="AL367" si="2921">AL368+AL369+AL370+AL371</f>
        <v>0</v>
      </c>
      <c r="AM367" s="2">
        <f t="shared" ref="AM367" si="2922">AM368+AM369+AM370+AM371</f>
        <v>0</v>
      </c>
      <c r="AN367" s="2">
        <f t="shared" si="2750"/>
        <v>0</v>
      </c>
      <c r="AO367" s="2">
        <f t="shared" si="2751"/>
        <v>0</v>
      </c>
      <c r="AP367" s="2">
        <f t="shared" ref="AP367" si="2923">AP368+AP369+AP370+AP371</f>
        <v>0</v>
      </c>
      <c r="AQ367" s="2">
        <f t="shared" ref="AQ367" si="2924">AQ368+AQ369+AQ370+AQ371</f>
        <v>0</v>
      </c>
      <c r="AR367" s="2">
        <f t="shared" ref="AR367" si="2925">AR368+AR369+AR370+AR371</f>
        <v>0</v>
      </c>
      <c r="AS367" s="2">
        <f t="shared" ref="AS367" si="2926">AS368+AS369+AS370+AS371</f>
        <v>0</v>
      </c>
      <c r="AT367" s="2">
        <f t="shared" si="2784"/>
        <v>0</v>
      </c>
      <c r="AU367" s="15"/>
      <c r="AV367" s="2">
        <f>AV368+AV369+AV370+AV371</f>
        <v>0</v>
      </c>
      <c r="AW367" s="2">
        <f t="shared" ref="AW367:AX367" si="2927">AW368+AW369+AW370+AW371</f>
        <v>0</v>
      </c>
      <c r="AX367" s="2">
        <f t="shared" si="2927"/>
        <v>0</v>
      </c>
      <c r="AY367" s="2">
        <f t="shared" ref="AY367" si="2928">AY368+AY369+AY370+AY371</f>
        <v>0</v>
      </c>
      <c r="AZ367" s="2">
        <f t="shared" ref="AZ367" si="2929">AZ368+AZ369+AZ370+AZ371</f>
        <v>0</v>
      </c>
      <c r="BA367" s="2">
        <f t="shared" ref="BA367" si="2930">BA368+BA369+BA370+BA371</f>
        <v>0</v>
      </c>
      <c r="BB367" s="2">
        <f t="shared" ref="BB367" si="2931">BB368+BB369+BB370+BB371</f>
        <v>0</v>
      </c>
      <c r="BC367" s="2">
        <f t="shared" si="2752"/>
        <v>0</v>
      </c>
      <c r="BD367" s="2">
        <f t="shared" si="2753"/>
        <v>0</v>
      </c>
      <c r="BE367" s="2">
        <f t="shared" ref="BE367" si="2932">BE368+BE369+BE370+BE371</f>
        <v>0</v>
      </c>
      <c r="BF367" s="2">
        <f t="shared" ref="BF367" si="2933">BF368+BF369+BF370+BF371</f>
        <v>0</v>
      </c>
      <c r="BG367" s="2">
        <f t="shared" ref="BG367" si="2934">BG368+BG369+BG370+BG371</f>
        <v>0</v>
      </c>
      <c r="BH367" s="2">
        <f t="shared" ref="BH367" si="2935">BH368+BH369+BH370+BH371</f>
        <v>0</v>
      </c>
      <c r="BI367" s="2">
        <f t="shared" si="2794"/>
        <v>0</v>
      </c>
    </row>
    <row r="368" spans="1:61" ht="20.100000000000001" customHeight="1" outlineLevel="1" x14ac:dyDescent="0.25">
      <c r="A368" s="21"/>
      <c r="B368" s="11" t="s">
        <v>42</v>
      </c>
      <c r="C368" s="13">
        <f>R368+AG368+AV368</f>
        <v>0</v>
      </c>
      <c r="D368" s="13">
        <f t="shared" ref="D368:D371" si="2936">S368+AH368+AW368</f>
        <v>0</v>
      </c>
      <c r="E368" s="13">
        <f t="shared" ref="E368:E371" si="2937">T368+AI368+AX368</f>
        <v>0</v>
      </c>
      <c r="F368" s="13">
        <f t="shared" ref="F368:F371" si="2938">U368+AJ368+AY368</f>
        <v>0</v>
      </c>
      <c r="G368" s="13">
        <f t="shared" ref="G368:G371" si="2939">V368+AK368+AZ368</f>
        <v>0</v>
      </c>
      <c r="H368" s="13">
        <f t="shared" ref="H368:H371" si="2940">W368+AL368+BA368</f>
        <v>0</v>
      </c>
      <c r="I368" s="13">
        <f t="shared" ref="I368:I371" si="2941">X368+AM368+BB368</f>
        <v>0</v>
      </c>
      <c r="J368" s="2">
        <f t="shared" si="2746"/>
        <v>0</v>
      </c>
      <c r="K368" s="2">
        <f t="shared" si="2747"/>
        <v>0</v>
      </c>
      <c r="L368" s="2"/>
      <c r="M368" s="2"/>
      <c r="N368" s="2"/>
      <c r="O368" s="2"/>
      <c r="P368" s="2">
        <f t="shared" si="2764"/>
        <v>0</v>
      </c>
      <c r="Q368" s="3"/>
      <c r="R368" s="1"/>
      <c r="S368" s="1"/>
      <c r="T368" s="13">
        <f t="shared" ref="T368:T371" si="2942">R368+S368</f>
        <v>0</v>
      </c>
      <c r="U368" s="1"/>
      <c r="V368" s="1"/>
      <c r="W368" s="1"/>
      <c r="X368" s="1"/>
      <c r="Y368" s="2">
        <f t="shared" si="2748"/>
        <v>0</v>
      </c>
      <c r="Z368" s="2">
        <f t="shared" si="2749"/>
        <v>0</v>
      </c>
      <c r="AA368" s="17"/>
      <c r="AB368" s="17"/>
      <c r="AC368" s="17"/>
      <c r="AD368" s="17"/>
      <c r="AE368" s="2">
        <f t="shared" si="2774"/>
        <v>0</v>
      </c>
      <c r="AF368" s="3"/>
      <c r="AG368" s="1"/>
      <c r="AH368" s="1"/>
      <c r="AI368" s="13">
        <f t="shared" ref="AI368:AI371" si="2943">AG368+AH368</f>
        <v>0</v>
      </c>
      <c r="AJ368" s="1"/>
      <c r="AK368" s="1"/>
      <c r="AL368" s="1"/>
      <c r="AM368" s="1"/>
      <c r="AN368" s="2">
        <f t="shared" si="2750"/>
        <v>0</v>
      </c>
      <c r="AO368" s="2">
        <f t="shared" si="2751"/>
        <v>0</v>
      </c>
      <c r="AP368" s="17"/>
      <c r="AQ368" s="17"/>
      <c r="AR368" s="17"/>
      <c r="AS368" s="17"/>
      <c r="AT368" s="2">
        <f t="shared" si="2784"/>
        <v>0</v>
      </c>
      <c r="AU368" s="3"/>
      <c r="AV368" s="1"/>
      <c r="AW368" s="1"/>
      <c r="AX368" s="13">
        <f t="shared" ref="AX368:AX371" si="2944">AV368+AW368</f>
        <v>0</v>
      </c>
      <c r="AY368" s="1"/>
      <c r="AZ368" s="1"/>
      <c r="BA368" s="1"/>
      <c r="BB368" s="1"/>
      <c r="BC368" s="2">
        <f t="shared" si="2752"/>
        <v>0</v>
      </c>
      <c r="BD368" s="2">
        <f t="shared" si="2753"/>
        <v>0</v>
      </c>
      <c r="BE368" s="17"/>
      <c r="BF368" s="17"/>
      <c r="BG368" s="17"/>
      <c r="BH368" s="17"/>
      <c r="BI368" s="2">
        <f t="shared" si="2794"/>
        <v>0</v>
      </c>
    </row>
    <row r="369" spans="1:61" ht="20.100000000000001" customHeight="1" outlineLevel="1" x14ac:dyDescent="0.25">
      <c r="A369" s="21"/>
      <c r="B369" s="11" t="s">
        <v>43</v>
      </c>
      <c r="C369" s="13">
        <f t="shared" ref="C369:C371" si="2945">R369+AG369+AV369</f>
        <v>0</v>
      </c>
      <c r="D369" s="13">
        <f t="shared" si="2936"/>
        <v>0</v>
      </c>
      <c r="E369" s="13">
        <f t="shared" si="2937"/>
        <v>0</v>
      </c>
      <c r="F369" s="13">
        <f t="shared" si="2938"/>
        <v>0</v>
      </c>
      <c r="G369" s="13">
        <f t="shared" si="2939"/>
        <v>0</v>
      </c>
      <c r="H369" s="13">
        <f t="shared" si="2940"/>
        <v>0</v>
      </c>
      <c r="I369" s="13">
        <f t="shared" si="2941"/>
        <v>0</v>
      </c>
      <c r="J369" s="2">
        <f t="shared" si="2746"/>
        <v>0</v>
      </c>
      <c r="K369" s="2">
        <f t="shared" si="2747"/>
        <v>0</v>
      </c>
      <c r="L369" s="2"/>
      <c r="M369" s="2"/>
      <c r="N369" s="2"/>
      <c r="O369" s="2"/>
      <c r="P369" s="2">
        <f t="shared" si="2764"/>
        <v>0</v>
      </c>
      <c r="Q369" s="3"/>
      <c r="R369" s="1"/>
      <c r="S369" s="1"/>
      <c r="T369" s="13">
        <f t="shared" si="2942"/>
        <v>0</v>
      </c>
      <c r="U369" s="1"/>
      <c r="V369" s="1"/>
      <c r="W369" s="1"/>
      <c r="X369" s="1"/>
      <c r="Y369" s="2">
        <f t="shared" si="2748"/>
        <v>0</v>
      </c>
      <c r="Z369" s="2">
        <f t="shared" si="2749"/>
        <v>0</v>
      </c>
      <c r="AA369" s="17"/>
      <c r="AB369" s="17"/>
      <c r="AC369" s="17"/>
      <c r="AD369" s="17"/>
      <c r="AE369" s="2">
        <f t="shared" si="2774"/>
        <v>0</v>
      </c>
      <c r="AF369" s="3"/>
      <c r="AG369" s="1"/>
      <c r="AH369" s="1"/>
      <c r="AI369" s="13">
        <f t="shared" si="2943"/>
        <v>0</v>
      </c>
      <c r="AJ369" s="1"/>
      <c r="AK369" s="1"/>
      <c r="AL369" s="1"/>
      <c r="AM369" s="1"/>
      <c r="AN369" s="2">
        <f t="shared" si="2750"/>
        <v>0</v>
      </c>
      <c r="AO369" s="2">
        <f t="shared" si="2751"/>
        <v>0</v>
      </c>
      <c r="AP369" s="17"/>
      <c r="AQ369" s="17"/>
      <c r="AR369" s="17"/>
      <c r="AS369" s="17"/>
      <c r="AT369" s="2">
        <f t="shared" si="2784"/>
        <v>0</v>
      </c>
      <c r="AU369" s="3"/>
      <c r="AV369" s="1"/>
      <c r="AW369" s="1"/>
      <c r="AX369" s="13">
        <f t="shared" si="2944"/>
        <v>0</v>
      </c>
      <c r="AY369" s="1"/>
      <c r="AZ369" s="1"/>
      <c r="BA369" s="1"/>
      <c r="BB369" s="1"/>
      <c r="BC369" s="2">
        <f t="shared" si="2752"/>
        <v>0</v>
      </c>
      <c r="BD369" s="2">
        <f t="shared" si="2753"/>
        <v>0</v>
      </c>
      <c r="BE369" s="17"/>
      <c r="BF369" s="17"/>
      <c r="BG369" s="17"/>
      <c r="BH369" s="17"/>
      <c r="BI369" s="2">
        <f t="shared" si="2794"/>
        <v>0</v>
      </c>
    </row>
    <row r="370" spans="1:61" ht="20.100000000000001" customHeight="1" outlineLevel="1" x14ac:dyDescent="0.25">
      <c r="A370" s="21"/>
      <c r="B370" s="11" t="s">
        <v>44</v>
      </c>
      <c r="C370" s="13">
        <f t="shared" si="2945"/>
        <v>0</v>
      </c>
      <c r="D370" s="13">
        <f t="shared" si="2936"/>
        <v>0</v>
      </c>
      <c r="E370" s="13">
        <f t="shared" si="2937"/>
        <v>0</v>
      </c>
      <c r="F370" s="13">
        <f t="shared" si="2938"/>
        <v>0</v>
      </c>
      <c r="G370" s="13">
        <f t="shared" si="2939"/>
        <v>0</v>
      </c>
      <c r="H370" s="13">
        <f t="shared" si="2940"/>
        <v>0</v>
      </c>
      <c r="I370" s="13">
        <f t="shared" si="2941"/>
        <v>0</v>
      </c>
      <c r="J370" s="2">
        <f t="shared" si="2746"/>
        <v>0</v>
      </c>
      <c r="K370" s="2">
        <f t="shared" si="2747"/>
        <v>0</v>
      </c>
      <c r="L370" s="2"/>
      <c r="M370" s="2"/>
      <c r="N370" s="2"/>
      <c r="O370" s="2"/>
      <c r="P370" s="2">
        <f t="shared" si="2764"/>
        <v>0</v>
      </c>
      <c r="Q370" s="3"/>
      <c r="R370" s="1"/>
      <c r="S370" s="1"/>
      <c r="T370" s="13">
        <f t="shared" si="2942"/>
        <v>0</v>
      </c>
      <c r="U370" s="1"/>
      <c r="V370" s="1"/>
      <c r="W370" s="1"/>
      <c r="X370" s="1"/>
      <c r="Y370" s="2">
        <f t="shared" si="2748"/>
        <v>0</v>
      </c>
      <c r="Z370" s="2">
        <f t="shared" si="2749"/>
        <v>0</v>
      </c>
      <c r="AA370" s="17"/>
      <c r="AB370" s="17"/>
      <c r="AC370" s="17"/>
      <c r="AD370" s="17"/>
      <c r="AE370" s="2">
        <f t="shared" si="2774"/>
        <v>0</v>
      </c>
      <c r="AF370" s="3"/>
      <c r="AG370" s="1"/>
      <c r="AH370" s="1"/>
      <c r="AI370" s="13">
        <f t="shared" si="2943"/>
        <v>0</v>
      </c>
      <c r="AJ370" s="1"/>
      <c r="AK370" s="1"/>
      <c r="AL370" s="1"/>
      <c r="AM370" s="1"/>
      <c r="AN370" s="2">
        <f t="shared" si="2750"/>
        <v>0</v>
      </c>
      <c r="AO370" s="2">
        <f t="shared" si="2751"/>
        <v>0</v>
      </c>
      <c r="AP370" s="17"/>
      <c r="AQ370" s="17"/>
      <c r="AR370" s="17"/>
      <c r="AS370" s="17"/>
      <c r="AT370" s="2">
        <f t="shared" si="2784"/>
        <v>0</v>
      </c>
      <c r="AU370" s="3"/>
      <c r="AV370" s="1"/>
      <c r="AW370" s="1"/>
      <c r="AX370" s="13">
        <f t="shared" si="2944"/>
        <v>0</v>
      </c>
      <c r="AY370" s="1"/>
      <c r="AZ370" s="1"/>
      <c r="BA370" s="1"/>
      <c r="BB370" s="1"/>
      <c r="BC370" s="2">
        <f t="shared" si="2752"/>
        <v>0</v>
      </c>
      <c r="BD370" s="2">
        <f t="shared" si="2753"/>
        <v>0</v>
      </c>
      <c r="BE370" s="17"/>
      <c r="BF370" s="17"/>
      <c r="BG370" s="17"/>
      <c r="BH370" s="17"/>
      <c r="BI370" s="2">
        <f t="shared" si="2794"/>
        <v>0</v>
      </c>
    </row>
    <row r="371" spans="1:61" ht="20.100000000000001" customHeight="1" outlineLevel="1" x14ac:dyDescent="0.25">
      <c r="A371" s="22"/>
      <c r="B371" s="11" t="s">
        <v>45</v>
      </c>
      <c r="C371" s="13">
        <f t="shared" si="2945"/>
        <v>0</v>
      </c>
      <c r="D371" s="13">
        <f t="shared" si="2936"/>
        <v>0</v>
      </c>
      <c r="E371" s="13">
        <f t="shared" si="2937"/>
        <v>0</v>
      </c>
      <c r="F371" s="13">
        <f t="shared" si="2938"/>
        <v>0</v>
      </c>
      <c r="G371" s="13">
        <f t="shared" si="2939"/>
        <v>0</v>
      </c>
      <c r="H371" s="13">
        <f t="shared" si="2940"/>
        <v>0</v>
      </c>
      <c r="I371" s="13">
        <f t="shared" si="2941"/>
        <v>0</v>
      </c>
      <c r="J371" s="2">
        <f t="shared" si="2746"/>
        <v>0</v>
      </c>
      <c r="K371" s="2">
        <f t="shared" si="2747"/>
        <v>0</v>
      </c>
      <c r="L371" s="2"/>
      <c r="M371" s="2"/>
      <c r="N371" s="2"/>
      <c r="O371" s="2"/>
      <c r="P371" s="2">
        <f t="shared" si="2764"/>
        <v>0</v>
      </c>
      <c r="Q371" s="3"/>
      <c r="R371" s="1"/>
      <c r="S371" s="1"/>
      <c r="T371" s="13">
        <f t="shared" si="2942"/>
        <v>0</v>
      </c>
      <c r="U371" s="1"/>
      <c r="V371" s="1"/>
      <c r="W371" s="1"/>
      <c r="X371" s="1"/>
      <c r="Y371" s="2">
        <f t="shared" si="2748"/>
        <v>0</v>
      </c>
      <c r="Z371" s="2">
        <f t="shared" si="2749"/>
        <v>0</v>
      </c>
      <c r="AA371" s="17"/>
      <c r="AB371" s="17"/>
      <c r="AC371" s="17"/>
      <c r="AD371" s="17"/>
      <c r="AE371" s="2">
        <f t="shared" si="2774"/>
        <v>0</v>
      </c>
      <c r="AF371" s="3"/>
      <c r="AG371" s="1"/>
      <c r="AH371" s="1"/>
      <c r="AI371" s="13">
        <f t="shared" si="2943"/>
        <v>0</v>
      </c>
      <c r="AJ371" s="1"/>
      <c r="AK371" s="1"/>
      <c r="AL371" s="1"/>
      <c r="AM371" s="1"/>
      <c r="AN371" s="2">
        <f t="shared" si="2750"/>
        <v>0</v>
      </c>
      <c r="AO371" s="2">
        <f t="shared" si="2751"/>
        <v>0</v>
      </c>
      <c r="AP371" s="17"/>
      <c r="AQ371" s="17"/>
      <c r="AR371" s="17"/>
      <c r="AS371" s="17"/>
      <c r="AT371" s="2">
        <f t="shared" si="2784"/>
        <v>0</v>
      </c>
      <c r="AU371" s="3"/>
      <c r="AV371" s="1"/>
      <c r="AW371" s="1"/>
      <c r="AX371" s="13">
        <f t="shared" si="2944"/>
        <v>0</v>
      </c>
      <c r="AY371" s="1"/>
      <c r="AZ371" s="1"/>
      <c r="BA371" s="1"/>
      <c r="BB371" s="1"/>
      <c r="BC371" s="2">
        <f t="shared" si="2752"/>
        <v>0</v>
      </c>
      <c r="BD371" s="2">
        <f t="shared" si="2753"/>
        <v>0</v>
      </c>
      <c r="BE371" s="17"/>
      <c r="BF371" s="17"/>
      <c r="BG371" s="17"/>
      <c r="BH371" s="17"/>
      <c r="BI371" s="2">
        <f t="shared" si="2794"/>
        <v>0</v>
      </c>
    </row>
    <row r="372" spans="1:61" ht="20.100000000000001" customHeight="1" x14ac:dyDescent="0.25">
      <c r="A372" s="4" t="s">
        <v>0</v>
      </c>
      <c r="B372" s="4" t="s">
        <v>41</v>
      </c>
      <c r="C372" s="5">
        <f>C367+C362+C357+C352+C347+C342+C337+C332+C327+C322+C317+C312+C307+C302+C297+C292+C287</f>
        <v>0</v>
      </c>
      <c r="D372" s="5">
        <f t="shared" ref="D372:E372" si="2946">D367+D362+D357+D352+D347+D342+D337+D332+D327+D322+D317+D312+D307+D302+D297+D292+D287</f>
        <v>0</v>
      </c>
      <c r="E372" s="5">
        <f t="shared" si="2946"/>
        <v>0</v>
      </c>
      <c r="F372" s="5">
        <f>F367+F362+F357+F352+F347+F342+F337+F332+F327+F322+F317+F312+F307+F302+F297+F292+F287</f>
        <v>0</v>
      </c>
      <c r="G372" s="5">
        <f t="shared" ref="G372:I372" si="2947">G367+G362+G357+G352+G347+G342+G337+G332+G327+G322+G317+G312+G307+G302+G297+G292+G287</f>
        <v>0</v>
      </c>
      <c r="H372" s="5">
        <f t="shared" si="2947"/>
        <v>0</v>
      </c>
      <c r="I372" s="5">
        <f t="shared" si="2947"/>
        <v>0</v>
      </c>
      <c r="J372" s="5">
        <f t="shared" si="2746"/>
        <v>0</v>
      </c>
      <c r="K372" s="5">
        <f t="shared" si="2747"/>
        <v>0</v>
      </c>
      <c r="L372" s="5">
        <f t="shared" ref="L372:O372" si="2948">L367+L362+L357+L352+L347+L342+L337+L332+L327+L322+L317+L312+L307+L302+L297+L292+L287</f>
        <v>0</v>
      </c>
      <c r="M372" s="5">
        <f t="shared" si="2948"/>
        <v>0</v>
      </c>
      <c r="N372" s="5">
        <f t="shared" si="2948"/>
        <v>0</v>
      </c>
      <c r="O372" s="5">
        <f t="shared" si="2948"/>
        <v>0</v>
      </c>
      <c r="P372" s="5">
        <f t="shared" si="2764"/>
        <v>0</v>
      </c>
      <c r="Q372" s="3"/>
      <c r="R372" s="5">
        <f>R367+R362+R357+R352+R347+R342+R337+R332+R327+R322+R317+R312+R307+R302+R297+R292+R287</f>
        <v>0</v>
      </c>
      <c r="S372" s="5">
        <f t="shared" ref="S372:T372" si="2949">S367+S362+S357+S352+S347+S342+S337+S332+S327+S322+S317+S312+S307+S302+S297+S292+S287</f>
        <v>0</v>
      </c>
      <c r="T372" s="5">
        <f t="shared" si="2949"/>
        <v>0</v>
      </c>
      <c r="U372" s="5">
        <f>U367+U362+U357+U352+U347+U342+U337+U332+U327+U322+U317+U312+U307+U302+U297+U292+U287</f>
        <v>0</v>
      </c>
      <c r="V372" s="5">
        <f t="shared" ref="V372:X372" si="2950">V367+V362+V357+V352+V347+V342+V337+V332+V327+V322+V317+V312+V307+V302+V297+V292+V287</f>
        <v>0</v>
      </c>
      <c r="W372" s="5">
        <f t="shared" si="2950"/>
        <v>0</v>
      </c>
      <c r="X372" s="5">
        <f t="shared" si="2950"/>
        <v>0</v>
      </c>
      <c r="Y372" s="5">
        <f t="shared" si="2748"/>
        <v>0</v>
      </c>
      <c r="Z372" s="5">
        <f t="shared" si="2749"/>
        <v>0</v>
      </c>
      <c r="AA372" s="5">
        <f t="shared" ref="AA372:AD372" si="2951">AA367+AA362+AA357+AA352+AA347+AA342+AA337+AA332+AA327+AA322+AA317+AA312+AA307+AA302+AA297+AA292+AA287</f>
        <v>0</v>
      </c>
      <c r="AB372" s="5">
        <f t="shared" si="2951"/>
        <v>0</v>
      </c>
      <c r="AC372" s="5">
        <f t="shared" si="2951"/>
        <v>0</v>
      </c>
      <c r="AD372" s="5">
        <f t="shared" si="2951"/>
        <v>0</v>
      </c>
      <c r="AE372" s="5">
        <f t="shared" si="2774"/>
        <v>0</v>
      </c>
      <c r="AF372" s="3"/>
      <c r="AG372" s="5">
        <f>AG367+AG362+AG357+AG352+AG347+AG342+AG337+AG332+AG327+AG322+AG317+AG312+AG307+AG302+AG297+AG292+AG287</f>
        <v>0</v>
      </c>
      <c r="AH372" s="5">
        <f t="shared" ref="AH372:AI372" si="2952">AH367+AH362+AH357+AH352+AH347+AH342+AH337+AH332+AH327+AH322+AH317+AH312+AH307+AH302+AH297+AH292+AH287</f>
        <v>0</v>
      </c>
      <c r="AI372" s="5">
        <f t="shared" si="2952"/>
        <v>0</v>
      </c>
      <c r="AJ372" s="5">
        <f>AJ367+AJ362+AJ357+AJ352+AJ347+AJ342+AJ337+AJ332+AJ327+AJ322+AJ317+AJ312+AJ307+AJ302+AJ297+AJ292+AJ287</f>
        <v>0</v>
      </c>
      <c r="AK372" s="5">
        <f t="shared" ref="AK372:AM372" si="2953">AK367+AK362+AK357+AK352+AK347+AK342+AK337+AK332+AK327+AK322+AK317+AK312+AK307+AK302+AK297+AK292+AK287</f>
        <v>0</v>
      </c>
      <c r="AL372" s="5">
        <f t="shared" si="2953"/>
        <v>0</v>
      </c>
      <c r="AM372" s="5">
        <f t="shared" si="2953"/>
        <v>0</v>
      </c>
      <c r="AN372" s="5">
        <f t="shared" si="2750"/>
        <v>0</v>
      </c>
      <c r="AO372" s="5">
        <f t="shared" si="2751"/>
        <v>0</v>
      </c>
      <c r="AP372" s="5">
        <f t="shared" ref="AP372:AS372" si="2954">AP367+AP362+AP357+AP352+AP347+AP342+AP337+AP332+AP327+AP322+AP317+AP312+AP307+AP302+AP297+AP292+AP287</f>
        <v>0</v>
      </c>
      <c r="AQ372" s="5">
        <f t="shared" si="2954"/>
        <v>0</v>
      </c>
      <c r="AR372" s="5">
        <f t="shared" si="2954"/>
        <v>0</v>
      </c>
      <c r="AS372" s="5">
        <f t="shared" si="2954"/>
        <v>0</v>
      </c>
      <c r="AT372" s="5">
        <f t="shared" si="2784"/>
        <v>0</v>
      </c>
      <c r="AU372" s="3"/>
      <c r="AV372" s="5">
        <f>AV367+AV362+AV357+AV352+AV347+AV342+AV337+AV332+AV327+AV322+AV317+AV312+AV307+AV302+AV297+AV292+AV287</f>
        <v>0</v>
      </c>
      <c r="AW372" s="5">
        <f t="shared" ref="AW372:AX372" si="2955">AW367+AW362+AW357+AW352+AW347+AW342+AW337+AW332+AW327+AW322+AW317+AW312+AW307+AW302+AW297+AW292+AW287</f>
        <v>0</v>
      </c>
      <c r="AX372" s="5">
        <f t="shared" si="2955"/>
        <v>0</v>
      </c>
      <c r="AY372" s="5">
        <f>AY367+AY362+AY357+AY352+AY347+AY342+AY337+AY332+AY327+AY322+AY317+AY312+AY307+AY302+AY297+AY292+AY287</f>
        <v>0</v>
      </c>
      <c r="AZ372" s="5">
        <f t="shared" ref="AZ372:BB372" si="2956">AZ367+AZ362+AZ357+AZ352+AZ347+AZ342+AZ337+AZ332+AZ327+AZ322+AZ317+AZ312+AZ307+AZ302+AZ297+AZ292+AZ287</f>
        <v>0</v>
      </c>
      <c r="BA372" s="5">
        <f t="shared" si="2956"/>
        <v>0</v>
      </c>
      <c r="BB372" s="5">
        <f t="shared" si="2956"/>
        <v>0</v>
      </c>
      <c r="BC372" s="5">
        <f t="shared" si="2752"/>
        <v>0</v>
      </c>
      <c r="BD372" s="5">
        <f t="shared" si="2753"/>
        <v>0</v>
      </c>
      <c r="BE372" s="5">
        <f t="shared" ref="BE372:BH372" si="2957">BE367+BE362+BE357+BE352+BE347+BE342+BE337+BE332+BE327+BE322+BE317+BE312+BE307+BE302+BE297+BE292+BE287</f>
        <v>0</v>
      </c>
      <c r="BF372" s="5">
        <f t="shared" si="2957"/>
        <v>0</v>
      </c>
      <c r="BG372" s="5">
        <f t="shared" si="2957"/>
        <v>0</v>
      </c>
      <c r="BH372" s="5">
        <f t="shared" si="2957"/>
        <v>0</v>
      </c>
      <c r="BI372" s="5">
        <f t="shared" si="2794"/>
        <v>0</v>
      </c>
    </row>
    <row r="373" spans="1:61" ht="20.100000000000001" customHeight="1" outlineLevel="1" x14ac:dyDescent="0.25">
      <c r="A373" s="4"/>
      <c r="B373" s="4" t="s">
        <v>42</v>
      </c>
      <c r="C373" s="5">
        <f t="shared" ref="C373:I373" si="2958">C368+C363+C358+C353+C348+C343+C338+C333+C328+C323+C318+C313+C308+C303+C298+C293+C288</f>
        <v>0</v>
      </c>
      <c r="D373" s="5">
        <f t="shared" si="2958"/>
        <v>0</v>
      </c>
      <c r="E373" s="5">
        <f t="shared" si="2958"/>
        <v>0</v>
      </c>
      <c r="F373" s="5">
        <f t="shared" si="2958"/>
        <v>0</v>
      </c>
      <c r="G373" s="5">
        <f t="shared" si="2958"/>
        <v>0</v>
      </c>
      <c r="H373" s="5">
        <f t="shared" si="2958"/>
        <v>0</v>
      </c>
      <c r="I373" s="5">
        <f t="shared" si="2958"/>
        <v>0</v>
      </c>
      <c r="J373" s="5">
        <f t="shared" si="2746"/>
        <v>0</v>
      </c>
      <c r="K373" s="5">
        <f t="shared" si="2747"/>
        <v>0</v>
      </c>
      <c r="L373" s="5">
        <f t="shared" ref="L373:O373" si="2959">L368+L363+L358+L353+L348+L343+L338+L333+L328+L323+L318+L313+L308+L303+L298+L293+L288</f>
        <v>0</v>
      </c>
      <c r="M373" s="5">
        <f t="shared" si="2959"/>
        <v>0</v>
      </c>
      <c r="N373" s="5">
        <f t="shared" si="2959"/>
        <v>0</v>
      </c>
      <c r="O373" s="5">
        <f t="shared" si="2959"/>
        <v>0</v>
      </c>
      <c r="P373" s="5">
        <f t="shared" si="2764"/>
        <v>0</v>
      </c>
      <c r="Q373" s="3"/>
      <c r="R373" s="5">
        <f t="shared" ref="R373:X373" si="2960">R368+R363+R358+R353+R348+R343+R338+R333+R328+R323+R318+R313+R308+R303+R298+R293+R288</f>
        <v>0</v>
      </c>
      <c r="S373" s="5">
        <f t="shared" si="2960"/>
        <v>0</v>
      </c>
      <c r="T373" s="5">
        <f t="shared" si="2960"/>
        <v>0</v>
      </c>
      <c r="U373" s="5">
        <f t="shared" si="2960"/>
        <v>0</v>
      </c>
      <c r="V373" s="5">
        <f t="shared" si="2960"/>
        <v>0</v>
      </c>
      <c r="W373" s="5">
        <f t="shared" si="2960"/>
        <v>0</v>
      </c>
      <c r="X373" s="5">
        <f t="shared" si="2960"/>
        <v>0</v>
      </c>
      <c r="Y373" s="5">
        <f t="shared" si="2748"/>
        <v>0</v>
      </c>
      <c r="Z373" s="5">
        <f t="shared" si="2749"/>
        <v>0</v>
      </c>
      <c r="AA373" s="5">
        <f t="shared" ref="AA373:AD373" si="2961">AA368+AA363+AA358+AA353+AA348+AA343+AA338+AA333+AA328+AA323+AA318+AA313+AA308+AA303+AA298+AA293+AA288</f>
        <v>0</v>
      </c>
      <c r="AB373" s="5">
        <f t="shared" si="2961"/>
        <v>0</v>
      </c>
      <c r="AC373" s="5">
        <f t="shared" si="2961"/>
        <v>0</v>
      </c>
      <c r="AD373" s="5">
        <f t="shared" si="2961"/>
        <v>0</v>
      </c>
      <c r="AE373" s="5">
        <f t="shared" si="2774"/>
        <v>0</v>
      </c>
      <c r="AF373" s="3"/>
      <c r="AG373" s="5">
        <f t="shared" ref="AG373:AM373" si="2962">AG368+AG363+AG358+AG353+AG348+AG343+AG338+AG333+AG328+AG323+AG318+AG313+AG308+AG303+AG298+AG293+AG288</f>
        <v>0</v>
      </c>
      <c r="AH373" s="5">
        <f t="shared" si="2962"/>
        <v>0</v>
      </c>
      <c r="AI373" s="5">
        <f t="shared" si="2962"/>
        <v>0</v>
      </c>
      <c r="AJ373" s="5">
        <f t="shared" si="2962"/>
        <v>0</v>
      </c>
      <c r="AK373" s="5">
        <f t="shared" si="2962"/>
        <v>0</v>
      </c>
      <c r="AL373" s="5">
        <f t="shared" si="2962"/>
        <v>0</v>
      </c>
      <c r="AM373" s="5">
        <f t="shared" si="2962"/>
        <v>0</v>
      </c>
      <c r="AN373" s="5">
        <f t="shared" si="2750"/>
        <v>0</v>
      </c>
      <c r="AO373" s="5">
        <f t="shared" si="2751"/>
        <v>0</v>
      </c>
      <c r="AP373" s="5">
        <f t="shared" ref="AP373:AS373" si="2963">AP368+AP363+AP358+AP353+AP348+AP343+AP338+AP333+AP328+AP323+AP318+AP313+AP308+AP303+AP298+AP293+AP288</f>
        <v>0</v>
      </c>
      <c r="AQ373" s="5">
        <f t="shared" si="2963"/>
        <v>0</v>
      </c>
      <c r="AR373" s="5">
        <f t="shared" si="2963"/>
        <v>0</v>
      </c>
      <c r="AS373" s="5">
        <f t="shared" si="2963"/>
        <v>0</v>
      </c>
      <c r="AT373" s="5">
        <f t="shared" si="2784"/>
        <v>0</v>
      </c>
      <c r="AU373" s="3"/>
      <c r="AV373" s="5">
        <f t="shared" ref="AV373:BB373" si="2964">AV368+AV363+AV358+AV353+AV348+AV343+AV338+AV333+AV328+AV323+AV318+AV313+AV308+AV303+AV298+AV293+AV288</f>
        <v>0</v>
      </c>
      <c r="AW373" s="5">
        <f t="shared" si="2964"/>
        <v>0</v>
      </c>
      <c r="AX373" s="5">
        <f t="shared" si="2964"/>
        <v>0</v>
      </c>
      <c r="AY373" s="5">
        <f t="shared" si="2964"/>
        <v>0</v>
      </c>
      <c r="AZ373" s="5">
        <f t="shared" si="2964"/>
        <v>0</v>
      </c>
      <c r="BA373" s="5">
        <f t="shared" si="2964"/>
        <v>0</v>
      </c>
      <c r="BB373" s="5">
        <f t="shared" si="2964"/>
        <v>0</v>
      </c>
      <c r="BC373" s="5">
        <f t="shared" si="2752"/>
        <v>0</v>
      </c>
      <c r="BD373" s="5">
        <f t="shared" si="2753"/>
        <v>0</v>
      </c>
      <c r="BE373" s="5">
        <f t="shared" ref="BE373:BH373" si="2965">BE368+BE363+BE358+BE353+BE348+BE343+BE338+BE333+BE328+BE323+BE318+BE313+BE308+BE303+BE298+BE293+BE288</f>
        <v>0</v>
      </c>
      <c r="BF373" s="5">
        <f t="shared" si="2965"/>
        <v>0</v>
      </c>
      <c r="BG373" s="5">
        <f t="shared" si="2965"/>
        <v>0</v>
      </c>
      <c r="BH373" s="5">
        <f t="shared" si="2965"/>
        <v>0</v>
      </c>
      <c r="BI373" s="5">
        <f t="shared" si="2794"/>
        <v>0</v>
      </c>
    </row>
    <row r="374" spans="1:61" ht="20.100000000000001" customHeight="1" outlineLevel="1" x14ac:dyDescent="0.25">
      <c r="A374" s="4"/>
      <c r="B374" s="4" t="s">
        <v>43</v>
      </c>
      <c r="C374" s="5">
        <f t="shared" ref="C374:I374" si="2966">C369+C364+C359+C354+C349+C344+C339+C334+C329+C324+C319+C314+C309+C304+C299+C294+C289</f>
        <v>0</v>
      </c>
      <c r="D374" s="5">
        <f t="shared" si="2966"/>
        <v>0</v>
      </c>
      <c r="E374" s="5">
        <f t="shared" si="2966"/>
        <v>0</v>
      </c>
      <c r="F374" s="5">
        <f t="shared" si="2966"/>
        <v>0</v>
      </c>
      <c r="G374" s="5">
        <f t="shared" si="2966"/>
        <v>0</v>
      </c>
      <c r="H374" s="5">
        <f t="shared" si="2966"/>
        <v>0</v>
      </c>
      <c r="I374" s="5">
        <f t="shared" si="2966"/>
        <v>0</v>
      </c>
      <c r="J374" s="5">
        <f t="shared" si="2746"/>
        <v>0</v>
      </c>
      <c r="K374" s="5">
        <f t="shared" si="2747"/>
        <v>0</v>
      </c>
      <c r="L374" s="5">
        <f t="shared" ref="L374:O374" si="2967">L369+L364+L359+L354+L349+L344+L339+L334+L329+L324+L319+L314+L309+L304+L299+L294+L289</f>
        <v>0</v>
      </c>
      <c r="M374" s="5">
        <f t="shared" si="2967"/>
        <v>0</v>
      </c>
      <c r="N374" s="5">
        <f t="shared" si="2967"/>
        <v>0</v>
      </c>
      <c r="O374" s="5">
        <f t="shared" si="2967"/>
        <v>0</v>
      </c>
      <c r="P374" s="5">
        <f t="shared" si="2764"/>
        <v>0</v>
      </c>
      <c r="Q374" s="3"/>
      <c r="R374" s="5">
        <f t="shared" ref="R374:X374" si="2968">R369+R364+R359+R354+R349+R344+R339+R334+R329+R324+R319+R314+R309+R304+R299+R294+R289</f>
        <v>0</v>
      </c>
      <c r="S374" s="5">
        <f t="shared" si="2968"/>
        <v>0</v>
      </c>
      <c r="T374" s="5">
        <f t="shared" si="2968"/>
        <v>0</v>
      </c>
      <c r="U374" s="5">
        <f t="shared" si="2968"/>
        <v>0</v>
      </c>
      <c r="V374" s="5">
        <f t="shared" si="2968"/>
        <v>0</v>
      </c>
      <c r="W374" s="5">
        <f t="shared" si="2968"/>
        <v>0</v>
      </c>
      <c r="X374" s="5">
        <f t="shared" si="2968"/>
        <v>0</v>
      </c>
      <c r="Y374" s="5">
        <f t="shared" si="2748"/>
        <v>0</v>
      </c>
      <c r="Z374" s="5">
        <f t="shared" si="2749"/>
        <v>0</v>
      </c>
      <c r="AA374" s="5">
        <f t="shared" ref="AA374:AD374" si="2969">AA369+AA364+AA359+AA354+AA349+AA344+AA339+AA334+AA329+AA324+AA319+AA314+AA309+AA304+AA299+AA294+AA289</f>
        <v>0</v>
      </c>
      <c r="AB374" s="5">
        <f t="shared" si="2969"/>
        <v>0</v>
      </c>
      <c r="AC374" s="5">
        <f t="shared" si="2969"/>
        <v>0</v>
      </c>
      <c r="AD374" s="5">
        <f t="shared" si="2969"/>
        <v>0</v>
      </c>
      <c r="AE374" s="5">
        <f t="shared" si="2774"/>
        <v>0</v>
      </c>
      <c r="AF374" s="3"/>
      <c r="AG374" s="5">
        <f t="shared" ref="AG374:AM374" si="2970">AG369+AG364+AG359+AG354+AG349+AG344+AG339+AG334+AG329+AG324+AG319+AG314+AG309+AG304+AG299+AG294+AG289</f>
        <v>0</v>
      </c>
      <c r="AH374" s="5">
        <f t="shared" si="2970"/>
        <v>0</v>
      </c>
      <c r="AI374" s="5">
        <f t="shared" si="2970"/>
        <v>0</v>
      </c>
      <c r="AJ374" s="5">
        <f t="shared" si="2970"/>
        <v>0</v>
      </c>
      <c r="AK374" s="5">
        <f t="shared" si="2970"/>
        <v>0</v>
      </c>
      <c r="AL374" s="5">
        <f t="shared" si="2970"/>
        <v>0</v>
      </c>
      <c r="AM374" s="5">
        <f t="shared" si="2970"/>
        <v>0</v>
      </c>
      <c r="AN374" s="5">
        <f t="shared" si="2750"/>
        <v>0</v>
      </c>
      <c r="AO374" s="5">
        <f t="shared" si="2751"/>
        <v>0</v>
      </c>
      <c r="AP374" s="5">
        <f t="shared" ref="AP374:AS374" si="2971">AP369+AP364+AP359+AP354+AP349+AP344+AP339+AP334+AP329+AP324+AP319+AP314+AP309+AP304+AP299+AP294+AP289</f>
        <v>0</v>
      </c>
      <c r="AQ374" s="5">
        <f t="shared" si="2971"/>
        <v>0</v>
      </c>
      <c r="AR374" s="5">
        <f t="shared" si="2971"/>
        <v>0</v>
      </c>
      <c r="AS374" s="5">
        <f t="shared" si="2971"/>
        <v>0</v>
      </c>
      <c r="AT374" s="5">
        <f t="shared" si="2784"/>
        <v>0</v>
      </c>
      <c r="AU374" s="3"/>
      <c r="AV374" s="5">
        <f t="shared" ref="AV374:BB374" si="2972">AV369+AV364+AV359+AV354+AV349+AV344+AV339+AV334+AV329+AV324+AV319+AV314+AV309+AV304+AV299+AV294+AV289</f>
        <v>0</v>
      </c>
      <c r="AW374" s="5">
        <f t="shared" si="2972"/>
        <v>0</v>
      </c>
      <c r="AX374" s="5">
        <f t="shared" si="2972"/>
        <v>0</v>
      </c>
      <c r="AY374" s="5">
        <f t="shared" si="2972"/>
        <v>0</v>
      </c>
      <c r="AZ374" s="5">
        <f t="shared" si="2972"/>
        <v>0</v>
      </c>
      <c r="BA374" s="5">
        <f t="shared" si="2972"/>
        <v>0</v>
      </c>
      <c r="BB374" s="5">
        <f t="shared" si="2972"/>
        <v>0</v>
      </c>
      <c r="BC374" s="5">
        <f t="shared" si="2752"/>
        <v>0</v>
      </c>
      <c r="BD374" s="5">
        <f t="shared" si="2753"/>
        <v>0</v>
      </c>
      <c r="BE374" s="5">
        <f t="shared" ref="BE374:BH374" si="2973">BE369+BE364+BE359+BE354+BE349+BE344+BE339+BE334+BE329+BE324+BE319+BE314+BE309+BE304+BE299+BE294+BE289</f>
        <v>0</v>
      </c>
      <c r="BF374" s="5">
        <f t="shared" si="2973"/>
        <v>0</v>
      </c>
      <c r="BG374" s="5">
        <f t="shared" si="2973"/>
        <v>0</v>
      </c>
      <c r="BH374" s="5">
        <f t="shared" si="2973"/>
        <v>0</v>
      </c>
      <c r="BI374" s="5">
        <f t="shared" si="2794"/>
        <v>0</v>
      </c>
    </row>
    <row r="375" spans="1:61" ht="20.100000000000001" customHeight="1" outlineLevel="1" x14ac:dyDescent="0.25">
      <c r="A375" s="4"/>
      <c r="B375" s="4" t="s">
        <v>44</v>
      </c>
      <c r="C375" s="5">
        <f t="shared" ref="C375:I375" si="2974">C370+C365+C360+C355+C350+C345+C340+C335+C330+C325+C320+C315+C310+C305+C300+C295+C290</f>
        <v>0</v>
      </c>
      <c r="D375" s="5">
        <f t="shared" si="2974"/>
        <v>0</v>
      </c>
      <c r="E375" s="5">
        <f t="shared" si="2974"/>
        <v>0</v>
      </c>
      <c r="F375" s="5">
        <f t="shared" si="2974"/>
        <v>0</v>
      </c>
      <c r="G375" s="5">
        <f t="shared" si="2974"/>
        <v>0</v>
      </c>
      <c r="H375" s="5">
        <f t="shared" si="2974"/>
        <v>0</v>
      </c>
      <c r="I375" s="5">
        <f t="shared" si="2974"/>
        <v>0</v>
      </c>
      <c r="J375" s="5">
        <f t="shared" si="2746"/>
        <v>0</v>
      </c>
      <c r="K375" s="5">
        <f t="shared" si="2747"/>
        <v>0</v>
      </c>
      <c r="L375" s="5">
        <f t="shared" ref="L375:O375" si="2975">L370+L365+L360+L355+L350+L345+L340+L335+L330+L325+L320+L315+L310+L305+L300+L295+L290</f>
        <v>0</v>
      </c>
      <c r="M375" s="5">
        <f t="shared" si="2975"/>
        <v>0</v>
      </c>
      <c r="N375" s="5">
        <f t="shared" si="2975"/>
        <v>0</v>
      </c>
      <c r="O375" s="5">
        <f t="shared" si="2975"/>
        <v>0</v>
      </c>
      <c r="P375" s="5">
        <f t="shared" si="2764"/>
        <v>0</v>
      </c>
      <c r="Q375" s="3"/>
      <c r="R375" s="5">
        <f t="shared" ref="R375:X375" si="2976">R370+R365+R360+R355+R350+R345+R340+R335+R330+R325+R320+R315+R310+R305+R300+R295+R290</f>
        <v>0</v>
      </c>
      <c r="S375" s="5">
        <f t="shared" si="2976"/>
        <v>0</v>
      </c>
      <c r="T375" s="5">
        <f t="shared" si="2976"/>
        <v>0</v>
      </c>
      <c r="U375" s="5">
        <f t="shared" si="2976"/>
        <v>0</v>
      </c>
      <c r="V375" s="5">
        <f t="shared" si="2976"/>
        <v>0</v>
      </c>
      <c r="W375" s="5">
        <f t="shared" si="2976"/>
        <v>0</v>
      </c>
      <c r="X375" s="5">
        <f t="shared" si="2976"/>
        <v>0</v>
      </c>
      <c r="Y375" s="5">
        <f t="shared" si="2748"/>
        <v>0</v>
      </c>
      <c r="Z375" s="5">
        <f t="shared" si="2749"/>
        <v>0</v>
      </c>
      <c r="AA375" s="5">
        <f t="shared" ref="AA375:AD375" si="2977">AA370+AA365+AA360+AA355+AA350+AA345+AA340+AA335+AA330+AA325+AA320+AA315+AA310+AA305+AA300+AA295+AA290</f>
        <v>0</v>
      </c>
      <c r="AB375" s="5">
        <f t="shared" si="2977"/>
        <v>0</v>
      </c>
      <c r="AC375" s="5">
        <f t="shared" si="2977"/>
        <v>0</v>
      </c>
      <c r="AD375" s="5">
        <f t="shared" si="2977"/>
        <v>0</v>
      </c>
      <c r="AE375" s="5">
        <f t="shared" si="2774"/>
        <v>0</v>
      </c>
      <c r="AF375" s="3"/>
      <c r="AG375" s="5">
        <f t="shared" ref="AG375:AM375" si="2978">AG370+AG365+AG360+AG355+AG350+AG345+AG340+AG335+AG330+AG325+AG320+AG315+AG310+AG305+AG300+AG295+AG290</f>
        <v>0</v>
      </c>
      <c r="AH375" s="5">
        <f t="shared" si="2978"/>
        <v>0</v>
      </c>
      <c r="AI375" s="5">
        <f t="shared" si="2978"/>
        <v>0</v>
      </c>
      <c r="AJ375" s="5">
        <f t="shared" si="2978"/>
        <v>0</v>
      </c>
      <c r="AK375" s="5">
        <f t="shared" si="2978"/>
        <v>0</v>
      </c>
      <c r="AL375" s="5">
        <f t="shared" si="2978"/>
        <v>0</v>
      </c>
      <c r="AM375" s="5">
        <f t="shared" si="2978"/>
        <v>0</v>
      </c>
      <c r="AN375" s="5">
        <f t="shared" si="2750"/>
        <v>0</v>
      </c>
      <c r="AO375" s="5">
        <f t="shared" si="2751"/>
        <v>0</v>
      </c>
      <c r="AP375" s="5">
        <f t="shared" ref="AP375:AS375" si="2979">AP370+AP365+AP360+AP355+AP350+AP345+AP340+AP335+AP330+AP325+AP320+AP315+AP310+AP305+AP300+AP295+AP290</f>
        <v>0</v>
      </c>
      <c r="AQ375" s="5">
        <f t="shared" si="2979"/>
        <v>0</v>
      </c>
      <c r="AR375" s="5">
        <f t="shared" si="2979"/>
        <v>0</v>
      </c>
      <c r="AS375" s="5">
        <f t="shared" si="2979"/>
        <v>0</v>
      </c>
      <c r="AT375" s="5">
        <f t="shared" si="2784"/>
        <v>0</v>
      </c>
      <c r="AU375" s="3"/>
      <c r="AV375" s="5">
        <f t="shared" ref="AV375:BB375" si="2980">AV370+AV365+AV360+AV355+AV350+AV345+AV340+AV335+AV330+AV325+AV320+AV315+AV310+AV305+AV300+AV295+AV290</f>
        <v>0</v>
      </c>
      <c r="AW375" s="5">
        <f t="shared" si="2980"/>
        <v>0</v>
      </c>
      <c r="AX375" s="5">
        <f t="shared" si="2980"/>
        <v>0</v>
      </c>
      <c r="AY375" s="5">
        <f t="shared" si="2980"/>
        <v>0</v>
      </c>
      <c r="AZ375" s="5">
        <f t="shared" si="2980"/>
        <v>0</v>
      </c>
      <c r="BA375" s="5">
        <f t="shared" si="2980"/>
        <v>0</v>
      </c>
      <c r="BB375" s="5">
        <f t="shared" si="2980"/>
        <v>0</v>
      </c>
      <c r="BC375" s="5">
        <f t="shared" si="2752"/>
        <v>0</v>
      </c>
      <c r="BD375" s="5">
        <f t="shared" si="2753"/>
        <v>0</v>
      </c>
      <c r="BE375" s="5">
        <f t="shared" ref="BE375:BH375" si="2981">BE370+BE365+BE360+BE355+BE350+BE345+BE340+BE335+BE330+BE325+BE320+BE315+BE310+BE305+BE300+BE295+BE290</f>
        <v>0</v>
      </c>
      <c r="BF375" s="5">
        <f t="shared" si="2981"/>
        <v>0</v>
      </c>
      <c r="BG375" s="5">
        <f t="shared" si="2981"/>
        <v>0</v>
      </c>
      <c r="BH375" s="5">
        <f t="shared" si="2981"/>
        <v>0</v>
      </c>
      <c r="BI375" s="5">
        <f t="shared" si="2794"/>
        <v>0</v>
      </c>
    </row>
    <row r="376" spans="1:61" ht="20.100000000000001" customHeight="1" outlineLevel="1" x14ac:dyDescent="0.25">
      <c r="A376" s="4"/>
      <c r="B376" s="4" t="s">
        <v>45</v>
      </c>
      <c r="C376" s="5">
        <f t="shared" ref="C376:I376" si="2982">C371+C366+C361+C356+C351+C346+C341+C336+C331+C326+C321+C316+C311+C306+C301+C296+C291</f>
        <v>0</v>
      </c>
      <c r="D376" s="5">
        <f t="shared" si="2982"/>
        <v>0</v>
      </c>
      <c r="E376" s="5">
        <f t="shared" si="2982"/>
        <v>0</v>
      </c>
      <c r="F376" s="5">
        <f t="shared" si="2982"/>
        <v>0</v>
      </c>
      <c r="G376" s="5">
        <f t="shared" si="2982"/>
        <v>0</v>
      </c>
      <c r="H376" s="5">
        <f t="shared" si="2982"/>
        <v>0</v>
      </c>
      <c r="I376" s="5">
        <f t="shared" si="2982"/>
        <v>0</v>
      </c>
      <c r="J376" s="5">
        <f t="shared" si="2746"/>
        <v>0</v>
      </c>
      <c r="K376" s="5">
        <f t="shared" si="2747"/>
        <v>0</v>
      </c>
      <c r="L376" s="5">
        <f t="shared" ref="L376:O376" si="2983">L371+L366+L361+L356+L351+L346+L341+L336+L331+L326+L321+L316+L311+L306+L301+L296+L291</f>
        <v>0</v>
      </c>
      <c r="M376" s="5">
        <f t="shared" si="2983"/>
        <v>0</v>
      </c>
      <c r="N376" s="5">
        <f t="shared" si="2983"/>
        <v>0</v>
      </c>
      <c r="O376" s="5">
        <f t="shared" si="2983"/>
        <v>0</v>
      </c>
      <c r="P376" s="5">
        <f t="shared" si="2764"/>
        <v>0</v>
      </c>
      <c r="Q376" s="3"/>
      <c r="R376" s="5">
        <f t="shared" ref="R376:X376" si="2984">R371+R366+R361+R356+R351+R346+R341+R336+R331+R326+R321+R316+R311+R306+R301+R296+R291</f>
        <v>0</v>
      </c>
      <c r="S376" s="5">
        <f t="shared" si="2984"/>
        <v>0</v>
      </c>
      <c r="T376" s="5">
        <f t="shared" si="2984"/>
        <v>0</v>
      </c>
      <c r="U376" s="5">
        <f t="shared" si="2984"/>
        <v>0</v>
      </c>
      <c r="V376" s="5">
        <f t="shared" si="2984"/>
        <v>0</v>
      </c>
      <c r="W376" s="5">
        <f t="shared" si="2984"/>
        <v>0</v>
      </c>
      <c r="X376" s="5">
        <f t="shared" si="2984"/>
        <v>0</v>
      </c>
      <c r="Y376" s="5">
        <f t="shared" si="2748"/>
        <v>0</v>
      </c>
      <c r="Z376" s="5">
        <f t="shared" si="2749"/>
        <v>0</v>
      </c>
      <c r="AA376" s="5">
        <f t="shared" ref="AA376:AD376" si="2985">AA371+AA366+AA361+AA356+AA351+AA346+AA341+AA336+AA331+AA326+AA321+AA316+AA311+AA306+AA301+AA296+AA291</f>
        <v>0</v>
      </c>
      <c r="AB376" s="5">
        <f t="shared" si="2985"/>
        <v>0</v>
      </c>
      <c r="AC376" s="5">
        <f t="shared" si="2985"/>
        <v>0</v>
      </c>
      <c r="AD376" s="5">
        <f t="shared" si="2985"/>
        <v>0</v>
      </c>
      <c r="AE376" s="5">
        <f t="shared" si="2774"/>
        <v>0</v>
      </c>
      <c r="AF376" s="3"/>
      <c r="AG376" s="5">
        <f t="shared" ref="AG376:AM376" si="2986">AG371+AG366+AG361+AG356+AG351+AG346+AG341+AG336+AG331+AG326+AG321+AG316+AG311+AG306+AG301+AG296+AG291</f>
        <v>0</v>
      </c>
      <c r="AH376" s="5">
        <f t="shared" si="2986"/>
        <v>0</v>
      </c>
      <c r="AI376" s="5">
        <f t="shared" si="2986"/>
        <v>0</v>
      </c>
      <c r="AJ376" s="5">
        <f t="shared" si="2986"/>
        <v>0</v>
      </c>
      <c r="AK376" s="5">
        <f t="shared" si="2986"/>
        <v>0</v>
      </c>
      <c r="AL376" s="5">
        <f t="shared" si="2986"/>
        <v>0</v>
      </c>
      <c r="AM376" s="5">
        <f t="shared" si="2986"/>
        <v>0</v>
      </c>
      <c r="AN376" s="5">
        <f t="shared" si="2750"/>
        <v>0</v>
      </c>
      <c r="AO376" s="5">
        <f t="shared" si="2751"/>
        <v>0</v>
      </c>
      <c r="AP376" s="5">
        <f t="shared" ref="AP376:AS376" si="2987">AP371+AP366+AP361+AP356+AP351+AP346+AP341+AP336+AP331+AP326+AP321+AP316+AP311+AP306+AP301+AP296+AP291</f>
        <v>0</v>
      </c>
      <c r="AQ376" s="5">
        <f t="shared" si="2987"/>
        <v>0</v>
      </c>
      <c r="AR376" s="5">
        <f t="shared" si="2987"/>
        <v>0</v>
      </c>
      <c r="AS376" s="5">
        <f t="shared" si="2987"/>
        <v>0</v>
      </c>
      <c r="AT376" s="5">
        <f t="shared" si="2784"/>
        <v>0</v>
      </c>
      <c r="AU376" s="3"/>
      <c r="AV376" s="5">
        <f t="shared" ref="AV376:BB376" si="2988">AV371+AV366+AV361+AV356+AV351+AV346+AV341+AV336+AV331+AV326+AV321+AV316+AV311+AV306+AV301+AV296+AV291</f>
        <v>0</v>
      </c>
      <c r="AW376" s="5">
        <f t="shared" si="2988"/>
        <v>0</v>
      </c>
      <c r="AX376" s="5">
        <f t="shared" si="2988"/>
        <v>0</v>
      </c>
      <c r="AY376" s="5">
        <f t="shared" si="2988"/>
        <v>0</v>
      </c>
      <c r="AZ376" s="5">
        <f t="shared" si="2988"/>
        <v>0</v>
      </c>
      <c r="BA376" s="5">
        <f t="shared" si="2988"/>
        <v>0</v>
      </c>
      <c r="BB376" s="5">
        <f t="shared" si="2988"/>
        <v>0</v>
      </c>
      <c r="BC376" s="5">
        <f t="shared" si="2752"/>
        <v>0</v>
      </c>
      <c r="BD376" s="5">
        <f t="shared" si="2753"/>
        <v>0</v>
      </c>
      <c r="BE376" s="5">
        <f t="shared" ref="BE376:BH376" si="2989">BE371+BE366+BE361+BE356+BE351+BE346+BE341+BE336+BE331+BE326+BE321+BE316+BE311+BE306+BE301+BE296+BE291</f>
        <v>0</v>
      </c>
      <c r="BF376" s="5">
        <f t="shared" si="2989"/>
        <v>0</v>
      </c>
      <c r="BG376" s="5">
        <f t="shared" si="2989"/>
        <v>0</v>
      </c>
      <c r="BH376" s="5">
        <f t="shared" si="2989"/>
        <v>0</v>
      </c>
      <c r="BI376" s="5">
        <f t="shared" si="2794"/>
        <v>0</v>
      </c>
    </row>
    <row r="377" spans="1:61" ht="20.100000000000001" customHeight="1" x14ac:dyDescent="0.25">
      <c r="A377" s="23"/>
      <c r="B377" s="23"/>
    </row>
    <row r="378" spans="1:61" ht="20.100000000000001" customHeight="1" x14ac:dyDescent="0.25">
      <c r="A378" s="24" t="s">
        <v>20</v>
      </c>
      <c r="B378" s="25" t="s">
        <v>40</v>
      </c>
      <c r="C378" s="28" t="s">
        <v>56</v>
      </c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</row>
    <row r="379" spans="1:61" ht="20.100000000000001" customHeight="1" x14ac:dyDescent="0.25">
      <c r="A379" s="24"/>
      <c r="B379" s="26"/>
      <c r="C379" s="29" t="s">
        <v>22</v>
      </c>
      <c r="D379" s="29"/>
      <c r="E379" s="29"/>
      <c r="F379" s="30" t="s">
        <v>19</v>
      </c>
      <c r="G379" s="31"/>
      <c r="H379" s="32"/>
      <c r="I379" s="33" t="s">
        <v>28</v>
      </c>
      <c r="J379" s="34" t="s">
        <v>23</v>
      </c>
      <c r="K379" s="34"/>
      <c r="L379" s="34"/>
      <c r="M379" s="34"/>
      <c r="N379" s="34"/>
      <c r="O379" s="34"/>
      <c r="P379" s="34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</row>
    <row r="380" spans="1:61" ht="20.100000000000001" customHeight="1" x14ac:dyDescent="0.25">
      <c r="A380" s="24"/>
      <c r="B380" s="27"/>
      <c r="C380" s="8" t="s">
        <v>24</v>
      </c>
      <c r="D380" s="8" t="s">
        <v>25</v>
      </c>
      <c r="E380" s="8" t="s">
        <v>18</v>
      </c>
      <c r="F380" s="8" t="s">
        <v>26</v>
      </c>
      <c r="G380" s="8" t="s">
        <v>27</v>
      </c>
      <c r="H380" s="8" t="s">
        <v>29</v>
      </c>
      <c r="I380" s="33"/>
      <c r="J380" s="12" t="s">
        <v>24</v>
      </c>
      <c r="K380" s="12" t="s">
        <v>25</v>
      </c>
      <c r="L380" s="12" t="s">
        <v>46</v>
      </c>
      <c r="M380" s="12" t="s">
        <v>48</v>
      </c>
      <c r="N380" s="12" t="s">
        <v>49</v>
      </c>
      <c r="O380" s="12" t="s">
        <v>47</v>
      </c>
      <c r="P380" s="12" t="s">
        <v>18</v>
      </c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</row>
    <row r="381" spans="1:61" ht="20.100000000000001" customHeight="1" x14ac:dyDescent="0.25">
      <c r="A381" s="20" t="s">
        <v>1</v>
      </c>
      <c r="B381" s="14" t="s">
        <v>41</v>
      </c>
      <c r="C381" s="2">
        <f>C287+C193+C99+C5</f>
        <v>9.14</v>
      </c>
      <c r="D381" s="2">
        <f t="shared" ref="D381:P381" si="2990">D287+D193+D99+D5</f>
        <v>2.5979999999999999</v>
      </c>
      <c r="E381" s="2">
        <f t="shared" si="2990"/>
        <v>11.738</v>
      </c>
      <c r="F381" s="2">
        <f t="shared" si="2990"/>
        <v>64.03</v>
      </c>
      <c r="G381" s="2">
        <f t="shared" si="2990"/>
        <v>0</v>
      </c>
      <c r="H381" s="2">
        <f t="shared" si="2990"/>
        <v>36.045999999999999</v>
      </c>
      <c r="I381" s="2">
        <f t="shared" si="2990"/>
        <v>36.045999999999999</v>
      </c>
      <c r="J381" s="2">
        <f t="shared" si="2990"/>
        <v>-54.889999999999986</v>
      </c>
      <c r="K381" s="2">
        <f t="shared" si="2990"/>
        <v>2.5979999999999999</v>
      </c>
      <c r="L381" s="2">
        <f t="shared" si="2990"/>
        <v>2.4489999999999998</v>
      </c>
      <c r="M381" s="2">
        <f t="shared" si="2990"/>
        <v>0</v>
      </c>
      <c r="N381" s="2">
        <f t="shared" si="2990"/>
        <v>0.14900000000000002</v>
      </c>
      <c r="O381" s="2">
        <f t="shared" si="2990"/>
        <v>0</v>
      </c>
      <c r="P381" s="2">
        <f t="shared" si="2990"/>
        <v>-52.291999999999994</v>
      </c>
      <c r="Q381" s="15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</row>
    <row r="382" spans="1:61" ht="20.100000000000001" customHeight="1" outlineLevel="1" x14ac:dyDescent="0.25">
      <c r="A382" s="21"/>
      <c r="B382" s="11" t="s">
        <v>42</v>
      </c>
      <c r="C382" s="13">
        <f t="shared" ref="C382:P382" si="2991">C288+C194+C100+C6</f>
        <v>4.8730000000000002</v>
      </c>
      <c r="D382" s="13">
        <f t="shared" si="2991"/>
        <v>2.5979999999999999</v>
      </c>
      <c r="E382" s="13">
        <f t="shared" si="2991"/>
        <v>7.4710000000000001</v>
      </c>
      <c r="F382" s="13">
        <f t="shared" si="2991"/>
        <v>49.831000000000003</v>
      </c>
      <c r="G382" s="13">
        <f t="shared" si="2991"/>
        <v>0</v>
      </c>
      <c r="H382" s="13">
        <f t="shared" si="2991"/>
        <v>36.045999999999999</v>
      </c>
      <c r="I382" s="13">
        <f t="shared" si="2991"/>
        <v>36.045999999999999</v>
      </c>
      <c r="J382" s="2">
        <f t="shared" si="2991"/>
        <v>-44.957999999999998</v>
      </c>
      <c r="K382" s="2">
        <f t="shared" si="2991"/>
        <v>2.5979999999999999</v>
      </c>
      <c r="L382" s="2">
        <f t="shared" si="2991"/>
        <v>2.4489999999999998</v>
      </c>
      <c r="M382" s="2">
        <f t="shared" si="2991"/>
        <v>0</v>
      </c>
      <c r="N382" s="2">
        <f t="shared" si="2991"/>
        <v>0.14900000000000002</v>
      </c>
      <c r="O382" s="2">
        <f t="shared" si="2991"/>
        <v>0</v>
      </c>
      <c r="P382" s="2">
        <f t="shared" si="2991"/>
        <v>-42.36</v>
      </c>
      <c r="Q382" s="3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</row>
    <row r="383" spans="1:61" ht="20.100000000000001" customHeight="1" outlineLevel="1" x14ac:dyDescent="0.25">
      <c r="A383" s="21"/>
      <c r="B383" s="11" t="s">
        <v>43</v>
      </c>
      <c r="C383" s="13">
        <f t="shared" ref="C383:P383" si="2992">C289+C195+C101+C7</f>
        <v>0</v>
      </c>
      <c r="D383" s="13">
        <f t="shared" si="2992"/>
        <v>0</v>
      </c>
      <c r="E383" s="13">
        <f t="shared" si="2992"/>
        <v>0</v>
      </c>
      <c r="F383" s="13">
        <f t="shared" si="2992"/>
        <v>0</v>
      </c>
      <c r="G383" s="13">
        <f t="shared" si="2992"/>
        <v>0</v>
      </c>
      <c r="H383" s="13">
        <f t="shared" si="2992"/>
        <v>0</v>
      </c>
      <c r="I383" s="13">
        <f t="shared" si="2992"/>
        <v>0</v>
      </c>
      <c r="J383" s="2">
        <f t="shared" si="2992"/>
        <v>0</v>
      </c>
      <c r="K383" s="2">
        <f t="shared" si="2992"/>
        <v>0</v>
      </c>
      <c r="L383" s="2">
        <f t="shared" si="2992"/>
        <v>0</v>
      </c>
      <c r="M383" s="2">
        <f t="shared" si="2992"/>
        <v>0</v>
      </c>
      <c r="N383" s="2">
        <f t="shared" si="2992"/>
        <v>0</v>
      </c>
      <c r="O383" s="2">
        <f t="shared" si="2992"/>
        <v>0</v>
      </c>
      <c r="P383" s="2">
        <f t="shared" si="2992"/>
        <v>0</v>
      </c>
      <c r="Q383" s="3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</row>
    <row r="384" spans="1:61" ht="20.100000000000001" customHeight="1" outlineLevel="1" x14ac:dyDescent="0.25">
      <c r="A384" s="21"/>
      <c r="B384" s="11" t="s">
        <v>44</v>
      </c>
      <c r="C384" s="13">
        <f t="shared" ref="C384:P384" si="2993">C290+C196+C102+C8</f>
        <v>4.2670000000000003</v>
      </c>
      <c r="D384" s="13">
        <f t="shared" si="2993"/>
        <v>0</v>
      </c>
      <c r="E384" s="13">
        <f t="shared" si="2993"/>
        <v>4.2670000000000003</v>
      </c>
      <c r="F384" s="13">
        <f t="shared" si="2993"/>
        <v>14.199</v>
      </c>
      <c r="G384" s="13">
        <f t="shared" si="2993"/>
        <v>0</v>
      </c>
      <c r="H384" s="13">
        <f t="shared" si="2993"/>
        <v>0</v>
      </c>
      <c r="I384" s="13">
        <f t="shared" si="2993"/>
        <v>0</v>
      </c>
      <c r="J384" s="2">
        <f t="shared" si="2993"/>
        <v>-9.9320000000000004</v>
      </c>
      <c r="K384" s="2">
        <f t="shared" si="2993"/>
        <v>0</v>
      </c>
      <c r="L384" s="2">
        <f t="shared" si="2993"/>
        <v>0</v>
      </c>
      <c r="M384" s="2">
        <f t="shared" si="2993"/>
        <v>0</v>
      </c>
      <c r="N384" s="2">
        <f t="shared" si="2993"/>
        <v>0</v>
      </c>
      <c r="O384" s="2">
        <f t="shared" si="2993"/>
        <v>0</v>
      </c>
      <c r="P384" s="2">
        <f t="shared" si="2993"/>
        <v>-9.9320000000000004</v>
      </c>
      <c r="Q384" s="3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</row>
    <row r="385" spans="1:61" ht="20.100000000000001" customHeight="1" outlineLevel="1" x14ac:dyDescent="0.25">
      <c r="A385" s="22"/>
      <c r="B385" s="11" t="s">
        <v>45</v>
      </c>
      <c r="C385" s="13">
        <f t="shared" ref="C385:P385" si="2994">C291+C197+C103+C9</f>
        <v>0</v>
      </c>
      <c r="D385" s="13">
        <f t="shared" si="2994"/>
        <v>0</v>
      </c>
      <c r="E385" s="13">
        <f t="shared" si="2994"/>
        <v>0</v>
      </c>
      <c r="F385" s="13">
        <f t="shared" si="2994"/>
        <v>0</v>
      </c>
      <c r="G385" s="13">
        <f t="shared" si="2994"/>
        <v>0</v>
      </c>
      <c r="H385" s="13">
        <f t="shared" si="2994"/>
        <v>0</v>
      </c>
      <c r="I385" s="13">
        <f t="shared" si="2994"/>
        <v>0</v>
      </c>
      <c r="J385" s="2">
        <f t="shared" si="2994"/>
        <v>0</v>
      </c>
      <c r="K385" s="2">
        <f t="shared" si="2994"/>
        <v>0</v>
      </c>
      <c r="L385" s="2">
        <f t="shared" si="2994"/>
        <v>0</v>
      </c>
      <c r="M385" s="2">
        <f t="shared" si="2994"/>
        <v>0</v>
      </c>
      <c r="N385" s="2">
        <f t="shared" si="2994"/>
        <v>0</v>
      </c>
      <c r="O385" s="2">
        <f t="shared" si="2994"/>
        <v>0</v>
      </c>
      <c r="P385" s="2">
        <f t="shared" si="2994"/>
        <v>0</v>
      </c>
      <c r="Q385" s="3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</row>
    <row r="386" spans="1:61" ht="20.100000000000001" customHeight="1" x14ac:dyDescent="0.25">
      <c r="A386" s="20" t="s">
        <v>2</v>
      </c>
      <c r="B386" s="14" t="s">
        <v>41</v>
      </c>
      <c r="C386" s="2">
        <f t="shared" ref="C386:P386" si="2995">C292+C198+C104+C10</f>
        <v>6.2009999999999996</v>
      </c>
      <c r="D386" s="2">
        <f t="shared" si="2995"/>
        <v>0.77900000000000003</v>
      </c>
      <c r="E386" s="2">
        <f t="shared" si="2995"/>
        <v>6.98</v>
      </c>
      <c r="F386" s="2">
        <f t="shared" si="2995"/>
        <v>3.327</v>
      </c>
      <c r="G386" s="2">
        <f t="shared" si="2995"/>
        <v>0</v>
      </c>
      <c r="H386" s="2">
        <f t="shared" si="2995"/>
        <v>0</v>
      </c>
      <c r="I386" s="2">
        <f t="shared" si="2995"/>
        <v>0</v>
      </c>
      <c r="J386" s="2">
        <f t="shared" si="2995"/>
        <v>2.8739999999999997</v>
      </c>
      <c r="K386" s="2">
        <f t="shared" si="2995"/>
        <v>0.77900000000000003</v>
      </c>
      <c r="L386" s="2">
        <f t="shared" si="2995"/>
        <v>0.66700000000000004</v>
      </c>
      <c r="M386" s="2">
        <f t="shared" si="2995"/>
        <v>0</v>
      </c>
      <c r="N386" s="2">
        <f t="shared" si="2995"/>
        <v>0.11200000000000002</v>
      </c>
      <c r="O386" s="2">
        <f t="shared" si="2995"/>
        <v>0</v>
      </c>
      <c r="P386" s="2">
        <f t="shared" si="2995"/>
        <v>3.653</v>
      </c>
      <c r="Q386" s="15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</row>
    <row r="387" spans="1:61" ht="20.100000000000001" customHeight="1" outlineLevel="1" x14ac:dyDescent="0.25">
      <c r="A387" s="21"/>
      <c r="B387" s="11" t="s">
        <v>42</v>
      </c>
      <c r="C387" s="13">
        <f t="shared" ref="C387:P387" si="2996">C293+C199+C105+C11</f>
        <v>2.8149999999999999</v>
      </c>
      <c r="D387" s="13">
        <f t="shared" si="2996"/>
        <v>0.77900000000000003</v>
      </c>
      <c r="E387" s="13">
        <f t="shared" si="2996"/>
        <v>3.5939999999999999</v>
      </c>
      <c r="F387" s="13">
        <f t="shared" si="2996"/>
        <v>0</v>
      </c>
      <c r="G387" s="13">
        <f t="shared" si="2996"/>
        <v>0</v>
      </c>
      <c r="H387" s="13">
        <f t="shared" si="2996"/>
        <v>0</v>
      </c>
      <c r="I387" s="13">
        <f t="shared" si="2996"/>
        <v>0</v>
      </c>
      <c r="J387" s="2">
        <f t="shared" si="2996"/>
        <v>2.8149999999999999</v>
      </c>
      <c r="K387" s="2">
        <f t="shared" si="2996"/>
        <v>0.77900000000000003</v>
      </c>
      <c r="L387" s="2">
        <f t="shared" si="2996"/>
        <v>0.66700000000000004</v>
      </c>
      <c r="M387" s="2">
        <f t="shared" si="2996"/>
        <v>0</v>
      </c>
      <c r="N387" s="2">
        <f t="shared" si="2996"/>
        <v>0.11200000000000002</v>
      </c>
      <c r="O387" s="2">
        <f t="shared" si="2996"/>
        <v>0</v>
      </c>
      <c r="P387" s="2">
        <f t="shared" si="2996"/>
        <v>3.5939999999999999</v>
      </c>
      <c r="Q387" s="3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</row>
    <row r="388" spans="1:61" ht="20.100000000000001" customHeight="1" outlineLevel="1" x14ac:dyDescent="0.25">
      <c r="A388" s="21"/>
      <c r="B388" s="11" t="s">
        <v>43</v>
      </c>
      <c r="C388" s="13">
        <f t="shared" ref="C388:P388" si="2997">C294+C200+C106+C12</f>
        <v>0</v>
      </c>
      <c r="D388" s="13">
        <f t="shared" si="2997"/>
        <v>0</v>
      </c>
      <c r="E388" s="13">
        <f t="shared" si="2997"/>
        <v>0</v>
      </c>
      <c r="F388" s="13">
        <f t="shared" si="2997"/>
        <v>0</v>
      </c>
      <c r="G388" s="13">
        <f t="shared" si="2997"/>
        <v>0</v>
      </c>
      <c r="H388" s="13">
        <f t="shared" si="2997"/>
        <v>0</v>
      </c>
      <c r="I388" s="13">
        <f t="shared" si="2997"/>
        <v>0</v>
      </c>
      <c r="J388" s="2">
        <f t="shared" si="2997"/>
        <v>0</v>
      </c>
      <c r="K388" s="2">
        <f t="shared" si="2997"/>
        <v>0</v>
      </c>
      <c r="L388" s="2">
        <f t="shared" si="2997"/>
        <v>0</v>
      </c>
      <c r="M388" s="2">
        <f t="shared" si="2997"/>
        <v>0</v>
      </c>
      <c r="N388" s="2">
        <f t="shared" si="2997"/>
        <v>0</v>
      </c>
      <c r="O388" s="2">
        <f t="shared" si="2997"/>
        <v>0</v>
      </c>
      <c r="P388" s="2">
        <f t="shared" si="2997"/>
        <v>0</v>
      </c>
      <c r="Q388" s="3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</row>
    <row r="389" spans="1:61" ht="20.100000000000001" customHeight="1" outlineLevel="1" x14ac:dyDescent="0.25">
      <c r="A389" s="21"/>
      <c r="B389" s="11" t="s">
        <v>44</v>
      </c>
      <c r="C389" s="13">
        <f t="shared" ref="C389:P389" si="2998">C295+C201+C107+C13</f>
        <v>3.3859999999999997</v>
      </c>
      <c r="D389" s="13">
        <f t="shared" si="2998"/>
        <v>0</v>
      </c>
      <c r="E389" s="13">
        <f t="shared" si="2998"/>
        <v>3.3859999999999997</v>
      </c>
      <c r="F389" s="13">
        <f t="shared" si="2998"/>
        <v>3.327</v>
      </c>
      <c r="G389" s="13">
        <f t="shared" si="2998"/>
        <v>0</v>
      </c>
      <c r="H389" s="13">
        <f t="shared" si="2998"/>
        <v>0</v>
      </c>
      <c r="I389" s="13">
        <f t="shared" si="2998"/>
        <v>0</v>
      </c>
      <c r="J389" s="2">
        <f t="shared" si="2998"/>
        <v>5.8999999999999719E-2</v>
      </c>
      <c r="K389" s="2">
        <f t="shared" si="2998"/>
        <v>0</v>
      </c>
      <c r="L389" s="2">
        <f t="shared" si="2998"/>
        <v>0</v>
      </c>
      <c r="M389" s="2">
        <f t="shared" si="2998"/>
        <v>0</v>
      </c>
      <c r="N389" s="2">
        <f t="shared" si="2998"/>
        <v>0</v>
      </c>
      <c r="O389" s="2">
        <f t="shared" si="2998"/>
        <v>0</v>
      </c>
      <c r="P389" s="2">
        <f t="shared" si="2998"/>
        <v>5.8999999999999719E-2</v>
      </c>
      <c r="Q389" s="3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</row>
    <row r="390" spans="1:61" ht="20.100000000000001" customHeight="1" outlineLevel="1" x14ac:dyDescent="0.25">
      <c r="A390" s="22"/>
      <c r="B390" s="11" t="s">
        <v>45</v>
      </c>
      <c r="C390" s="13">
        <f t="shared" ref="C390:P390" si="2999">C296+C202+C108+C14</f>
        <v>0</v>
      </c>
      <c r="D390" s="13">
        <f t="shared" si="2999"/>
        <v>0</v>
      </c>
      <c r="E390" s="13">
        <f t="shared" si="2999"/>
        <v>0</v>
      </c>
      <c r="F390" s="13">
        <f t="shared" si="2999"/>
        <v>0</v>
      </c>
      <c r="G390" s="13">
        <f t="shared" si="2999"/>
        <v>0</v>
      </c>
      <c r="H390" s="13">
        <f t="shared" si="2999"/>
        <v>0</v>
      </c>
      <c r="I390" s="13">
        <f t="shared" si="2999"/>
        <v>0</v>
      </c>
      <c r="J390" s="2">
        <f t="shared" si="2999"/>
        <v>0</v>
      </c>
      <c r="K390" s="2">
        <f t="shared" si="2999"/>
        <v>0</v>
      </c>
      <c r="L390" s="2">
        <f t="shared" si="2999"/>
        <v>0</v>
      </c>
      <c r="M390" s="2">
        <f t="shared" si="2999"/>
        <v>0</v>
      </c>
      <c r="N390" s="2">
        <f t="shared" si="2999"/>
        <v>0</v>
      </c>
      <c r="O390" s="2">
        <f t="shared" si="2999"/>
        <v>0</v>
      </c>
      <c r="P390" s="2">
        <f t="shared" si="2999"/>
        <v>0</v>
      </c>
      <c r="Q390" s="3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</row>
    <row r="391" spans="1:61" ht="20.100000000000001" customHeight="1" x14ac:dyDescent="0.25">
      <c r="A391" s="20" t="s">
        <v>3</v>
      </c>
      <c r="B391" s="14" t="s">
        <v>41</v>
      </c>
      <c r="C391" s="2">
        <f t="shared" ref="C391:P391" si="3000">C297+C203+C109+C15</f>
        <v>11.402000000000001</v>
      </c>
      <c r="D391" s="2">
        <f t="shared" si="3000"/>
        <v>0.39</v>
      </c>
      <c r="E391" s="2">
        <f t="shared" si="3000"/>
        <v>11.792</v>
      </c>
      <c r="F391" s="2">
        <f t="shared" si="3000"/>
        <v>6.0250000000000004</v>
      </c>
      <c r="G391" s="2">
        <f t="shared" si="3000"/>
        <v>0</v>
      </c>
      <c r="H391" s="2">
        <f t="shared" si="3000"/>
        <v>0</v>
      </c>
      <c r="I391" s="2">
        <f t="shared" si="3000"/>
        <v>0</v>
      </c>
      <c r="J391" s="2">
        <f t="shared" si="3000"/>
        <v>5.3770000000000007</v>
      </c>
      <c r="K391" s="2">
        <f t="shared" si="3000"/>
        <v>0.39</v>
      </c>
      <c r="L391" s="2">
        <f t="shared" si="3000"/>
        <v>0.33400000000000002</v>
      </c>
      <c r="M391" s="2">
        <f t="shared" si="3000"/>
        <v>0</v>
      </c>
      <c r="N391" s="2">
        <f t="shared" si="3000"/>
        <v>5.6000000000000001E-2</v>
      </c>
      <c r="O391" s="2">
        <f t="shared" si="3000"/>
        <v>0</v>
      </c>
      <c r="P391" s="2">
        <f t="shared" si="3000"/>
        <v>5.7670000000000003</v>
      </c>
      <c r="Q391" s="15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</row>
    <row r="392" spans="1:61" ht="20.100000000000001" customHeight="1" outlineLevel="1" x14ac:dyDescent="0.25">
      <c r="A392" s="21"/>
      <c r="B392" s="11" t="s">
        <v>42</v>
      </c>
      <c r="C392" s="13">
        <f t="shared" ref="C392:P392" si="3001">C298+C204+C110+C16</f>
        <v>8.4459999999999997</v>
      </c>
      <c r="D392" s="13">
        <f t="shared" si="3001"/>
        <v>0.39</v>
      </c>
      <c r="E392" s="13">
        <f t="shared" si="3001"/>
        <v>8.8360000000000003</v>
      </c>
      <c r="F392" s="13">
        <f t="shared" si="3001"/>
        <v>4.5060000000000002</v>
      </c>
      <c r="G392" s="13">
        <f t="shared" si="3001"/>
        <v>0</v>
      </c>
      <c r="H392" s="13">
        <f t="shared" si="3001"/>
        <v>0</v>
      </c>
      <c r="I392" s="13">
        <f t="shared" si="3001"/>
        <v>0</v>
      </c>
      <c r="J392" s="2">
        <f t="shared" si="3001"/>
        <v>3.94</v>
      </c>
      <c r="K392" s="2">
        <f t="shared" si="3001"/>
        <v>0.39</v>
      </c>
      <c r="L392" s="2">
        <f t="shared" si="3001"/>
        <v>0.33400000000000002</v>
      </c>
      <c r="M392" s="2">
        <f t="shared" si="3001"/>
        <v>0</v>
      </c>
      <c r="N392" s="2">
        <f t="shared" si="3001"/>
        <v>5.6000000000000001E-2</v>
      </c>
      <c r="O392" s="2">
        <f t="shared" si="3001"/>
        <v>0</v>
      </c>
      <c r="P392" s="2">
        <f t="shared" si="3001"/>
        <v>4.33</v>
      </c>
      <c r="Q392" s="3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</row>
    <row r="393" spans="1:61" ht="20.100000000000001" customHeight="1" outlineLevel="1" x14ac:dyDescent="0.25">
      <c r="A393" s="21"/>
      <c r="B393" s="11" t="s">
        <v>43</v>
      </c>
      <c r="C393" s="13">
        <f t="shared" ref="C393:P393" si="3002">C299+C205+C111+C17</f>
        <v>0</v>
      </c>
      <c r="D393" s="13">
        <f t="shared" si="3002"/>
        <v>0</v>
      </c>
      <c r="E393" s="13">
        <f t="shared" si="3002"/>
        <v>0</v>
      </c>
      <c r="F393" s="13">
        <f t="shared" si="3002"/>
        <v>0</v>
      </c>
      <c r="G393" s="13">
        <f t="shared" si="3002"/>
        <v>0</v>
      </c>
      <c r="H393" s="13">
        <f t="shared" si="3002"/>
        <v>0</v>
      </c>
      <c r="I393" s="13">
        <f t="shared" si="3002"/>
        <v>0</v>
      </c>
      <c r="J393" s="2">
        <f t="shared" si="3002"/>
        <v>0</v>
      </c>
      <c r="K393" s="2">
        <f t="shared" si="3002"/>
        <v>0</v>
      </c>
      <c r="L393" s="2">
        <f t="shared" si="3002"/>
        <v>0</v>
      </c>
      <c r="M393" s="2">
        <f t="shared" si="3002"/>
        <v>0</v>
      </c>
      <c r="N393" s="2">
        <f t="shared" si="3002"/>
        <v>0</v>
      </c>
      <c r="O393" s="2">
        <f t="shared" si="3002"/>
        <v>0</v>
      </c>
      <c r="P393" s="2">
        <f t="shared" si="3002"/>
        <v>0</v>
      </c>
      <c r="Q393" s="3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</row>
    <row r="394" spans="1:61" ht="20.100000000000001" customHeight="1" outlineLevel="1" x14ac:dyDescent="0.25">
      <c r="A394" s="21"/>
      <c r="B394" s="11" t="s">
        <v>44</v>
      </c>
      <c r="C394" s="13">
        <f t="shared" ref="C394:P394" si="3003">C300+C206+C112+C18</f>
        <v>2.956</v>
      </c>
      <c r="D394" s="13">
        <f t="shared" si="3003"/>
        <v>0</v>
      </c>
      <c r="E394" s="13">
        <f t="shared" si="3003"/>
        <v>2.956</v>
      </c>
      <c r="F394" s="13">
        <f t="shared" si="3003"/>
        <v>1.5190000000000001</v>
      </c>
      <c r="G394" s="13">
        <f t="shared" si="3003"/>
        <v>0</v>
      </c>
      <c r="H394" s="13">
        <f t="shared" si="3003"/>
        <v>0</v>
      </c>
      <c r="I394" s="13">
        <f t="shared" si="3003"/>
        <v>0</v>
      </c>
      <c r="J394" s="2">
        <f t="shared" si="3003"/>
        <v>1.4369999999999998</v>
      </c>
      <c r="K394" s="2">
        <f t="shared" si="3003"/>
        <v>0</v>
      </c>
      <c r="L394" s="2">
        <f t="shared" si="3003"/>
        <v>0</v>
      </c>
      <c r="M394" s="2">
        <f t="shared" si="3003"/>
        <v>0</v>
      </c>
      <c r="N394" s="2">
        <f t="shared" si="3003"/>
        <v>0</v>
      </c>
      <c r="O394" s="2">
        <f t="shared" si="3003"/>
        <v>0</v>
      </c>
      <c r="P394" s="2">
        <f t="shared" si="3003"/>
        <v>1.4369999999999998</v>
      </c>
      <c r="Q394" s="3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</row>
    <row r="395" spans="1:61" ht="20.100000000000001" customHeight="1" outlineLevel="1" x14ac:dyDescent="0.25">
      <c r="A395" s="22"/>
      <c r="B395" s="11" t="s">
        <v>45</v>
      </c>
      <c r="C395" s="13">
        <f t="shared" ref="C395:P395" si="3004">C301+C207+C113+C19</f>
        <v>0</v>
      </c>
      <c r="D395" s="13">
        <f t="shared" si="3004"/>
        <v>0</v>
      </c>
      <c r="E395" s="13">
        <f t="shared" si="3004"/>
        <v>0</v>
      </c>
      <c r="F395" s="13">
        <f t="shared" si="3004"/>
        <v>0</v>
      </c>
      <c r="G395" s="13">
        <f t="shared" si="3004"/>
        <v>0</v>
      </c>
      <c r="H395" s="13">
        <f t="shared" si="3004"/>
        <v>0</v>
      </c>
      <c r="I395" s="13">
        <f t="shared" si="3004"/>
        <v>0</v>
      </c>
      <c r="J395" s="2">
        <f t="shared" si="3004"/>
        <v>0</v>
      </c>
      <c r="K395" s="2">
        <f t="shared" si="3004"/>
        <v>0</v>
      </c>
      <c r="L395" s="2">
        <f t="shared" si="3004"/>
        <v>0</v>
      </c>
      <c r="M395" s="2">
        <f t="shared" si="3004"/>
        <v>0</v>
      </c>
      <c r="N395" s="2">
        <f t="shared" si="3004"/>
        <v>0</v>
      </c>
      <c r="O395" s="2">
        <f t="shared" si="3004"/>
        <v>0</v>
      </c>
      <c r="P395" s="2">
        <f t="shared" si="3004"/>
        <v>0</v>
      </c>
      <c r="Q395" s="3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</row>
    <row r="396" spans="1:61" ht="20.100000000000001" customHeight="1" x14ac:dyDescent="0.25">
      <c r="A396" s="20" t="s">
        <v>4</v>
      </c>
      <c r="B396" s="14" t="s">
        <v>41</v>
      </c>
      <c r="C396" s="2">
        <f t="shared" ref="C396:P396" si="3005">C302+C208+C114+C20</f>
        <v>11.57</v>
      </c>
      <c r="D396" s="2">
        <f t="shared" si="3005"/>
        <v>0.77900000000000003</v>
      </c>
      <c r="E396" s="2">
        <f t="shared" si="3005"/>
        <v>12.349</v>
      </c>
      <c r="F396" s="2">
        <f t="shared" si="3005"/>
        <v>3.8919999999999999</v>
      </c>
      <c r="G396" s="2">
        <f t="shared" si="3005"/>
        <v>0</v>
      </c>
      <c r="H396" s="2">
        <f t="shared" si="3005"/>
        <v>0</v>
      </c>
      <c r="I396" s="2">
        <f t="shared" si="3005"/>
        <v>0</v>
      </c>
      <c r="J396" s="2">
        <f t="shared" si="3005"/>
        <v>7.6779999999999999</v>
      </c>
      <c r="K396" s="2">
        <f t="shared" si="3005"/>
        <v>0.77900000000000003</v>
      </c>
      <c r="L396" s="2">
        <f t="shared" si="3005"/>
        <v>0.66700000000000004</v>
      </c>
      <c r="M396" s="2">
        <f t="shared" si="3005"/>
        <v>0</v>
      </c>
      <c r="N396" s="2">
        <f t="shared" si="3005"/>
        <v>0.11200000000000002</v>
      </c>
      <c r="O396" s="2">
        <f t="shared" si="3005"/>
        <v>0</v>
      </c>
      <c r="P396" s="2">
        <f t="shared" si="3005"/>
        <v>8.4570000000000007</v>
      </c>
      <c r="Q396" s="15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</row>
    <row r="397" spans="1:61" ht="20.100000000000001" customHeight="1" outlineLevel="1" x14ac:dyDescent="0.25">
      <c r="A397" s="21"/>
      <c r="B397" s="11" t="s">
        <v>42</v>
      </c>
      <c r="C397" s="13">
        <f t="shared" ref="C397:P397" si="3006">C303+C209+C115+C21</f>
        <v>11.57</v>
      </c>
      <c r="D397" s="13">
        <f t="shared" si="3006"/>
        <v>0.77900000000000003</v>
      </c>
      <c r="E397" s="13">
        <f t="shared" si="3006"/>
        <v>12.349</v>
      </c>
      <c r="F397" s="13">
        <f t="shared" si="3006"/>
        <v>3.8919999999999999</v>
      </c>
      <c r="G397" s="13">
        <f t="shared" si="3006"/>
        <v>0</v>
      </c>
      <c r="H397" s="13">
        <f t="shared" si="3006"/>
        <v>0</v>
      </c>
      <c r="I397" s="13">
        <f t="shared" si="3006"/>
        <v>0</v>
      </c>
      <c r="J397" s="2">
        <f t="shared" si="3006"/>
        <v>7.6779999999999999</v>
      </c>
      <c r="K397" s="2">
        <f t="shared" si="3006"/>
        <v>0.77900000000000003</v>
      </c>
      <c r="L397" s="2">
        <f t="shared" si="3006"/>
        <v>0.66700000000000004</v>
      </c>
      <c r="M397" s="2">
        <f t="shared" si="3006"/>
        <v>0</v>
      </c>
      <c r="N397" s="2">
        <f t="shared" si="3006"/>
        <v>0.11200000000000002</v>
      </c>
      <c r="O397" s="2">
        <f t="shared" si="3006"/>
        <v>0</v>
      </c>
      <c r="P397" s="2">
        <f t="shared" si="3006"/>
        <v>8.456999999999999</v>
      </c>
      <c r="Q397" s="3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</row>
    <row r="398" spans="1:61" ht="20.100000000000001" customHeight="1" outlineLevel="1" x14ac:dyDescent="0.25">
      <c r="A398" s="21"/>
      <c r="B398" s="11" t="s">
        <v>43</v>
      </c>
      <c r="C398" s="13">
        <f t="shared" ref="C398:P398" si="3007">C304+C210+C116+C22</f>
        <v>0</v>
      </c>
      <c r="D398" s="13">
        <f t="shared" si="3007"/>
        <v>0</v>
      </c>
      <c r="E398" s="13">
        <f t="shared" si="3007"/>
        <v>0</v>
      </c>
      <c r="F398" s="13">
        <f t="shared" si="3007"/>
        <v>0</v>
      </c>
      <c r="G398" s="13">
        <f t="shared" si="3007"/>
        <v>0</v>
      </c>
      <c r="H398" s="13">
        <f t="shared" si="3007"/>
        <v>0</v>
      </c>
      <c r="I398" s="13">
        <f t="shared" si="3007"/>
        <v>0</v>
      </c>
      <c r="J398" s="2">
        <f t="shared" si="3007"/>
        <v>0</v>
      </c>
      <c r="K398" s="2">
        <f t="shared" si="3007"/>
        <v>0</v>
      </c>
      <c r="L398" s="2">
        <f t="shared" si="3007"/>
        <v>0</v>
      </c>
      <c r="M398" s="2">
        <f t="shared" si="3007"/>
        <v>0</v>
      </c>
      <c r="N398" s="2">
        <f t="shared" si="3007"/>
        <v>0</v>
      </c>
      <c r="O398" s="2">
        <f t="shared" si="3007"/>
        <v>0</v>
      </c>
      <c r="P398" s="2">
        <f t="shared" si="3007"/>
        <v>0</v>
      </c>
      <c r="Q398" s="3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</row>
    <row r="399" spans="1:61" ht="20.100000000000001" customHeight="1" outlineLevel="1" x14ac:dyDescent="0.25">
      <c r="A399" s="21"/>
      <c r="B399" s="11" t="s">
        <v>44</v>
      </c>
      <c r="C399" s="13">
        <f t="shared" ref="C399:P399" si="3008">C305+C211+C117+C23</f>
        <v>0</v>
      </c>
      <c r="D399" s="13">
        <f t="shared" si="3008"/>
        <v>0</v>
      </c>
      <c r="E399" s="13">
        <f t="shared" si="3008"/>
        <v>0</v>
      </c>
      <c r="F399" s="13">
        <f t="shared" si="3008"/>
        <v>0</v>
      </c>
      <c r="G399" s="13">
        <f t="shared" si="3008"/>
        <v>0</v>
      </c>
      <c r="H399" s="13">
        <f t="shared" si="3008"/>
        <v>0</v>
      </c>
      <c r="I399" s="13">
        <f t="shared" si="3008"/>
        <v>0</v>
      </c>
      <c r="J399" s="2">
        <f t="shared" si="3008"/>
        <v>0</v>
      </c>
      <c r="K399" s="2">
        <f t="shared" si="3008"/>
        <v>0</v>
      </c>
      <c r="L399" s="2">
        <f t="shared" si="3008"/>
        <v>0</v>
      </c>
      <c r="M399" s="2">
        <f t="shared" si="3008"/>
        <v>0</v>
      </c>
      <c r="N399" s="2">
        <f t="shared" si="3008"/>
        <v>0</v>
      </c>
      <c r="O399" s="2">
        <f t="shared" si="3008"/>
        <v>0</v>
      </c>
      <c r="P399" s="2">
        <f t="shared" si="3008"/>
        <v>0</v>
      </c>
      <c r="Q399" s="3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</row>
    <row r="400" spans="1:61" ht="20.100000000000001" customHeight="1" outlineLevel="1" x14ac:dyDescent="0.25">
      <c r="A400" s="22"/>
      <c r="B400" s="11" t="s">
        <v>45</v>
      </c>
      <c r="C400" s="13">
        <f t="shared" ref="C400:P400" si="3009">C306+C212+C118+C24</f>
        <v>0</v>
      </c>
      <c r="D400" s="13">
        <f t="shared" si="3009"/>
        <v>0</v>
      </c>
      <c r="E400" s="13">
        <f t="shared" si="3009"/>
        <v>0</v>
      </c>
      <c r="F400" s="13">
        <f t="shared" si="3009"/>
        <v>0</v>
      </c>
      <c r="G400" s="13">
        <f t="shared" si="3009"/>
        <v>0</v>
      </c>
      <c r="H400" s="13">
        <f t="shared" si="3009"/>
        <v>0</v>
      </c>
      <c r="I400" s="13">
        <f t="shared" si="3009"/>
        <v>0</v>
      </c>
      <c r="J400" s="2">
        <f t="shared" si="3009"/>
        <v>0</v>
      </c>
      <c r="K400" s="2">
        <f t="shared" si="3009"/>
        <v>0</v>
      </c>
      <c r="L400" s="2">
        <f t="shared" si="3009"/>
        <v>0</v>
      </c>
      <c r="M400" s="2">
        <f t="shared" si="3009"/>
        <v>0</v>
      </c>
      <c r="N400" s="2">
        <f t="shared" si="3009"/>
        <v>0</v>
      </c>
      <c r="O400" s="2">
        <f t="shared" si="3009"/>
        <v>0</v>
      </c>
      <c r="P400" s="2">
        <f t="shared" si="3009"/>
        <v>0</v>
      </c>
      <c r="Q400" s="3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</row>
    <row r="401" spans="1:61" ht="20.100000000000001" customHeight="1" x14ac:dyDescent="0.25">
      <c r="A401" s="20" t="s">
        <v>5</v>
      </c>
      <c r="B401" s="14" t="s">
        <v>41</v>
      </c>
      <c r="C401" s="2">
        <f t="shared" ref="C401:P401" si="3010">C307+C213+C119+C25</f>
        <v>2.44</v>
      </c>
      <c r="D401" s="2">
        <f t="shared" si="3010"/>
        <v>0.497</v>
      </c>
      <c r="E401" s="2">
        <f t="shared" si="3010"/>
        <v>2.9370000000000003</v>
      </c>
      <c r="F401" s="2">
        <f t="shared" si="3010"/>
        <v>39.358999999999995</v>
      </c>
      <c r="G401" s="2">
        <f t="shared" si="3010"/>
        <v>0</v>
      </c>
      <c r="H401" s="2">
        <f t="shared" si="3010"/>
        <v>23.289000000000001</v>
      </c>
      <c r="I401" s="2">
        <f t="shared" si="3010"/>
        <v>23.289000000000001</v>
      </c>
      <c r="J401" s="2">
        <f t="shared" si="3010"/>
        <v>-36.918999999999997</v>
      </c>
      <c r="K401" s="2">
        <f t="shared" si="3010"/>
        <v>0.497</v>
      </c>
      <c r="L401" s="2">
        <f t="shared" si="3010"/>
        <v>0.46</v>
      </c>
      <c r="M401" s="2">
        <f t="shared" si="3010"/>
        <v>4.0000000000000001E-3</v>
      </c>
      <c r="N401" s="2">
        <f t="shared" si="3010"/>
        <v>3.3000000000000002E-2</v>
      </c>
      <c r="O401" s="2">
        <f t="shared" si="3010"/>
        <v>0</v>
      </c>
      <c r="P401" s="2">
        <f t="shared" si="3010"/>
        <v>-36.421999999999997</v>
      </c>
      <c r="Q401" s="15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</row>
    <row r="402" spans="1:61" ht="20.100000000000001" customHeight="1" outlineLevel="1" x14ac:dyDescent="0.25">
      <c r="A402" s="21"/>
      <c r="B402" s="11" t="s">
        <v>42</v>
      </c>
      <c r="C402" s="13">
        <f t="shared" ref="C402:P402" si="3011">C308+C214+C120+C26</f>
        <v>2.44</v>
      </c>
      <c r="D402" s="13">
        <f t="shared" si="3011"/>
        <v>0.497</v>
      </c>
      <c r="E402" s="13">
        <f t="shared" si="3011"/>
        <v>2.9370000000000003</v>
      </c>
      <c r="F402" s="13">
        <f t="shared" si="3011"/>
        <v>31.909999999999997</v>
      </c>
      <c r="G402" s="13">
        <f t="shared" si="3011"/>
        <v>0</v>
      </c>
      <c r="H402" s="13">
        <f t="shared" si="3011"/>
        <v>23.289000000000001</v>
      </c>
      <c r="I402" s="13">
        <f t="shared" si="3011"/>
        <v>23.289000000000001</v>
      </c>
      <c r="J402" s="2">
        <f t="shared" si="3011"/>
        <v>-29.47</v>
      </c>
      <c r="K402" s="2">
        <f t="shared" si="3011"/>
        <v>0.497</v>
      </c>
      <c r="L402" s="2">
        <f t="shared" si="3011"/>
        <v>0.46</v>
      </c>
      <c r="M402" s="2">
        <f t="shared" si="3011"/>
        <v>4.0000000000000001E-3</v>
      </c>
      <c r="N402" s="2">
        <f t="shared" si="3011"/>
        <v>3.3000000000000002E-2</v>
      </c>
      <c r="O402" s="2">
        <f t="shared" si="3011"/>
        <v>0</v>
      </c>
      <c r="P402" s="2">
        <f t="shared" si="3011"/>
        <v>-28.972999999999999</v>
      </c>
      <c r="Q402" s="3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</row>
    <row r="403" spans="1:61" ht="20.100000000000001" customHeight="1" outlineLevel="1" x14ac:dyDescent="0.25">
      <c r="A403" s="21"/>
      <c r="B403" s="11" t="s">
        <v>43</v>
      </c>
      <c r="C403" s="13">
        <f t="shared" ref="C403:P403" si="3012">C309+C215+C121+C27</f>
        <v>0</v>
      </c>
      <c r="D403" s="13">
        <f t="shared" si="3012"/>
        <v>0</v>
      </c>
      <c r="E403" s="13">
        <f t="shared" si="3012"/>
        <v>0</v>
      </c>
      <c r="F403" s="13">
        <f t="shared" si="3012"/>
        <v>0</v>
      </c>
      <c r="G403" s="13">
        <f t="shared" si="3012"/>
        <v>0</v>
      </c>
      <c r="H403" s="13">
        <f t="shared" si="3012"/>
        <v>0</v>
      </c>
      <c r="I403" s="13">
        <f t="shared" si="3012"/>
        <v>0</v>
      </c>
      <c r="J403" s="2">
        <f t="shared" si="3012"/>
        <v>0</v>
      </c>
      <c r="K403" s="2">
        <f t="shared" si="3012"/>
        <v>0</v>
      </c>
      <c r="L403" s="2">
        <f t="shared" si="3012"/>
        <v>0</v>
      </c>
      <c r="M403" s="2">
        <f t="shared" si="3012"/>
        <v>0</v>
      </c>
      <c r="N403" s="2">
        <f t="shared" si="3012"/>
        <v>0</v>
      </c>
      <c r="O403" s="2">
        <f t="shared" si="3012"/>
        <v>0</v>
      </c>
      <c r="P403" s="2">
        <f t="shared" si="3012"/>
        <v>0</v>
      </c>
      <c r="Q403" s="3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</row>
    <row r="404" spans="1:61" ht="20.100000000000001" customHeight="1" outlineLevel="1" x14ac:dyDescent="0.25">
      <c r="A404" s="21"/>
      <c r="B404" s="11" t="s">
        <v>44</v>
      </c>
      <c r="C404" s="13">
        <f t="shared" ref="C404:P404" si="3013">C310+C216+C122+C28</f>
        <v>0</v>
      </c>
      <c r="D404" s="13">
        <f t="shared" si="3013"/>
        <v>0</v>
      </c>
      <c r="E404" s="13">
        <f t="shared" si="3013"/>
        <v>0</v>
      </c>
      <c r="F404" s="13">
        <f t="shared" si="3013"/>
        <v>7.4489999999999998</v>
      </c>
      <c r="G404" s="13">
        <f t="shared" si="3013"/>
        <v>0</v>
      </c>
      <c r="H404" s="13">
        <f t="shared" si="3013"/>
        <v>0</v>
      </c>
      <c r="I404" s="13">
        <f t="shared" si="3013"/>
        <v>0</v>
      </c>
      <c r="J404" s="2">
        <f t="shared" si="3013"/>
        <v>-7.4489999999999998</v>
      </c>
      <c r="K404" s="2">
        <f t="shared" si="3013"/>
        <v>0</v>
      </c>
      <c r="L404" s="2">
        <f t="shared" si="3013"/>
        <v>0</v>
      </c>
      <c r="M404" s="2">
        <f t="shared" si="3013"/>
        <v>0</v>
      </c>
      <c r="N404" s="2">
        <f t="shared" si="3013"/>
        <v>0</v>
      </c>
      <c r="O404" s="2">
        <f t="shared" si="3013"/>
        <v>0</v>
      </c>
      <c r="P404" s="2">
        <f t="shared" si="3013"/>
        <v>-7.4489999999999998</v>
      </c>
      <c r="Q404" s="3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</row>
    <row r="405" spans="1:61" ht="20.100000000000001" customHeight="1" outlineLevel="1" x14ac:dyDescent="0.25">
      <c r="A405" s="22"/>
      <c r="B405" s="11" t="s">
        <v>45</v>
      </c>
      <c r="C405" s="13">
        <f t="shared" ref="C405:P405" si="3014">C311+C217+C123+C29</f>
        <v>0</v>
      </c>
      <c r="D405" s="13">
        <f t="shared" si="3014"/>
        <v>0</v>
      </c>
      <c r="E405" s="13">
        <f t="shared" si="3014"/>
        <v>0</v>
      </c>
      <c r="F405" s="13">
        <f t="shared" si="3014"/>
        <v>0</v>
      </c>
      <c r="G405" s="13">
        <f t="shared" si="3014"/>
        <v>0</v>
      </c>
      <c r="H405" s="13">
        <f t="shared" si="3014"/>
        <v>0</v>
      </c>
      <c r="I405" s="13">
        <f t="shared" si="3014"/>
        <v>0</v>
      </c>
      <c r="J405" s="2">
        <f t="shared" si="3014"/>
        <v>0</v>
      </c>
      <c r="K405" s="2">
        <f t="shared" si="3014"/>
        <v>0</v>
      </c>
      <c r="L405" s="2">
        <f t="shared" si="3014"/>
        <v>0</v>
      </c>
      <c r="M405" s="2">
        <f t="shared" si="3014"/>
        <v>0</v>
      </c>
      <c r="N405" s="2">
        <f t="shared" si="3014"/>
        <v>0</v>
      </c>
      <c r="O405" s="2">
        <f t="shared" si="3014"/>
        <v>0</v>
      </c>
      <c r="P405" s="2">
        <f t="shared" si="3014"/>
        <v>0</v>
      </c>
      <c r="Q405" s="3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</row>
    <row r="406" spans="1:61" ht="20.100000000000001" customHeight="1" x14ac:dyDescent="0.25">
      <c r="A406" s="20" t="s">
        <v>6</v>
      </c>
      <c r="B406" s="14" t="s">
        <v>41</v>
      </c>
      <c r="C406" s="2">
        <f t="shared" ref="C406:P406" si="3015">C312+C218+C124+C30</f>
        <v>21.542000000000002</v>
      </c>
      <c r="D406" s="2">
        <f t="shared" si="3015"/>
        <v>1.165</v>
      </c>
      <c r="E406" s="2">
        <f t="shared" si="3015"/>
        <v>22.707000000000001</v>
      </c>
      <c r="F406" s="2">
        <f t="shared" si="3015"/>
        <v>2.3420000000000001</v>
      </c>
      <c r="G406" s="2">
        <f t="shared" si="3015"/>
        <v>0</v>
      </c>
      <c r="H406" s="2">
        <f t="shared" si="3015"/>
        <v>0.48000000000000004</v>
      </c>
      <c r="I406" s="2">
        <f t="shared" si="3015"/>
        <v>0.48</v>
      </c>
      <c r="J406" s="2">
        <f t="shared" si="3015"/>
        <v>19.2</v>
      </c>
      <c r="K406" s="2">
        <f t="shared" si="3015"/>
        <v>1.165</v>
      </c>
      <c r="L406" s="2">
        <f t="shared" si="3015"/>
        <v>0.76200000000000001</v>
      </c>
      <c r="M406" s="2">
        <f t="shared" si="3015"/>
        <v>0</v>
      </c>
      <c r="N406" s="2">
        <f t="shared" si="3015"/>
        <v>0.40300000000000002</v>
      </c>
      <c r="O406" s="2">
        <f t="shared" si="3015"/>
        <v>0</v>
      </c>
      <c r="P406" s="2">
        <f t="shared" si="3015"/>
        <v>20.364999999999998</v>
      </c>
      <c r="Q406" s="15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</row>
    <row r="407" spans="1:61" ht="20.100000000000001" customHeight="1" outlineLevel="1" x14ac:dyDescent="0.25">
      <c r="A407" s="21"/>
      <c r="B407" s="11" t="s">
        <v>42</v>
      </c>
      <c r="C407" s="13">
        <f t="shared" ref="C407:P407" si="3016">C313+C219+C125+C31</f>
        <v>3.677</v>
      </c>
      <c r="D407" s="13">
        <f t="shared" si="3016"/>
        <v>0.92400000000000004</v>
      </c>
      <c r="E407" s="13">
        <f t="shared" si="3016"/>
        <v>4.601</v>
      </c>
      <c r="F407" s="13">
        <f t="shared" si="3016"/>
        <v>1.5129999999999999</v>
      </c>
      <c r="G407" s="13">
        <f t="shared" si="3016"/>
        <v>0</v>
      </c>
      <c r="H407" s="13">
        <f t="shared" si="3016"/>
        <v>0.48000000000000004</v>
      </c>
      <c r="I407" s="13">
        <f t="shared" si="3016"/>
        <v>0.48</v>
      </c>
      <c r="J407" s="2">
        <f t="shared" si="3016"/>
        <v>2.1640000000000001</v>
      </c>
      <c r="K407" s="2">
        <f t="shared" si="3016"/>
        <v>0.92400000000000004</v>
      </c>
      <c r="L407" s="2">
        <f t="shared" si="3016"/>
        <v>0.52100000000000002</v>
      </c>
      <c r="M407" s="2">
        <f t="shared" si="3016"/>
        <v>0</v>
      </c>
      <c r="N407" s="2">
        <f t="shared" si="3016"/>
        <v>0.40300000000000002</v>
      </c>
      <c r="O407" s="2">
        <f t="shared" si="3016"/>
        <v>0</v>
      </c>
      <c r="P407" s="2">
        <f t="shared" si="3016"/>
        <v>3.0879999999999996</v>
      </c>
      <c r="Q407" s="3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</row>
    <row r="408" spans="1:61" ht="20.100000000000001" customHeight="1" outlineLevel="1" x14ac:dyDescent="0.25">
      <c r="A408" s="21"/>
      <c r="B408" s="11" t="s">
        <v>43</v>
      </c>
      <c r="C408" s="13">
        <f t="shared" ref="C408:P408" si="3017">C314+C220+C126+C32</f>
        <v>0</v>
      </c>
      <c r="D408" s="13">
        <f t="shared" si="3017"/>
        <v>0</v>
      </c>
      <c r="E408" s="13">
        <f t="shared" si="3017"/>
        <v>0</v>
      </c>
      <c r="F408" s="13">
        <f t="shared" si="3017"/>
        <v>0</v>
      </c>
      <c r="G408" s="13">
        <f t="shared" si="3017"/>
        <v>0</v>
      </c>
      <c r="H408" s="13">
        <f t="shared" si="3017"/>
        <v>0</v>
      </c>
      <c r="I408" s="13">
        <f t="shared" si="3017"/>
        <v>0</v>
      </c>
      <c r="J408" s="2">
        <f t="shared" si="3017"/>
        <v>0</v>
      </c>
      <c r="K408" s="2">
        <f t="shared" si="3017"/>
        <v>0</v>
      </c>
      <c r="L408" s="2">
        <f t="shared" si="3017"/>
        <v>0</v>
      </c>
      <c r="M408" s="2">
        <f t="shared" si="3017"/>
        <v>0</v>
      </c>
      <c r="N408" s="2">
        <f t="shared" si="3017"/>
        <v>0</v>
      </c>
      <c r="O408" s="2">
        <f t="shared" si="3017"/>
        <v>0</v>
      </c>
      <c r="P408" s="2">
        <f t="shared" si="3017"/>
        <v>0</v>
      </c>
      <c r="Q408" s="3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</row>
    <row r="409" spans="1:61" ht="20.100000000000001" customHeight="1" outlineLevel="1" x14ac:dyDescent="0.25">
      <c r="A409" s="21"/>
      <c r="B409" s="11" t="s">
        <v>44</v>
      </c>
      <c r="C409" s="13">
        <f t="shared" ref="C409:P409" si="3018">C315+C221+C127+C33</f>
        <v>17.865000000000002</v>
      </c>
      <c r="D409" s="13">
        <f t="shared" si="3018"/>
        <v>0.24099999999999999</v>
      </c>
      <c r="E409" s="13">
        <f t="shared" si="3018"/>
        <v>18.106000000000002</v>
      </c>
      <c r="F409" s="13">
        <f t="shared" si="3018"/>
        <v>0.82900000000000007</v>
      </c>
      <c r="G409" s="13">
        <f t="shared" si="3018"/>
        <v>0</v>
      </c>
      <c r="H409" s="13">
        <f t="shared" si="3018"/>
        <v>0</v>
      </c>
      <c r="I409" s="13">
        <f t="shared" si="3018"/>
        <v>0</v>
      </c>
      <c r="J409" s="2">
        <f t="shared" si="3018"/>
        <v>17.036000000000001</v>
      </c>
      <c r="K409" s="2">
        <f t="shared" si="3018"/>
        <v>0.24099999999999999</v>
      </c>
      <c r="L409" s="2">
        <f t="shared" si="3018"/>
        <v>0.24099999999999999</v>
      </c>
      <c r="M409" s="2">
        <f t="shared" si="3018"/>
        <v>0</v>
      </c>
      <c r="N409" s="2">
        <f t="shared" si="3018"/>
        <v>0</v>
      </c>
      <c r="O409" s="2">
        <f t="shared" si="3018"/>
        <v>0</v>
      </c>
      <c r="P409" s="2">
        <f t="shared" si="3018"/>
        <v>17.277000000000001</v>
      </c>
      <c r="Q409" s="3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</row>
    <row r="410" spans="1:61" ht="20.100000000000001" customHeight="1" outlineLevel="1" x14ac:dyDescent="0.25">
      <c r="A410" s="22"/>
      <c r="B410" s="11" t="s">
        <v>45</v>
      </c>
      <c r="C410" s="13">
        <f t="shared" ref="C410:P410" si="3019">C316+C222+C128+C34</f>
        <v>0</v>
      </c>
      <c r="D410" s="13">
        <f t="shared" si="3019"/>
        <v>0</v>
      </c>
      <c r="E410" s="13">
        <f t="shared" si="3019"/>
        <v>0</v>
      </c>
      <c r="F410" s="13">
        <f t="shared" si="3019"/>
        <v>0</v>
      </c>
      <c r="G410" s="13">
        <f t="shared" si="3019"/>
        <v>0</v>
      </c>
      <c r="H410" s="13">
        <f t="shared" si="3019"/>
        <v>0</v>
      </c>
      <c r="I410" s="13">
        <f t="shared" si="3019"/>
        <v>0</v>
      </c>
      <c r="J410" s="2">
        <f t="shared" si="3019"/>
        <v>0</v>
      </c>
      <c r="K410" s="2">
        <f t="shared" si="3019"/>
        <v>0</v>
      </c>
      <c r="L410" s="2">
        <f t="shared" si="3019"/>
        <v>0</v>
      </c>
      <c r="M410" s="2">
        <f t="shared" si="3019"/>
        <v>0</v>
      </c>
      <c r="N410" s="2">
        <f t="shared" si="3019"/>
        <v>0</v>
      </c>
      <c r="O410" s="2">
        <f t="shared" si="3019"/>
        <v>0</v>
      </c>
      <c r="P410" s="2">
        <f t="shared" si="3019"/>
        <v>0</v>
      </c>
      <c r="Q410" s="3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</row>
    <row r="411" spans="1:61" ht="20.100000000000001" customHeight="1" x14ac:dyDescent="0.25">
      <c r="A411" s="20" t="s">
        <v>7</v>
      </c>
      <c r="B411" s="14" t="s">
        <v>41</v>
      </c>
      <c r="C411" s="2">
        <f t="shared" ref="C411:P411" si="3020">C317+C223+C129+C35</f>
        <v>11.17</v>
      </c>
      <c r="D411" s="2">
        <f t="shared" si="3020"/>
        <v>7.3999999999999996E-2</v>
      </c>
      <c r="E411" s="2">
        <f t="shared" si="3020"/>
        <v>11.243999999999998</v>
      </c>
      <c r="F411" s="2">
        <f t="shared" si="3020"/>
        <v>2.4379999999999997</v>
      </c>
      <c r="G411" s="2">
        <f t="shared" si="3020"/>
        <v>0</v>
      </c>
      <c r="H411" s="2">
        <f t="shared" si="3020"/>
        <v>0</v>
      </c>
      <c r="I411" s="2">
        <f t="shared" si="3020"/>
        <v>0</v>
      </c>
      <c r="J411" s="2">
        <f t="shared" si="3020"/>
        <v>8.7319999999999993</v>
      </c>
      <c r="K411" s="2">
        <f t="shared" si="3020"/>
        <v>7.3999999999999996E-2</v>
      </c>
      <c r="L411" s="2">
        <f t="shared" si="3020"/>
        <v>7.2000000000000008E-2</v>
      </c>
      <c r="M411" s="2">
        <f t="shared" si="3020"/>
        <v>0</v>
      </c>
      <c r="N411" s="2">
        <f t="shared" si="3020"/>
        <v>2E-3</v>
      </c>
      <c r="O411" s="2">
        <f t="shared" si="3020"/>
        <v>0</v>
      </c>
      <c r="P411" s="2">
        <f t="shared" si="3020"/>
        <v>8.8059999999999992</v>
      </c>
      <c r="Q411" s="15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</row>
    <row r="412" spans="1:61" ht="20.100000000000001" customHeight="1" outlineLevel="1" x14ac:dyDescent="0.25">
      <c r="A412" s="21"/>
      <c r="B412" s="11" t="s">
        <v>42</v>
      </c>
      <c r="C412" s="13">
        <f t="shared" ref="C412:P412" si="3021">C318+C224+C130+C36</f>
        <v>1.6099999999999999</v>
      </c>
      <c r="D412" s="13">
        <f t="shared" si="3021"/>
        <v>2E-3</v>
      </c>
      <c r="E412" s="13">
        <f t="shared" si="3021"/>
        <v>1.6119999999999997</v>
      </c>
      <c r="F412" s="13">
        <f t="shared" si="3021"/>
        <v>1.6099999999999999</v>
      </c>
      <c r="G412" s="13">
        <f t="shared" si="3021"/>
        <v>0</v>
      </c>
      <c r="H412" s="13">
        <f t="shared" si="3021"/>
        <v>0</v>
      </c>
      <c r="I412" s="13">
        <f t="shared" si="3021"/>
        <v>0</v>
      </c>
      <c r="J412" s="2">
        <f t="shared" si="3021"/>
        <v>0</v>
      </c>
      <c r="K412" s="2">
        <f t="shared" si="3021"/>
        <v>2E-3</v>
      </c>
      <c r="L412" s="2">
        <f t="shared" si="3021"/>
        <v>0</v>
      </c>
      <c r="M412" s="2">
        <f t="shared" si="3021"/>
        <v>0</v>
      </c>
      <c r="N412" s="2">
        <f t="shared" si="3021"/>
        <v>2E-3</v>
      </c>
      <c r="O412" s="2">
        <f t="shared" si="3021"/>
        <v>0</v>
      </c>
      <c r="P412" s="2">
        <f t="shared" si="3021"/>
        <v>1.9999999999997797E-3</v>
      </c>
      <c r="Q412" s="3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</row>
    <row r="413" spans="1:61" ht="20.100000000000001" customHeight="1" outlineLevel="1" x14ac:dyDescent="0.25">
      <c r="A413" s="21"/>
      <c r="B413" s="11" t="s">
        <v>43</v>
      </c>
      <c r="C413" s="13">
        <f t="shared" ref="C413:P413" si="3022">C319+C225+C131+C37</f>
        <v>0</v>
      </c>
      <c r="D413" s="13">
        <f t="shared" si="3022"/>
        <v>0</v>
      </c>
      <c r="E413" s="13">
        <f t="shared" si="3022"/>
        <v>0</v>
      </c>
      <c r="F413" s="13">
        <f t="shared" si="3022"/>
        <v>0</v>
      </c>
      <c r="G413" s="13">
        <f t="shared" si="3022"/>
        <v>0</v>
      </c>
      <c r="H413" s="13">
        <f t="shared" si="3022"/>
        <v>0</v>
      </c>
      <c r="I413" s="13">
        <f t="shared" si="3022"/>
        <v>0</v>
      </c>
      <c r="J413" s="2">
        <f t="shared" si="3022"/>
        <v>0</v>
      </c>
      <c r="K413" s="2">
        <f t="shared" si="3022"/>
        <v>0</v>
      </c>
      <c r="L413" s="2">
        <f t="shared" si="3022"/>
        <v>0</v>
      </c>
      <c r="M413" s="2">
        <f t="shared" si="3022"/>
        <v>0</v>
      </c>
      <c r="N413" s="2">
        <f t="shared" si="3022"/>
        <v>0</v>
      </c>
      <c r="O413" s="2">
        <f t="shared" si="3022"/>
        <v>0</v>
      </c>
      <c r="P413" s="2">
        <f t="shared" si="3022"/>
        <v>0</v>
      </c>
      <c r="Q413" s="3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</row>
    <row r="414" spans="1:61" ht="20.100000000000001" customHeight="1" outlineLevel="1" x14ac:dyDescent="0.25">
      <c r="A414" s="21"/>
      <c r="B414" s="11" t="s">
        <v>44</v>
      </c>
      <c r="C414" s="13">
        <f t="shared" ref="C414:P414" si="3023">C320+C226+C132+C38</f>
        <v>9.5599999999999987</v>
      </c>
      <c r="D414" s="13">
        <f t="shared" si="3023"/>
        <v>7.1999999999999995E-2</v>
      </c>
      <c r="E414" s="13">
        <f t="shared" si="3023"/>
        <v>9.6319999999999997</v>
      </c>
      <c r="F414" s="13">
        <f t="shared" si="3023"/>
        <v>0.82799999999999996</v>
      </c>
      <c r="G414" s="13">
        <f t="shared" si="3023"/>
        <v>0</v>
      </c>
      <c r="H414" s="13">
        <f t="shared" si="3023"/>
        <v>0</v>
      </c>
      <c r="I414" s="13">
        <f t="shared" si="3023"/>
        <v>0</v>
      </c>
      <c r="J414" s="2">
        <f t="shared" si="3023"/>
        <v>8.7319999999999993</v>
      </c>
      <c r="K414" s="2">
        <f t="shared" si="3023"/>
        <v>7.1999999999999995E-2</v>
      </c>
      <c r="L414" s="2">
        <f t="shared" si="3023"/>
        <v>7.2000000000000008E-2</v>
      </c>
      <c r="M414" s="2">
        <f t="shared" si="3023"/>
        <v>0</v>
      </c>
      <c r="N414" s="2">
        <f t="shared" si="3023"/>
        <v>0</v>
      </c>
      <c r="O414" s="2">
        <f t="shared" si="3023"/>
        <v>0</v>
      </c>
      <c r="P414" s="2">
        <f t="shared" si="3023"/>
        <v>8.8039999999999985</v>
      </c>
      <c r="Q414" s="3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</row>
    <row r="415" spans="1:61" ht="20.100000000000001" customHeight="1" outlineLevel="1" x14ac:dyDescent="0.25">
      <c r="A415" s="22"/>
      <c r="B415" s="11" t="s">
        <v>45</v>
      </c>
      <c r="C415" s="13">
        <f t="shared" ref="C415:P415" si="3024">C321+C227+C133+C39</f>
        <v>0</v>
      </c>
      <c r="D415" s="13">
        <f t="shared" si="3024"/>
        <v>0</v>
      </c>
      <c r="E415" s="13">
        <f t="shared" si="3024"/>
        <v>0</v>
      </c>
      <c r="F415" s="13">
        <f t="shared" si="3024"/>
        <v>0</v>
      </c>
      <c r="G415" s="13">
        <f t="shared" si="3024"/>
        <v>0</v>
      </c>
      <c r="H415" s="13">
        <f t="shared" si="3024"/>
        <v>0</v>
      </c>
      <c r="I415" s="13">
        <f t="shared" si="3024"/>
        <v>0</v>
      </c>
      <c r="J415" s="2">
        <f t="shared" si="3024"/>
        <v>0</v>
      </c>
      <c r="K415" s="2">
        <f t="shared" si="3024"/>
        <v>0</v>
      </c>
      <c r="L415" s="2">
        <f t="shared" si="3024"/>
        <v>0</v>
      </c>
      <c r="M415" s="2">
        <f t="shared" si="3024"/>
        <v>0</v>
      </c>
      <c r="N415" s="2">
        <f t="shared" si="3024"/>
        <v>0</v>
      </c>
      <c r="O415" s="2">
        <f t="shared" si="3024"/>
        <v>0</v>
      </c>
      <c r="P415" s="2">
        <f t="shared" si="3024"/>
        <v>0</v>
      </c>
      <c r="Q415" s="3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</row>
    <row r="416" spans="1:61" ht="20.100000000000001" customHeight="1" x14ac:dyDescent="0.25">
      <c r="A416" s="20" t="s">
        <v>8</v>
      </c>
      <c r="B416" s="14" t="s">
        <v>41</v>
      </c>
      <c r="C416" s="2">
        <f t="shared" ref="C416:P416" si="3025">C322+C228+C134+C40</f>
        <v>9.7650000000000006</v>
      </c>
      <c r="D416" s="2">
        <f t="shared" si="3025"/>
        <v>0.21900000000000003</v>
      </c>
      <c r="E416" s="2">
        <f t="shared" si="3025"/>
        <v>9.984</v>
      </c>
      <c r="F416" s="2">
        <f t="shared" si="3025"/>
        <v>11.512</v>
      </c>
      <c r="G416" s="2">
        <f t="shared" si="3025"/>
        <v>0</v>
      </c>
      <c r="H416" s="2">
        <f t="shared" si="3025"/>
        <v>7.1310000000000002</v>
      </c>
      <c r="I416" s="2">
        <f t="shared" si="3025"/>
        <v>7.1310000000000002</v>
      </c>
      <c r="J416" s="2">
        <f t="shared" si="3025"/>
        <v>-1.7469999999999999</v>
      </c>
      <c r="K416" s="2">
        <f t="shared" si="3025"/>
        <v>0.21900000000000003</v>
      </c>
      <c r="L416" s="2">
        <f t="shared" si="3025"/>
        <v>0.14199999999999999</v>
      </c>
      <c r="M416" s="2">
        <f t="shared" si="3025"/>
        <v>1E-3</v>
      </c>
      <c r="N416" s="2">
        <f t="shared" si="3025"/>
        <v>7.6000000000000012E-2</v>
      </c>
      <c r="O416" s="2">
        <f t="shared" si="3025"/>
        <v>0</v>
      </c>
      <c r="P416" s="2">
        <f t="shared" si="3025"/>
        <v>-1.5280000000000005</v>
      </c>
      <c r="Q416" s="15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</row>
    <row r="417" spans="1:61" ht="20.100000000000001" customHeight="1" outlineLevel="1" x14ac:dyDescent="0.25">
      <c r="A417" s="21"/>
      <c r="B417" s="11" t="s">
        <v>42</v>
      </c>
      <c r="C417" s="13">
        <f t="shared" ref="C417:P417" si="3026">C323+C229+C135+C41</f>
        <v>9.73</v>
      </c>
      <c r="D417" s="13">
        <f t="shared" si="3026"/>
        <v>0.21900000000000003</v>
      </c>
      <c r="E417" s="13">
        <f t="shared" si="3026"/>
        <v>9.9489999999999998</v>
      </c>
      <c r="F417" s="13">
        <f t="shared" si="3026"/>
        <v>9.2319999999999993</v>
      </c>
      <c r="G417" s="13">
        <f t="shared" si="3026"/>
        <v>0</v>
      </c>
      <c r="H417" s="13">
        <f t="shared" si="3026"/>
        <v>7.1310000000000002</v>
      </c>
      <c r="I417" s="13">
        <f t="shared" si="3026"/>
        <v>7.1310000000000002</v>
      </c>
      <c r="J417" s="2">
        <f t="shared" si="3026"/>
        <v>0.49799999999999933</v>
      </c>
      <c r="K417" s="2">
        <f t="shared" si="3026"/>
        <v>0.21900000000000003</v>
      </c>
      <c r="L417" s="2">
        <f t="shared" si="3026"/>
        <v>0.14199999999999999</v>
      </c>
      <c r="M417" s="2">
        <f t="shared" si="3026"/>
        <v>1E-3</v>
      </c>
      <c r="N417" s="2">
        <f t="shared" si="3026"/>
        <v>7.6000000000000012E-2</v>
      </c>
      <c r="O417" s="2">
        <f t="shared" si="3026"/>
        <v>0</v>
      </c>
      <c r="P417" s="2">
        <f t="shared" si="3026"/>
        <v>0.71699999999999875</v>
      </c>
      <c r="Q417" s="3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</row>
    <row r="418" spans="1:61" ht="20.100000000000001" customHeight="1" outlineLevel="1" x14ac:dyDescent="0.25">
      <c r="A418" s="21"/>
      <c r="B418" s="11" t="s">
        <v>43</v>
      </c>
      <c r="C418" s="13">
        <f t="shared" ref="C418:P418" si="3027">C324+C230+C136+C42</f>
        <v>0</v>
      </c>
      <c r="D418" s="13">
        <f t="shared" si="3027"/>
        <v>0</v>
      </c>
      <c r="E418" s="13">
        <f t="shared" si="3027"/>
        <v>0</v>
      </c>
      <c r="F418" s="13">
        <f t="shared" si="3027"/>
        <v>0</v>
      </c>
      <c r="G418" s="13">
        <f t="shared" si="3027"/>
        <v>0</v>
      </c>
      <c r="H418" s="13">
        <f t="shared" si="3027"/>
        <v>0</v>
      </c>
      <c r="I418" s="13">
        <f t="shared" si="3027"/>
        <v>0</v>
      </c>
      <c r="J418" s="2">
        <f t="shared" si="3027"/>
        <v>0</v>
      </c>
      <c r="K418" s="2">
        <f t="shared" si="3027"/>
        <v>0</v>
      </c>
      <c r="L418" s="2">
        <f t="shared" si="3027"/>
        <v>0</v>
      </c>
      <c r="M418" s="2">
        <f t="shared" si="3027"/>
        <v>0</v>
      </c>
      <c r="N418" s="2">
        <f t="shared" si="3027"/>
        <v>0</v>
      </c>
      <c r="O418" s="2">
        <f t="shared" si="3027"/>
        <v>0</v>
      </c>
      <c r="P418" s="2">
        <f t="shared" si="3027"/>
        <v>0</v>
      </c>
      <c r="Q418" s="3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</row>
    <row r="419" spans="1:61" ht="20.100000000000001" customHeight="1" outlineLevel="1" x14ac:dyDescent="0.25">
      <c r="A419" s="21"/>
      <c r="B419" s="11" t="s">
        <v>44</v>
      </c>
      <c r="C419" s="13">
        <f t="shared" ref="C419:P419" si="3028">C325+C231+C137+C43</f>
        <v>3.5000000000000003E-2</v>
      </c>
      <c r="D419" s="13">
        <f t="shared" si="3028"/>
        <v>0</v>
      </c>
      <c r="E419" s="13">
        <f t="shared" si="3028"/>
        <v>3.5000000000000003E-2</v>
      </c>
      <c r="F419" s="13">
        <f t="shared" si="3028"/>
        <v>2.2800000000000002</v>
      </c>
      <c r="G419" s="13">
        <f t="shared" si="3028"/>
        <v>0</v>
      </c>
      <c r="H419" s="13">
        <f t="shared" si="3028"/>
        <v>0</v>
      </c>
      <c r="I419" s="13">
        <f t="shared" si="3028"/>
        <v>0</v>
      </c>
      <c r="J419" s="2">
        <f t="shared" si="3028"/>
        <v>-2.2450000000000001</v>
      </c>
      <c r="K419" s="2">
        <f t="shared" si="3028"/>
        <v>0</v>
      </c>
      <c r="L419" s="2">
        <f t="shared" si="3028"/>
        <v>0</v>
      </c>
      <c r="M419" s="2">
        <f t="shared" si="3028"/>
        <v>0</v>
      </c>
      <c r="N419" s="2">
        <f t="shared" si="3028"/>
        <v>0</v>
      </c>
      <c r="O419" s="2">
        <f t="shared" si="3028"/>
        <v>0</v>
      </c>
      <c r="P419" s="2">
        <f t="shared" si="3028"/>
        <v>-2.2450000000000001</v>
      </c>
      <c r="Q419" s="3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</row>
    <row r="420" spans="1:61" ht="20.100000000000001" customHeight="1" outlineLevel="1" x14ac:dyDescent="0.25">
      <c r="A420" s="22"/>
      <c r="B420" s="11" t="s">
        <v>45</v>
      </c>
      <c r="C420" s="13">
        <f t="shared" ref="C420:P420" si="3029">C326+C232+C138+C44</f>
        <v>0</v>
      </c>
      <c r="D420" s="13">
        <f t="shared" si="3029"/>
        <v>0</v>
      </c>
      <c r="E420" s="13">
        <f t="shared" si="3029"/>
        <v>0</v>
      </c>
      <c r="F420" s="13">
        <f t="shared" si="3029"/>
        <v>0</v>
      </c>
      <c r="G420" s="13">
        <f t="shared" si="3029"/>
        <v>0</v>
      </c>
      <c r="H420" s="13">
        <f t="shared" si="3029"/>
        <v>0</v>
      </c>
      <c r="I420" s="13">
        <f t="shared" si="3029"/>
        <v>0</v>
      </c>
      <c r="J420" s="2">
        <f t="shared" si="3029"/>
        <v>0</v>
      </c>
      <c r="K420" s="2">
        <f t="shared" si="3029"/>
        <v>0</v>
      </c>
      <c r="L420" s="2">
        <f t="shared" si="3029"/>
        <v>0</v>
      </c>
      <c r="M420" s="2">
        <f t="shared" si="3029"/>
        <v>0</v>
      </c>
      <c r="N420" s="2">
        <f t="shared" si="3029"/>
        <v>0</v>
      </c>
      <c r="O420" s="2">
        <f t="shared" si="3029"/>
        <v>0</v>
      </c>
      <c r="P420" s="2">
        <f t="shared" si="3029"/>
        <v>0</v>
      </c>
      <c r="Q420" s="3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</row>
    <row r="421" spans="1:61" ht="20.100000000000001" customHeight="1" x14ac:dyDescent="0.25">
      <c r="A421" s="20" t="s">
        <v>9</v>
      </c>
      <c r="B421" s="14" t="s">
        <v>41</v>
      </c>
      <c r="C421" s="2">
        <f t="shared" ref="C421:P421" si="3030">C327+C233+C139+C45</f>
        <v>28.097999999999999</v>
      </c>
      <c r="D421" s="2">
        <f t="shared" si="3030"/>
        <v>0.47500000000000003</v>
      </c>
      <c r="E421" s="2">
        <f t="shared" si="3030"/>
        <v>28.573</v>
      </c>
      <c r="F421" s="2">
        <f t="shared" si="3030"/>
        <v>23.052999999999997</v>
      </c>
      <c r="G421" s="2">
        <f t="shared" si="3030"/>
        <v>0</v>
      </c>
      <c r="H421" s="2">
        <f t="shared" si="3030"/>
        <v>5.2620000000000005</v>
      </c>
      <c r="I421" s="2">
        <f t="shared" si="3030"/>
        <v>5.2619999999999996</v>
      </c>
      <c r="J421" s="2">
        <f t="shared" si="3030"/>
        <v>5.0450000000000035</v>
      </c>
      <c r="K421" s="2">
        <f t="shared" si="3030"/>
        <v>0.47500000000000003</v>
      </c>
      <c r="L421" s="2">
        <f t="shared" si="3030"/>
        <v>0.42500000000000004</v>
      </c>
      <c r="M421" s="2">
        <f t="shared" si="3030"/>
        <v>0</v>
      </c>
      <c r="N421" s="2">
        <f t="shared" si="3030"/>
        <v>0.05</v>
      </c>
      <c r="O421" s="2">
        <f t="shared" si="3030"/>
        <v>0</v>
      </c>
      <c r="P421" s="2">
        <f t="shared" si="3030"/>
        <v>5.5200000000000014</v>
      </c>
      <c r="Q421" s="15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</row>
    <row r="422" spans="1:61" ht="20.100000000000001" customHeight="1" outlineLevel="1" x14ac:dyDescent="0.25">
      <c r="A422" s="21"/>
      <c r="B422" s="11" t="s">
        <v>42</v>
      </c>
      <c r="C422" s="13">
        <f t="shared" ref="C422:P422" si="3031">C328+C234+C140+C46</f>
        <v>24.625999999999998</v>
      </c>
      <c r="D422" s="13">
        <f t="shared" si="3031"/>
        <v>0.47500000000000003</v>
      </c>
      <c r="E422" s="13">
        <f t="shared" si="3031"/>
        <v>25.100999999999999</v>
      </c>
      <c r="F422" s="13">
        <f t="shared" si="3031"/>
        <v>20.731000000000002</v>
      </c>
      <c r="G422" s="13">
        <f t="shared" si="3031"/>
        <v>0</v>
      </c>
      <c r="H422" s="13">
        <f t="shared" si="3031"/>
        <v>5.2620000000000005</v>
      </c>
      <c r="I422" s="13">
        <f t="shared" si="3031"/>
        <v>5.2619999999999996</v>
      </c>
      <c r="J422" s="2">
        <f t="shared" si="3031"/>
        <v>3.8949999999999996</v>
      </c>
      <c r="K422" s="2">
        <f t="shared" si="3031"/>
        <v>0.47500000000000003</v>
      </c>
      <c r="L422" s="2">
        <f t="shared" si="3031"/>
        <v>0.42500000000000004</v>
      </c>
      <c r="M422" s="2">
        <f t="shared" si="3031"/>
        <v>0</v>
      </c>
      <c r="N422" s="2">
        <f t="shared" si="3031"/>
        <v>0.05</v>
      </c>
      <c r="O422" s="2">
        <f t="shared" si="3031"/>
        <v>0</v>
      </c>
      <c r="P422" s="2">
        <f t="shared" si="3031"/>
        <v>4.3699999999999992</v>
      </c>
      <c r="Q422" s="3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</row>
    <row r="423" spans="1:61" ht="20.100000000000001" customHeight="1" outlineLevel="1" x14ac:dyDescent="0.25">
      <c r="A423" s="21"/>
      <c r="B423" s="11" t="s">
        <v>43</v>
      </c>
      <c r="C423" s="13">
        <f t="shared" ref="C423:P423" si="3032">C329+C235+C141+C47</f>
        <v>0</v>
      </c>
      <c r="D423" s="13">
        <f t="shared" si="3032"/>
        <v>0</v>
      </c>
      <c r="E423" s="13">
        <f t="shared" si="3032"/>
        <v>0</v>
      </c>
      <c r="F423" s="13">
        <f t="shared" si="3032"/>
        <v>0</v>
      </c>
      <c r="G423" s="13">
        <f t="shared" si="3032"/>
        <v>0</v>
      </c>
      <c r="H423" s="13">
        <f t="shared" si="3032"/>
        <v>0</v>
      </c>
      <c r="I423" s="13">
        <f t="shared" si="3032"/>
        <v>0</v>
      </c>
      <c r="J423" s="2">
        <f t="shared" si="3032"/>
        <v>0</v>
      </c>
      <c r="K423" s="2">
        <f t="shared" si="3032"/>
        <v>0</v>
      </c>
      <c r="L423" s="2">
        <f t="shared" si="3032"/>
        <v>0</v>
      </c>
      <c r="M423" s="2">
        <f t="shared" si="3032"/>
        <v>0</v>
      </c>
      <c r="N423" s="2">
        <f t="shared" si="3032"/>
        <v>0</v>
      </c>
      <c r="O423" s="2">
        <f t="shared" si="3032"/>
        <v>0</v>
      </c>
      <c r="P423" s="2">
        <f t="shared" si="3032"/>
        <v>0</v>
      </c>
      <c r="Q423" s="3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</row>
    <row r="424" spans="1:61" ht="20.100000000000001" customHeight="1" outlineLevel="1" x14ac:dyDescent="0.25">
      <c r="A424" s="21"/>
      <c r="B424" s="11" t="s">
        <v>44</v>
      </c>
      <c r="C424" s="13">
        <f t="shared" ref="C424:P424" si="3033">C330+C236+C142+C48</f>
        <v>3.4720000000000004</v>
      </c>
      <c r="D424" s="13">
        <f t="shared" si="3033"/>
        <v>0</v>
      </c>
      <c r="E424" s="13">
        <f t="shared" si="3033"/>
        <v>3.4720000000000004</v>
      </c>
      <c r="F424" s="13">
        <f t="shared" si="3033"/>
        <v>2.3220000000000001</v>
      </c>
      <c r="G424" s="13">
        <f t="shared" si="3033"/>
        <v>0</v>
      </c>
      <c r="H424" s="13">
        <f t="shared" si="3033"/>
        <v>0</v>
      </c>
      <c r="I424" s="13">
        <f t="shared" si="3033"/>
        <v>0</v>
      </c>
      <c r="J424" s="2">
        <f t="shared" si="3033"/>
        <v>1.1499999999999999</v>
      </c>
      <c r="K424" s="2">
        <f t="shared" si="3033"/>
        <v>0</v>
      </c>
      <c r="L424" s="2">
        <f t="shared" si="3033"/>
        <v>0</v>
      </c>
      <c r="M424" s="2">
        <f t="shared" si="3033"/>
        <v>0</v>
      </c>
      <c r="N424" s="2">
        <f t="shared" si="3033"/>
        <v>0</v>
      </c>
      <c r="O424" s="2">
        <f t="shared" si="3033"/>
        <v>0</v>
      </c>
      <c r="P424" s="2">
        <f t="shared" si="3033"/>
        <v>1.1499999999999999</v>
      </c>
      <c r="Q424" s="3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</row>
    <row r="425" spans="1:61" ht="20.100000000000001" customHeight="1" outlineLevel="1" x14ac:dyDescent="0.25">
      <c r="A425" s="22"/>
      <c r="B425" s="11" t="s">
        <v>45</v>
      </c>
      <c r="C425" s="13">
        <f t="shared" ref="C425:P425" si="3034">C331+C237+C143+C49</f>
        <v>0</v>
      </c>
      <c r="D425" s="13">
        <f t="shared" si="3034"/>
        <v>0</v>
      </c>
      <c r="E425" s="13">
        <f t="shared" si="3034"/>
        <v>0</v>
      </c>
      <c r="F425" s="13">
        <f t="shared" si="3034"/>
        <v>0</v>
      </c>
      <c r="G425" s="13">
        <f t="shared" si="3034"/>
        <v>0</v>
      </c>
      <c r="H425" s="13">
        <f t="shared" si="3034"/>
        <v>0</v>
      </c>
      <c r="I425" s="13">
        <f t="shared" si="3034"/>
        <v>0</v>
      </c>
      <c r="J425" s="2">
        <f t="shared" si="3034"/>
        <v>0</v>
      </c>
      <c r="K425" s="2">
        <f t="shared" si="3034"/>
        <v>0</v>
      </c>
      <c r="L425" s="2">
        <f t="shared" si="3034"/>
        <v>0</v>
      </c>
      <c r="M425" s="2">
        <f t="shared" si="3034"/>
        <v>0</v>
      </c>
      <c r="N425" s="2">
        <f t="shared" si="3034"/>
        <v>0</v>
      </c>
      <c r="O425" s="2">
        <f t="shared" si="3034"/>
        <v>0</v>
      </c>
      <c r="P425" s="2">
        <f t="shared" si="3034"/>
        <v>0</v>
      </c>
      <c r="Q425" s="3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</row>
    <row r="426" spans="1:61" ht="20.100000000000001" customHeight="1" x14ac:dyDescent="0.25">
      <c r="A426" s="20" t="s">
        <v>10</v>
      </c>
      <c r="B426" s="14" t="s">
        <v>41</v>
      </c>
      <c r="C426" s="2">
        <f t="shared" ref="C426:P426" si="3035">C332+C238+C144+C50</f>
        <v>43.951000000000001</v>
      </c>
      <c r="D426" s="2">
        <f t="shared" si="3035"/>
        <v>1.5230000000000001</v>
      </c>
      <c r="E426" s="2">
        <f t="shared" si="3035"/>
        <v>45.474000000000004</v>
      </c>
      <c r="F426" s="2">
        <f t="shared" si="3035"/>
        <v>19.883000000000003</v>
      </c>
      <c r="G426" s="2">
        <f t="shared" si="3035"/>
        <v>0</v>
      </c>
      <c r="H426" s="2">
        <f t="shared" si="3035"/>
        <v>0</v>
      </c>
      <c r="I426" s="2">
        <f t="shared" si="3035"/>
        <v>0</v>
      </c>
      <c r="J426" s="2">
        <f t="shared" si="3035"/>
        <v>24.067999999999998</v>
      </c>
      <c r="K426" s="2">
        <f t="shared" si="3035"/>
        <v>1.5230000000000001</v>
      </c>
      <c r="L426" s="2">
        <f t="shared" si="3035"/>
        <v>1.262</v>
      </c>
      <c r="M426" s="2">
        <f t="shared" si="3035"/>
        <v>0</v>
      </c>
      <c r="N426" s="2">
        <f t="shared" si="3035"/>
        <v>0.26100000000000001</v>
      </c>
      <c r="O426" s="2">
        <f t="shared" si="3035"/>
        <v>0</v>
      </c>
      <c r="P426" s="2">
        <f t="shared" si="3035"/>
        <v>25.591000000000001</v>
      </c>
      <c r="Q426" s="15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</row>
    <row r="427" spans="1:61" ht="20.100000000000001" customHeight="1" outlineLevel="1" x14ac:dyDescent="0.25">
      <c r="A427" s="21"/>
      <c r="B427" s="11" t="s">
        <v>42</v>
      </c>
      <c r="C427" s="13">
        <f t="shared" ref="C427:P427" si="3036">C333+C239+C145+C51</f>
        <v>42.403999999999996</v>
      </c>
      <c r="D427" s="13">
        <f t="shared" si="3036"/>
        <v>1.5230000000000001</v>
      </c>
      <c r="E427" s="13">
        <f t="shared" si="3036"/>
        <v>43.927</v>
      </c>
      <c r="F427" s="13">
        <f t="shared" si="3036"/>
        <v>18.335999999999999</v>
      </c>
      <c r="G427" s="13">
        <f t="shared" si="3036"/>
        <v>0</v>
      </c>
      <c r="H427" s="13">
        <f t="shared" si="3036"/>
        <v>0</v>
      </c>
      <c r="I427" s="13">
        <f t="shared" si="3036"/>
        <v>0</v>
      </c>
      <c r="J427" s="2">
        <f t="shared" si="3036"/>
        <v>24.067999999999998</v>
      </c>
      <c r="K427" s="2">
        <f t="shared" si="3036"/>
        <v>1.5230000000000001</v>
      </c>
      <c r="L427" s="2">
        <f t="shared" si="3036"/>
        <v>1.262</v>
      </c>
      <c r="M427" s="2">
        <f t="shared" si="3036"/>
        <v>0</v>
      </c>
      <c r="N427" s="2">
        <f t="shared" si="3036"/>
        <v>0.26100000000000001</v>
      </c>
      <c r="O427" s="2">
        <f t="shared" si="3036"/>
        <v>0</v>
      </c>
      <c r="P427" s="2">
        <f t="shared" si="3036"/>
        <v>25.591000000000001</v>
      </c>
      <c r="Q427" s="3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</row>
    <row r="428" spans="1:61" ht="20.100000000000001" customHeight="1" outlineLevel="1" x14ac:dyDescent="0.25">
      <c r="A428" s="21"/>
      <c r="B428" s="11" t="s">
        <v>43</v>
      </c>
      <c r="C428" s="13">
        <f t="shared" ref="C428:P428" si="3037">C334+C240+C146+C52</f>
        <v>0</v>
      </c>
      <c r="D428" s="13">
        <f t="shared" si="3037"/>
        <v>0</v>
      </c>
      <c r="E428" s="13">
        <f t="shared" si="3037"/>
        <v>0</v>
      </c>
      <c r="F428" s="13">
        <f t="shared" si="3037"/>
        <v>0</v>
      </c>
      <c r="G428" s="13">
        <f t="shared" si="3037"/>
        <v>0</v>
      </c>
      <c r="H428" s="13">
        <f t="shared" si="3037"/>
        <v>0</v>
      </c>
      <c r="I428" s="13">
        <f t="shared" si="3037"/>
        <v>0</v>
      </c>
      <c r="J428" s="2">
        <f t="shared" si="3037"/>
        <v>0</v>
      </c>
      <c r="K428" s="2">
        <f t="shared" si="3037"/>
        <v>0</v>
      </c>
      <c r="L428" s="2">
        <f t="shared" si="3037"/>
        <v>0</v>
      </c>
      <c r="M428" s="2">
        <f t="shared" si="3037"/>
        <v>0</v>
      </c>
      <c r="N428" s="2">
        <f t="shared" si="3037"/>
        <v>0</v>
      </c>
      <c r="O428" s="2">
        <f t="shared" si="3037"/>
        <v>0</v>
      </c>
      <c r="P428" s="2">
        <f t="shared" si="3037"/>
        <v>0</v>
      </c>
      <c r="Q428" s="3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</row>
    <row r="429" spans="1:61" ht="20.100000000000001" customHeight="1" outlineLevel="1" x14ac:dyDescent="0.25">
      <c r="A429" s="21"/>
      <c r="B429" s="11" t="s">
        <v>44</v>
      </c>
      <c r="C429" s="13">
        <f t="shared" ref="C429:P429" si="3038">C335+C241+C147+C53</f>
        <v>1.5469999999999999</v>
      </c>
      <c r="D429" s="13">
        <f t="shared" si="3038"/>
        <v>0</v>
      </c>
      <c r="E429" s="13">
        <f t="shared" si="3038"/>
        <v>1.5469999999999999</v>
      </c>
      <c r="F429" s="13">
        <f t="shared" si="3038"/>
        <v>1.5469999999999999</v>
      </c>
      <c r="G429" s="13">
        <f t="shared" si="3038"/>
        <v>0</v>
      </c>
      <c r="H429" s="13">
        <f t="shared" si="3038"/>
        <v>0</v>
      </c>
      <c r="I429" s="13">
        <f t="shared" si="3038"/>
        <v>0</v>
      </c>
      <c r="J429" s="2">
        <f t="shared" si="3038"/>
        <v>0</v>
      </c>
      <c r="K429" s="2">
        <f t="shared" si="3038"/>
        <v>0</v>
      </c>
      <c r="L429" s="2">
        <f t="shared" si="3038"/>
        <v>0</v>
      </c>
      <c r="M429" s="2">
        <f t="shared" si="3038"/>
        <v>0</v>
      </c>
      <c r="N429" s="2">
        <f t="shared" si="3038"/>
        <v>0</v>
      </c>
      <c r="O429" s="2">
        <f t="shared" si="3038"/>
        <v>0</v>
      </c>
      <c r="P429" s="2">
        <f t="shared" si="3038"/>
        <v>0</v>
      </c>
      <c r="Q429" s="3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</row>
    <row r="430" spans="1:61" ht="20.100000000000001" customHeight="1" outlineLevel="1" x14ac:dyDescent="0.25">
      <c r="A430" s="22"/>
      <c r="B430" s="11" t="s">
        <v>45</v>
      </c>
      <c r="C430" s="13">
        <f t="shared" ref="C430:P430" si="3039">C336+C242+C148+C54</f>
        <v>0</v>
      </c>
      <c r="D430" s="13">
        <f t="shared" si="3039"/>
        <v>0</v>
      </c>
      <c r="E430" s="13">
        <f t="shared" si="3039"/>
        <v>0</v>
      </c>
      <c r="F430" s="13">
        <f t="shared" si="3039"/>
        <v>0</v>
      </c>
      <c r="G430" s="13">
        <f t="shared" si="3039"/>
        <v>0</v>
      </c>
      <c r="H430" s="13">
        <f t="shared" si="3039"/>
        <v>0</v>
      </c>
      <c r="I430" s="13">
        <f t="shared" si="3039"/>
        <v>0</v>
      </c>
      <c r="J430" s="2">
        <f t="shared" si="3039"/>
        <v>0</v>
      </c>
      <c r="K430" s="2">
        <f t="shared" si="3039"/>
        <v>0</v>
      </c>
      <c r="L430" s="2">
        <f t="shared" si="3039"/>
        <v>0</v>
      </c>
      <c r="M430" s="2">
        <f t="shared" si="3039"/>
        <v>0</v>
      </c>
      <c r="N430" s="2">
        <f t="shared" si="3039"/>
        <v>0</v>
      </c>
      <c r="O430" s="2">
        <f t="shared" si="3039"/>
        <v>0</v>
      </c>
      <c r="P430" s="2">
        <f t="shared" si="3039"/>
        <v>0</v>
      </c>
      <c r="Q430" s="3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</row>
    <row r="431" spans="1:61" ht="20.100000000000001" customHeight="1" x14ac:dyDescent="0.25">
      <c r="A431" s="20" t="s">
        <v>11</v>
      </c>
      <c r="B431" s="14" t="s">
        <v>41</v>
      </c>
      <c r="C431" s="2">
        <f t="shared" ref="C431:P431" si="3040">C337+C243+C149+C55</f>
        <v>10.104999999999999</v>
      </c>
      <c r="D431" s="2">
        <f t="shared" si="3040"/>
        <v>0.68900000000000006</v>
      </c>
      <c r="E431" s="2">
        <f t="shared" si="3040"/>
        <v>10.794</v>
      </c>
      <c r="F431" s="2">
        <f t="shared" si="3040"/>
        <v>69.198999999999998</v>
      </c>
      <c r="G431" s="2">
        <f t="shared" si="3040"/>
        <v>0</v>
      </c>
      <c r="H431" s="2">
        <f t="shared" si="3040"/>
        <v>38.613999999999997</v>
      </c>
      <c r="I431" s="2">
        <f t="shared" si="3040"/>
        <v>38.613999999999997</v>
      </c>
      <c r="J431" s="2">
        <f t="shared" si="3040"/>
        <v>-59.093999999999994</v>
      </c>
      <c r="K431" s="2">
        <f t="shared" si="3040"/>
        <v>0.68900000000000006</v>
      </c>
      <c r="L431" s="2">
        <f t="shared" si="3040"/>
        <v>0.63700000000000001</v>
      </c>
      <c r="M431" s="2">
        <f t="shared" si="3040"/>
        <v>0</v>
      </c>
      <c r="N431" s="2">
        <f t="shared" si="3040"/>
        <v>5.2000000000000005E-2</v>
      </c>
      <c r="O431" s="2">
        <f t="shared" si="3040"/>
        <v>0</v>
      </c>
      <c r="P431" s="2">
        <f t="shared" si="3040"/>
        <v>-58.405000000000001</v>
      </c>
      <c r="Q431" s="15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</row>
    <row r="432" spans="1:61" ht="20.100000000000001" customHeight="1" outlineLevel="1" x14ac:dyDescent="0.25">
      <c r="A432" s="21"/>
      <c r="B432" s="11" t="s">
        <v>42</v>
      </c>
      <c r="C432" s="13">
        <f t="shared" ref="C432:P432" si="3041">C338+C244+C150+C56</f>
        <v>7.926000000000001</v>
      </c>
      <c r="D432" s="13">
        <f t="shared" si="3041"/>
        <v>0.68900000000000006</v>
      </c>
      <c r="E432" s="13">
        <f t="shared" si="3041"/>
        <v>8.615000000000002</v>
      </c>
      <c r="F432" s="13">
        <f t="shared" si="3041"/>
        <v>56.430999999999997</v>
      </c>
      <c r="G432" s="13">
        <f t="shared" si="3041"/>
        <v>0</v>
      </c>
      <c r="H432" s="13">
        <f t="shared" si="3041"/>
        <v>38.613999999999997</v>
      </c>
      <c r="I432" s="13">
        <f t="shared" si="3041"/>
        <v>38.613999999999997</v>
      </c>
      <c r="J432" s="2">
        <f t="shared" si="3041"/>
        <v>-48.504999999999995</v>
      </c>
      <c r="K432" s="2">
        <f t="shared" si="3041"/>
        <v>0.68900000000000006</v>
      </c>
      <c r="L432" s="2">
        <f t="shared" si="3041"/>
        <v>0.63700000000000001</v>
      </c>
      <c r="M432" s="2">
        <f t="shared" si="3041"/>
        <v>0</v>
      </c>
      <c r="N432" s="2">
        <f t="shared" si="3041"/>
        <v>5.2000000000000005E-2</v>
      </c>
      <c r="O432" s="2">
        <f t="shared" si="3041"/>
        <v>0</v>
      </c>
      <c r="P432" s="2">
        <f t="shared" si="3041"/>
        <v>-47.816000000000003</v>
      </c>
      <c r="Q432" s="3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</row>
    <row r="433" spans="1:61" ht="20.100000000000001" customHeight="1" outlineLevel="1" x14ac:dyDescent="0.25">
      <c r="A433" s="21"/>
      <c r="B433" s="11" t="s">
        <v>43</v>
      </c>
      <c r="C433" s="13">
        <f t="shared" ref="C433:P433" si="3042">C339+C245+C151+C57</f>
        <v>0</v>
      </c>
      <c r="D433" s="13">
        <f t="shared" si="3042"/>
        <v>0</v>
      </c>
      <c r="E433" s="13">
        <f t="shared" si="3042"/>
        <v>0</v>
      </c>
      <c r="F433" s="13">
        <f t="shared" si="3042"/>
        <v>0</v>
      </c>
      <c r="G433" s="13">
        <f t="shared" si="3042"/>
        <v>0</v>
      </c>
      <c r="H433" s="13">
        <f t="shared" si="3042"/>
        <v>0</v>
      </c>
      <c r="I433" s="13">
        <f t="shared" si="3042"/>
        <v>0</v>
      </c>
      <c r="J433" s="2">
        <f t="shared" si="3042"/>
        <v>0</v>
      </c>
      <c r="K433" s="2">
        <f t="shared" si="3042"/>
        <v>0</v>
      </c>
      <c r="L433" s="2">
        <f t="shared" si="3042"/>
        <v>0</v>
      </c>
      <c r="M433" s="2">
        <f t="shared" si="3042"/>
        <v>0</v>
      </c>
      <c r="N433" s="2">
        <f t="shared" si="3042"/>
        <v>0</v>
      </c>
      <c r="O433" s="2">
        <f t="shared" si="3042"/>
        <v>0</v>
      </c>
      <c r="P433" s="2">
        <f t="shared" si="3042"/>
        <v>0</v>
      </c>
      <c r="Q433" s="3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</row>
    <row r="434" spans="1:61" ht="20.100000000000001" customHeight="1" outlineLevel="1" x14ac:dyDescent="0.25">
      <c r="A434" s="21"/>
      <c r="B434" s="11" t="s">
        <v>44</v>
      </c>
      <c r="C434" s="13">
        <f t="shared" ref="C434:P434" si="3043">C340+C246+C152+C58</f>
        <v>2.1789999999999998</v>
      </c>
      <c r="D434" s="13">
        <f t="shared" si="3043"/>
        <v>0</v>
      </c>
      <c r="E434" s="13">
        <f t="shared" si="3043"/>
        <v>2.1789999999999998</v>
      </c>
      <c r="F434" s="13">
        <f t="shared" si="3043"/>
        <v>12.767999999999999</v>
      </c>
      <c r="G434" s="13">
        <f t="shared" si="3043"/>
        <v>0</v>
      </c>
      <c r="H434" s="13">
        <f t="shared" si="3043"/>
        <v>0</v>
      </c>
      <c r="I434" s="13">
        <f t="shared" si="3043"/>
        <v>0</v>
      </c>
      <c r="J434" s="2">
        <f t="shared" si="3043"/>
        <v>-10.588999999999999</v>
      </c>
      <c r="K434" s="2">
        <f t="shared" si="3043"/>
        <v>0</v>
      </c>
      <c r="L434" s="2">
        <f t="shared" si="3043"/>
        <v>0</v>
      </c>
      <c r="M434" s="2">
        <f t="shared" si="3043"/>
        <v>0</v>
      </c>
      <c r="N434" s="2">
        <f t="shared" si="3043"/>
        <v>0</v>
      </c>
      <c r="O434" s="2">
        <f t="shared" si="3043"/>
        <v>0</v>
      </c>
      <c r="P434" s="2">
        <f t="shared" si="3043"/>
        <v>-10.588999999999999</v>
      </c>
      <c r="Q434" s="3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</row>
    <row r="435" spans="1:61" ht="20.100000000000001" customHeight="1" outlineLevel="1" x14ac:dyDescent="0.25">
      <c r="A435" s="22"/>
      <c r="B435" s="11" t="s">
        <v>45</v>
      </c>
      <c r="C435" s="13">
        <f t="shared" ref="C435:P435" si="3044">C341+C247+C153+C59</f>
        <v>0</v>
      </c>
      <c r="D435" s="13">
        <f t="shared" si="3044"/>
        <v>0</v>
      </c>
      <c r="E435" s="13">
        <f t="shared" si="3044"/>
        <v>0</v>
      </c>
      <c r="F435" s="13">
        <f t="shared" si="3044"/>
        <v>0</v>
      </c>
      <c r="G435" s="13">
        <f t="shared" si="3044"/>
        <v>0</v>
      </c>
      <c r="H435" s="13">
        <f t="shared" si="3044"/>
        <v>0</v>
      </c>
      <c r="I435" s="13">
        <f t="shared" si="3044"/>
        <v>0</v>
      </c>
      <c r="J435" s="2">
        <f t="shared" si="3044"/>
        <v>0</v>
      </c>
      <c r="K435" s="2">
        <f t="shared" si="3044"/>
        <v>0</v>
      </c>
      <c r="L435" s="2">
        <f t="shared" si="3044"/>
        <v>0</v>
      </c>
      <c r="M435" s="2">
        <f t="shared" si="3044"/>
        <v>0</v>
      </c>
      <c r="N435" s="2">
        <f t="shared" si="3044"/>
        <v>0</v>
      </c>
      <c r="O435" s="2">
        <f t="shared" si="3044"/>
        <v>0</v>
      </c>
      <c r="P435" s="2">
        <f t="shared" si="3044"/>
        <v>0</v>
      </c>
      <c r="Q435" s="3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</row>
    <row r="436" spans="1:61" ht="20.100000000000001" customHeight="1" x14ac:dyDescent="0.25">
      <c r="A436" s="20" t="s">
        <v>12</v>
      </c>
      <c r="B436" s="14" t="s">
        <v>41</v>
      </c>
      <c r="C436" s="2">
        <f t="shared" ref="C436:P436" si="3045">C342+C248+C154+C60</f>
        <v>9.9190000000000005</v>
      </c>
      <c r="D436" s="2">
        <f t="shared" si="3045"/>
        <v>0.28600000000000003</v>
      </c>
      <c r="E436" s="2">
        <f t="shared" si="3045"/>
        <v>10.205</v>
      </c>
      <c r="F436" s="2">
        <f t="shared" si="3045"/>
        <v>4.3769999999999998</v>
      </c>
      <c r="G436" s="2">
        <f t="shared" si="3045"/>
        <v>0</v>
      </c>
      <c r="H436" s="2">
        <f t="shared" si="3045"/>
        <v>0</v>
      </c>
      <c r="I436" s="2">
        <f t="shared" si="3045"/>
        <v>0</v>
      </c>
      <c r="J436" s="2">
        <f t="shared" si="3045"/>
        <v>5.5420000000000007</v>
      </c>
      <c r="K436" s="2">
        <f t="shared" si="3045"/>
        <v>0.28600000000000003</v>
      </c>
      <c r="L436" s="2">
        <f t="shared" si="3045"/>
        <v>0.27</v>
      </c>
      <c r="M436" s="2">
        <f t="shared" si="3045"/>
        <v>0</v>
      </c>
      <c r="N436" s="2">
        <f t="shared" si="3045"/>
        <v>1.6E-2</v>
      </c>
      <c r="O436" s="2">
        <f t="shared" si="3045"/>
        <v>0</v>
      </c>
      <c r="P436" s="2">
        <f t="shared" si="3045"/>
        <v>5.8280000000000012</v>
      </c>
      <c r="Q436" s="15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</row>
    <row r="437" spans="1:61" ht="20.100000000000001" customHeight="1" outlineLevel="1" x14ac:dyDescent="0.25">
      <c r="A437" s="21"/>
      <c r="B437" s="11" t="s">
        <v>42</v>
      </c>
      <c r="C437" s="13">
        <f t="shared" ref="C437:P437" si="3046">C343+C249+C155+C61</f>
        <v>9.9190000000000005</v>
      </c>
      <c r="D437" s="13">
        <f t="shared" si="3046"/>
        <v>0.28600000000000003</v>
      </c>
      <c r="E437" s="13">
        <f t="shared" si="3046"/>
        <v>10.205</v>
      </c>
      <c r="F437" s="13">
        <f t="shared" si="3046"/>
        <v>4.3769999999999998</v>
      </c>
      <c r="G437" s="13">
        <f t="shared" si="3046"/>
        <v>0</v>
      </c>
      <c r="H437" s="13">
        <f t="shared" si="3046"/>
        <v>0</v>
      </c>
      <c r="I437" s="13">
        <f t="shared" si="3046"/>
        <v>0</v>
      </c>
      <c r="J437" s="2">
        <f t="shared" si="3046"/>
        <v>5.5420000000000007</v>
      </c>
      <c r="K437" s="2">
        <f t="shared" si="3046"/>
        <v>0.28600000000000003</v>
      </c>
      <c r="L437" s="2">
        <f t="shared" si="3046"/>
        <v>0.27</v>
      </c>
      <c r="M437" s="2">
        <f t="shared" si="3046"/>
        <v>0</v>
      </c>
      <c r="N437" s="2">
        <f t="shared" si="3046"/>
        <v>1.6E-2</v>
      </c>
      <c r="O437" s="2">
        <f t="shared" si="3046"/>
        <v>0</v>
      </c>
      <c r="P437" s="2">
        <f t="shared" si="3046"/>
        <v>5.8280000000000012</v>
      </c>
      <c r="Q437" s="3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</row>
    <row r="438" spans="1:61" ht="20.100000000000001" customHeight="1" outlineLevel="1" x14ac:dyDescent="0.25">
      <c r="A438" s="21"/>
      <c r="B438" s="11" t="s">
        <v>43</v>
      </c>
      <c r="C438" s="13">
        <f t="shared" ref="C438:P438" si="3047">C344+C250+C156+C62</f>
        <v>0</v>
      </c>
      <c r="D438" s="13">
        <f t="shared" si="3047"/>
        <v>0</v>
      </c>
      <c r="E438" s="13">
        <f t="shared" si="3047"/>
        <v>0</v>
      </c>
      <c r="F438" s="13">
        <f t="shared" si="3047"/>
        <v>0</v>
      </c>
      <c r="G438" s="13">
        <f t="shared" si="3047"/>
        <v>0</v>
      </c>
      <c r="H438" s="13">
        <f t="shared" si="3047"/>
        <v>0</v>
      </c>
      <c r="I438" s="13">
        <f t="shared" si="3047"/>
        <v>0</v>
      </c>
      <c r="J438" s="2">
        <f t="shared" si="3047"/>
        <v>0</v>
      </c>
      <c r="K438" s="2">
        <f t="shared" si="3047"/>
        <v>0</v>
      </c>
      <c r="L438" s="2">
        <f t="shared" si="3047"/>
        <v>0</v>
      </c>
      <c r="M438" s="2">
        <f t="shared" si="3047"/>
        <v>0</v>
      </c>
      <c r="N438" s="2">
        <f t="shared" si="3047"/>
        <v>0</v>
      </c>
      <c r="O438" s="2">
        <f t="shared" si="3047"/>
        <v>0</v>
      </c>
      <c r="P438" s="2">
        <f t="shared" si="3047"/>
        <v>0</v>
      </c>
      <c r="Q438" s="3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</row>
    <row r="439" spans="1:61" ht="20.100000000000001" customHeight="1" outlineLevel="1" x14ac:dyDescent="0.25">
      <c r="A439" s="21"/>
      <c r="B439" s="11" t="s">
        <v>44</v>
      </c>
      <c r="C439" s="13">
        <f t="shared" ref="C439:P439" si="3048">C345+C251+C157+C63</f>
        <v>0</v>
      </c>
      <c r="D439" s="13">
        <f t="shared" si="3048"/>
        <v>0</v>
      </c>
      <c r="E439" s="13">
        <f t="shared" si="3048"/>
        <v>0</v>
      </c>
      <c r="F439" s="13">
        <f t="shared" si="3048"/>
        <v>0</v>
      </c>
      <c r="G439" s="13">
        <f t="shared" si="3048"/>
        <v>0</v>
      </c>
      <c r="H439" s="13">
        <f t="shared" si="3048"/>
        <v>0</v>
      </c>
      <c r="I439" s="13">
        <f t="shared" si="3048"/>
        <v>0</v>
      </c>
      <c r="J439" s="2">
        <f t="shared" si="3048"/>
        <v>0</v>
      </c>
      <c r="K439" s="2">
        <f t="shared" si="3048"/>
        <v>0</v>
      </c>
      <c r="L439" s="2">
        <f t="shared" si="3048"/>
        <v>0</v>
      </c>
      <c r="M439" s="2">
        <f t="shared" si="3048"/>
        <v>0</v>
      </c>
      <c r="N439" s="2">
        <f t="shared" si="3048"/>
        <v>0</v>
      </c>
      <c r="O439" s="2">
        <f t="shared" si="3048"/>
        <v>0</v>
      </c>
      <c r="P439" s="2">
        <f t="shared" si="3048"/>
        <v>0</v>
      </c>
      <c r="Q439" s="3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</row>
    <row r="440" spans="1:61" ht="20.100000000000001" customHeight="1" outlineLevel="1" x14ac:dyDescent="0.25">
      <c r="A440" s="22"/>
      <c r="B440" s="11" t="s">
        <v>45</v>
      </c>
      <c r="C440" s="13">
        <f t="shared" ref="C440:P440" si="3049">C346+C252+C158+C64</f>
        <v>0</v>
      </c>
      <c r="D440" s="13">
        <f t="shared" si="3049"/>
        <v>0</v>
      </c>
      <c r="E440" s="13">
        <f t="shared" si="3049"/>
        <v>0</v>
      </c>
      <c r="F440" s="13">
        <f t="shared" si="3049"/>
        <v>0</v>
      </c>
      <c r="G440" s="13">
        <f t="shared" si="3049"/>
        <v>0</v>
      </c>
      <c r="H440" s="13">
        <f t="shared" si="3049"/>
        <v>0</v>
      </c>
      <c r="I440" s="13">
        <f t="shared" si="3049"/>
        <v>0</v>
      </c>
      <c r="J440" s="2">
        <f t="shared" si="3049"/>
        <v>0</v>
      </c>
      <c r="K440" s="2">
        <f t="shared" si="3049"/>
        <v>0</v>
      </c>
      <c r="L440" s="2">
        <f t="shared" si="3049"/>
        <v>0</v>
      </c>
      <c r="M440" s="2">
        <f t="shared" si="3049"/>
        <v>0</v>
      </c>
      <c r="N440" s="2">
        <f t="shared" si="3049"/>
        <v>0</v>
      </c>
      <c r="O440" s="2">
        <f t="shared" si="3049"/>
        <v>0</v>
      </c>
      <c r="P440" s="2">
        <f t="shared" si="3049"/>
        <v>0</v>
      </c>
      <c r="Q440" s="3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</row>
    <row r="441" spans="1:61" ht="20.100000000000001" customHeight="1" x14ac:dyDescent="0.25">
      <c r="A441" s="20" t="s">
        <v>13</v>
      </c>
      <c r="B441" s="14" t="s">
        <v>41</v>
      </c>
      <c r="C441" s="2">
        <f t="shared" ref="C441:P441" si="3050">C347+C253+C159+C65</f>
        <v>16.373000000000001</v>
      </c>
      <c r="D441" s="2">
        <f t="shared" si="3050"/>
        <v>0.49199999999999994</v>
      </c>
      <c r="E441" s="2">
        <f t="shared" si="3050"/>
        <v>16.865000000000002</v>
      </c>
      <c r="F441" s="2">
        <f t="shared" si="3050"/>
        <v>0</v>
      </c>
      <c r="G441" s="2">
        <f t="shared" si="3050"/>
        <v>0</v>
      </c>
      <c r="H441" s="2">
        <f t="shared" si="3050"/>
        <v>0</v>
      </c>
      <c r="I441" s="2">
        <f t="shared" si="3050"/>
        <v>0</v>
      </c>
      <c r="J441" s="2">
        <f t="shared" si="3050"/>
        <v>16.373000000000001</v>
      </c>
      <c r="K441" s="2">
        <f t="shared" si="3050"/>
        <v>0.49199999999999994</v>
      </c>
      <c r="L441" s="2">
        <f t="shared" si="3050"/>
        <v>0.39699999999999996</v>
      </c>
      <c r="M441" s="2">
        <f t="shared" si="3050"/>
        <v>1.0999999999999999E-2</v>
      </c>
      <c r="N441" s="2">
        <f t="shared" si="3050"/>
        <v>8.3999999999999991E-2</v>
      </c>
      <c r="O441" s="2">
        <f t="shared" si="3050"/>
        <v>0</v>
      </c>
      <c r="P441" s="2">
        <f t="shared" si="3050"/>
        <v>16.865000000000002</v>
      </c>
      <c r="Q441" s="15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</row>
    <row r="442" spans="1:61" ht="20.100000000000001" customHeight="1" outlineLevel="1" x14ac:dyDescent="0.25">
      <c r="A442" s="21"/>
      <c r="B442" s="11" t="s">
        <v>42</v>
      </c>
      <c r="C442" s="13">
        <f t="shared" ref="C442:P442" si="3051">C348+C254+C160+C66</f>
        <v>7.657</v>
      </c>
      <c r="D442" s="13">
        <f t="shared" si="3051"/>
        <v>0.49199999999999994</v>
      </c>
      <c r="E442" s="13">
        <f t="shared" si="3051"/>
        <v>8.1490000000000009</v>
      </c>
      <c r="F442" s="13">
        <f t="shared" si="3051"/>
        <v>0</v>
      </c>
      <c r="G442" s="13">
        <f t="shared" si="3051"/>
        <v>0</v>
      </c>
      <c r="H442" s="13">
        <f t="shared" si="3051"/>
        <v>0</v>
      </c>
      <c r="I442" s="13">
        <f t="shared" si="3051"/>
        <v>0</v>
      </c>
      <c r="J442" s="2">
        <f t="shared" si="3051"/>
        <v>7.657</v>
      </c>
      <c r="K442" s="2">
        <f t="shared" si="3051"/>
        <v>0.49199999999999994</v>
      </c>
      <c r="L442" s="2">
        <f t="shared" si="3051"/>
        <v>0.39699999999999996</v>
      </c>
      <c r="M442" s="2">
        <f t="shared" si="3051"/>
        <v>1.0999999999999999E-2</v>
      </c>
      <c r="N442" s="2">
        <f t="shared" si="3051"/>
        <v>8.3999999999999991E-2</v>
      </c>
      <c r="O442" s="2">
        <f t="shared" si="3051"/>
        <v>0</v>
      </c>
      <c r="P442" s="2">
        <f t="shared" si="3051"/>
        <v>8.1490000000000009</v>
      </c>
      <c r="Q442" s="3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</row>
    <row r="443" spans="1:61" ht="20.100000000000001" customHeight="1" outlineLevel="1" x14ac:dyDescent="0.25">
      <c r="A443" s="21"/>
      <c r="B443" s="11" t="s">
        <v>43</v>
      </c>
      <c r="C443" s="13">
        <f t="shared" ref="C443:P443" si="3052">C349+C255+C161+C67</f>
        <v>0</v>
      </c>
      <c r="D443" s="13">
        <f t="shared" si="3052"/>
        <v>0</v>
      </c>
      <c r="E443" s="13">
        <f t="shared" si="3052"/>
        <v>0</v>
      </c>
      <c r="F443" s="13">
        <f t="shared" si="3052"/>
        <v>0</v>
      </c>
      <c r="G443" s="13">
        <f t="shared" si="3052"/>
        <v>0</v>
      </c>
      <c r="H443" s="13">
        <f t="shared" si="3052"/>
        <v>0</v>
      </c>
      <c r="I443" s="13">
        <f t="shared" si="3052"/>
        <v>0</v>
      </c>
      <c r="J443" s="2">
        <f t="shared" si="3052"/>
        <v>0</v>
      </c>
      <c r="K443" s="2">
        <f t="shared" si="3052"/>
        <v>0</v>
      </c>
      <c r="L443" s="2">
        <f t="shared" si="3052"/>
        <v>0</v>
      </c>
      <c r="M443" s="2">
        <f t="shared" si="3052"/>
        <v>0</v>
      </c>
      <c r="N443" s="2">
        <f t="shared" si="3052"/>
        <v>0</v>
      </c>
      <c r="O443" s="2">
        <f t="shared" si="3052"/>
        <v>0</v>
      </c>
      <c r="P443" s="2">
        <f t="shared" si="3052"/>
        <v>0</v>
      </c>
      <c r="Q443" s="3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</row>
    <row r="444" spans="1:61" ht="20.100000000000001" customHeight="1" outlineLevel="1" x14ac:dyDescent="0.25">
      <c r="A444" s="21"/>
      <c r="B444" s="11" t="s">
        <v>44</v>
      </c>
      <c r="C444" s="13">
        <f t="shared" ref="C444:P444" si="3053">C350+C256+C162+C68</f>
        <v>8.7160000000000011</v>
      </c>
      <c r="D444" s="13">
        <f t="shared" si="3053"/>
        <v>0</v>
      </c>
      <c r="E444" s="13">
        <f t="shared" si="3053"/>
        <v>8.7160000000000011</v>
      </c>
      <c r="F444" s="13">
        <f t="shared" si="3053"/>
        <v>0</v>
      </c>
      <c r="G444" s="13">
        <f t="shared" si="3053"/>
        <v>0</v>
      </c>
      <c r="H444" s="13">
        <f t="shared" si="3053"/>
        <v>0</v>
      </c>
      <c r="I444" s="13">
        <f t="shared" si="3053"/>
        <v>0</v>
      </c>
      <c r="J444" s="2">
        <f t="shared" si="3053"/>
        <v>8.7160000000000011</v>
      </c>
      <c r="K444" s="2">
        <f t="shared" si="3053"/>
        <v>0</v>
      </c>
      <c r="L444" s="2">
        <f t="shared" si="3053"/>
        <v>0</v>
      </c>
      <c r="M444" s="2">
        <f t="shared" si="3053"/>
        <v>0</v>
      </c>
      <c r="N444" s="2">
        <f t="shared" si="3053"/>
        <v>0</v>
      </c>
      <c r="O444" s="2">
        <f t="shared" si="3053"/>
        <v>0</v>
      </c>
      <c r="P444" s="2">
        <f t="shared" si="3053"/>
        <v>8.7160000000000011</v>
      </c>
      <c r="Q444" s="3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</row>
    <row r="445" spans="1:61" ht="20.100000000000001" customHeight="1" outlineLevel="1" x14ac:dyDescent="0.25">
      <c r="A445" s="22"/>
      <c r="B445" s="11" t="s">
        <v>45</v>
      </c>
      <c r="C445" s="13">
        <f t="shared" ref="C445:P445" si="3054">C351+C257+C163+C69</f>
        <v>0</v>
      </c>
      <c r="D445" s="13">
        <f t="shared" si="3054"/>
        <v>0</v>
      </c>
      <c r="E445" s="13">
        <f t="shared" si="3054"/>
        <v>0</v>
      </c>
      <c r="F445" s="13">
        <f t="shared" si="3054"/>
        <v>0</v>
      </c>
      <c r="G445" s="13">
        <f t="shared" si="3054"/>
        <v>0</v>
      </c>
      <c r="H445" s="13">
        <f t="shared" si="3054"/>
        <v>0</v>
      </c>
      <c r="I445" s="13">
        <f t="shared" si="3054"/>
        <v>0</v>
      </c>
      <c r="J445" s="2">
        <f t="shared" si="3054"/>
        <v>0</v>
      </c>
      <c r="K445" s="2">
        <f t="shared" si="3054"/>
        <v>0</v>
      </c>
      <c r="L445" s="2">
        <f t="shared" si="3054"/>
        <v>0</v>
      </c>
      <c r="M445" s="2">
        <f t="shared" si="3054"/>
        <v>0</v>
      </c>
      <c r="N445" s="2">
        <f t="shared" si="3054"/>
        <v>0</v>
      </c>
      <c r="O445" s="2">
        <f t="shared" si="3054"/>
        <v>0</v>
      </c>
      <c r="P445" s="2">
        <f t="shared" si="3054"/>
        <v>0</v>
      </c>
      <c r="Q445" s="3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</row>
    <row r="446" spans="1:61" ht="20.100000000000001" customHeight="1" x14ac:dyDescent="0.25">
      <c r="A446" s="20" t="s">
        <v>14</v>
      </c>
      <c r="B446" s="14" t="s">
        <v>41</v>
      </c>
      <c r="C446" s="2">
        <f t="shared" ref="C446:P446" si="3055">C352+C258+C164+C70</f>
        <v>13.378</v>
      </c>
      <c r="D446" s="2">
        <f t="shared" si="3055"/>
        <v>0.40200000000000002</v>
      </c>
      <c r="E446" s="2">
        <f t="shared" si="3055"/>
        <v>13.78</v>
      </c>
      <c r="F446" s="2">
        <f t="shared" si="3055"/>
        <v>8.615000000000002</v>
      </c>
      <c r="G446" s="2">
        <f t="shared" si="3055"/>
        <v>0</v>
      </c>
      <c r="H446" s="2">
        <f t="shared" si="3055"/>
        <v>5.0579999999999998</v>
      </c>
      <c r="I446" s="2">
        <f t="shared" si="3055"/>
        <v>5.0579999999999998</v>
      </c>
      <c r="J446" s="2">
        <f t="shared" si="3055"/>
        <v>4.7629999999999981</v>
      </c>
      <c r="K446" s="2">
        <f t="shared" si="3055"/>
        <v>0.40200000000000002</v>
      </c>
      <c r="L446" s="2">
        <f t="shared" si="3055"/>
        <v>0.32500000000000001</v>
      </c>
      <c r="M446" s="2">
        <f t="shared" si="3055"/>
        <v>9.0000000000000011E-3</v>
      </c>
      <c r="N446" s="2">
        <f t="shared" si="3055"/>
        <v>6.8000000000000005E-2</v>
      </c>
      <c r="O446" s="2">
        <f t="shared" si="3055"/>
        <v>0</v>
      </c>
      <c r="P446" s="2">
        <f t="shared" si="3055"/>
        <v>5.1649999999999991</v>
      </c>
      <c r="Q446" s="15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</row>
    <row r="447" spans="1:61" ht="20.100000000000001" customHeight="1" outlineLevel="1" x14ac:dyDescent="0.25">
      <c r="A447" s="21"/>
      <c r="B447" s="11" t="s">
        <v>42</v>
      </c>
      <c r="C447" s="13">
        <f t="shared" ref="C447:P447" si="3056">C353+C259+C165+C71</f>
        <v>4.8199999999999994</v>
      </c>
      <c r="D447" s="13">
        <f t="shared" si="3056"/>
        <v>0.40200000000000002</v>
      </c>
      <c r="E447" s="13">
        <f t="shared" si="3056"/>
        <v>5.2219999999999995</v>
      </c>
      <c r="F447" s="13">
        <f t="shared" si="3056"/>
        <v>5.6610000000000014</v>
      </c>
      <c r="G447" s="13">
        <f t="shared" si="3056"/>
        <v>0</v>
      </c>
      <c r="H447" s="13">
        <f t="shared" si="3056"/>
        <v>5.0579999999999998</v>
      </c>
      <c r="I447" s="13">
        <f t="shared" si="3056"/>
        <v>5.0579999999999998</v>
      </c>
      <c r="J447" s="2">
        <f t="shared" si="3056"/>
        <v>-0.84100000000000108</v>
      </c>
      <c r="K447" s="2">
        <f t="shared" si="3056"/>
        <v>0.40200000000000002</v>
      </c>
      <c r="L447" s="2">
        <f t="shared" si="3056"/>
        <v>0.32500000000000001</v>
      </c>
      <c r="M447" s="2">
        <f t="shared" si="3056"/>
        <v>9.0000000000000011E-3</v>
      </c>
      <c r="N447" s="2">
        <f t="shared" si="3056"/>
        <v>6.8000000000000005E-2</v>
      </c>
      <c r="O447" s="2">
        <f t="shared" si="3056"/>
        <v>0</v>
      </c>
      <c r="P447" s="2">
        <f t="shared" si="3056"/>
        <v>-0.43900000000000183</v>
      </c>
      <c r="Q447" s="3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</row>
    <row r="448" spans="1:61" ht="20.100000000000001" customHeight="1" outlineLevel="1" x14ac:dyDescent="0.25">
      <c r="A448" s="21"/>
      <c r="B448" s="11" t="s">
        <v>43</v>
      </c>
      <c r="C448" s="13">
        <f t="shared" ref="C448:P448" si="3057">C354+C260+C166+C72</f>
        <v>0.03</v>
      </c>
      <c r="D448" s="13">
        <f t="shared" si="3057"/>
        <v>0</v>
      </c>
      <c r="E448" s="13">
        <f t="shared" si="3057"/>
        <v>0.03</v>
      </c>
      <c r="F448" s="13">
        <f t="shared" si="3057"/>
        <v>0</v>
      </c>
      <c r="G448" s="13">
        <f t="shared" si="3057"/>
        <v>0</v>
      </c>
      <c r="H448" s="13">
        <f t="shared" si="3057"/>
        <v>0</v>
      </c>
      <c r="I448" s="13">
        <f t="shared" si="3057"/>
        <v>0</v>
      </c>
      <c r="J448" s="2">
        <f t="shared" si="3057"/>
        <v>0.03</v>
      </c>
      <c r="K448" s="2">
        <f t="shared" si="3057"/>
        <v>0</v>
      </c>
      <c r="L448" s="2">
        <f t="shared" si="3057"/>
        <v>0</v>
      </c>
      <c r="M448" s="2">
        <f t="shared" si="3057"/>
        <v>0</v>
      </c>
      <c r="N448" s="2">
        <f t="shared" si="3057"/>
        <v>0</v>
      </c>
      <c r="O448" s="2">
        <f t="shared" si="3057"/>
        <v>0</v>
      </c>
      <c r="P448" s="2">
        <f t="shared" si="3057"/>
        <v>0.03</v>
      </c>
      <c r="Q448" s="3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</row>
    <row r="449" spans="1:61" ht="20.100000000000001" customHeight="1" outlineLevel="1" x14ac:dyDescent="0.25">
      <c r="A449" s="21"/>
      <c r="B449" s="11" t="s">
        <v>44</v>
      </c>
      <c r="C449" s="13">
        <f t="shared" ref="C449:P449" si="3058">C355+C261+C167+C73</f>
        <v>8.5280000000000005</v>
      </c>
      <c r="D449" s="13">
        <f t="shared" si="3058"/>
        <v>0</v>
      </c>
      <c r="E449" s="13">
        <f t="shared" si="3058"/>
        <v>8.5280000000000005</v>
      </c>
      <c r="F449" s="13">
        <f t="shared" si="3058"/>
        <v>2.9539999999999997</v>
      </c>
      <c r="G449" s="13">
        <f t="shared" si="3058"/>
        <v>0</v>
      </c>
      <c r="H449" s="13">
        <f t="shared" si="3058"/>
        <v>0</v>
      </c>
      <c r="I449" s="13">
        <f t="shared" si="3058"/>
        <v>0</v>
      </c>
      <c r="J449" s="2">
        <f t="shared" si="3058"/>
        <v>5.5740000000000007</v>
      </c>
      <c r="K449" s="2">
        <f t="shared" si="3058"/>
        <v>0</v>
      </c>
      <c r="L449" s="2">
        <f t="shared" si="3058"/>
        <v>0</v>
      </c>
      <c r="M449" s="2">
        <f t="shared" si="3058"/>
        <v>0</v>
      </c>
      <c r="N449" s="2">
        <f t="shared" si="3058"/>
        <v>0</v>
      </c>
      <c r="O449" s="2">
        <f t="shared" si="3058"/>
        <v>0</v>
      </c>
      <c r="P449" s="2">
        <f t="shared" si="3058"/>
        <v>5.5740000000000007</v>
      </c>
      <c r="Q449" s="3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</row>
    <row r="450" spans="1:61" ht="20.100000000000001" customHeight="1" outlineLevel="1" x14ac:dyDescent="0.25">
      <c r="A450" s="22"/>
      <c r="B450" s="11" t="s">
        <v>45</v>
      </c>
      <c r="C450" s="13">
        <f t="shared" ref="C450:P450" si="3059">C356+C262+C168+C74</f>
        <v>0</v>
      </c>
      <c r="D450" s="13">
        <f t="shared" si="3059"/>
        <v>0</v>
      </c>
      <c r="E450" s="13">
        <f t="shared" si="3059"/>
        <v>0</v>
      </c>
      <c r="F450" s="13">
        <f t="shared" si="3059"/>
        <v>0</v>
      </c>
      <c r="G450" s="13">
        <f t="shared" si="3059"/>
        <v>0</v>
      </c>
      <c r="H450" s="13">
        <f t="shared" si="3059"/>
        <v>0</v>
      </c>
      <c r="I450" s="13">
        <f t="shared" si="3059"/>
        <v>0</v>
      </c>
      <c r="J450" s="2">
        <f t="shared" si="3059"/>
        <v>0</v>
      </c>
      <c r="K450" s="2">
        <f t="shared" si="3059"/>
        <v>0</v>
      </c>
      <c r="L450" s="2">
        <f t="shared" si="3059"/>
        <v>0</v>
      </c>
      <c r="M450" s="2">
        <f t="shared" si="3059"/>
        <v>0</v>
      </c>
      <c r="N450" s="2">
        <f t="shared" si="3059"/>
        <v>0</v>
      </c>
      <c r="O450" s="2">
        <f t="shared" si="3059"/>
        <v>0</v>
      </c>
      <c r="P450" s="2">
        <f t="shared" si="3059"/>
        <v>0</v>
      </c>
      <c r="Q450" s="3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</row>
    <row r="451" spans="1:61" ht="20.100000000000001" customHeight="1" x14ac:dyDescent="0.25">
      <c r="A451" s="20" t="s">
        <v>15</v>
      </c>
      <c r="B451" s="14" t="s">
        <v>41</v>
      </c>
      <c r="C451" s="2">
        <f t="shared" ref="C451:P451" si="3060">C357+C263+C169+C75</f>
        <v>18.530999999999999</v>
      </c>
      <c r="D451" s="2">
        <f t="shared" si="3060"/>
        <v>1.0030000000000001</v>
      </c>
      <c r="E451" s="2">
        <f t="shared" si="3060"/>
        <v>19.533999999999999</v>
      </c>
      <c r="F451" s="2">
        <f t="shared" si="3060"/>
        <v>0.82000000000000006</v>
      </c>
      <c r="G451" s="2">
        <f t="shared" si="3060"/>
        <v>0</v>
      </c>
      <c r="H451" s="2">
        <f t="shared" si="3060"/>
        <v>0</v>
      </c>
      <c r="I451" s="2">
        <f t="shared" si="3060"/>
        <v>0</v>
      </c>
      <c r="J451" s="2">
        <f t="shared" si="3060"/>
        <v>17.711000000000002</v>
      </c>
      <c r="K451" s="2">
        <f t="shared" si="3060"/>
        <v>1.0030000000000001</v>
      </c>
      <c r="L451" s="2">
        <f t="shared" si="3060"/>
        <v>0.81</v>
      </c>
      <c r="M451" s="2">
        <f t="shared" si="3060"/>
        <v>2.3E-2</v>
      </c>
      <c r="N451" s="2">
        <f t="shared" si="3060"/>
        <v>0.17</v>
      </c>
      <c r="O451" s="2">
        <f t="shared" si="3060"/>
        <v>0</v>
      </c>
      <c r="P451" s="2">
        <f t="shared" si="3060"/>
        <v>18.714000000000002</v>
      </c>
      <c r="Q451" s="15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</row>
    <row r="452" spans="1:61" ht="20.100000000000001" customHeight="1" outlineLevel="1" x14ac:dyDescent="0.25">
      <c r="A452" s="21"/>
      <c r="B452" s="11" t="s">
        <v>42</v>
      </c>
      <c r="C452" s="13">
        <f t="shared" ref="C452:P452" si="3061">C358+C264+C170+C76</f>
        <v>18.530999999999999</v>
      </c>
      <c r="D452" s="13">
        <f t="shared" si="3061"/>
        <v>1.0030000000000001</v>
      </c>
      <c r="E452" s="13">
        <f t="shared" si="3061"/>
        <v>19.533999999999999</v>
      </c>
      <c r="F452" s="13">
        <f t="shared" si="3061"/>
        <v>0.82000000000000006</v>
      </c>
      <c r="G452" s="13">
        <f t="shared" si="3061"/>
        <v>0</v>
      </c>
      <c r="H452" s="13">
        <f t="shared" si="3061"/>
        <v>0</v>
      </c>
      <c r="I452" s="13">
        <f t="shared" si="3061"/>
        <v>0</v>
      </c>
      <c r="J452" s="2">
        <f t="shared" si="3061"/>
        <v>17.711000000000002</v>
      </c>
      <c r="K452" s="2">
        <f t="shared" si="3061"/>
        <v>1.0030000000000001</v>
      </c>
      <c r="L452" s="2">
        <f t="shared" si="3061"/>
        <v>0.81</v>
      </c>
      <c r="M452" s="2">
        <f t="shared" si="3061"/>
        <v>2.3E-2</v>
      </c>
      <c r="N452" s="2">
        <f t="shared" si="3061"/>
        <v>0.17</v>
      </c>
      <c r="O452" s="2">
        <f t="shared" si="3061"/>
        <v>0</v>
      </c>
      <c r="P452" s="2">
        <f t="shared" si="3061"/>
        <v>18.714000000000002</v>
      </c>
      <c r="Q452" s="3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</row>
    <row r="453" spans="1:61" ht="20.100000000000001" customHeight="1" outlineLevel="1" x14ac:dyDescent="0.25">
      <c r="A453" s="21"/>
      <c r="B453" s="11" t="s">
        <v>43</v>
      </c>
      <c r="C453" s="13">
        <f t="shared" ref="C453:P453" si="3062">C359+C265+C171+C77</f>
        <v>0</v>
      </c>
      <c r="D453" s="13">
        <f t="shared" si="3062"/>
        <v>0</v>
      </c>
      <c r="E453" s="13">
        <f t="shared" si="3062"/>
        <v>0</v>
      </c>
      <c r="F453" s="13">
        <f t="shared" si="3062"/>
        <v>0</v>
      </c>
      <c r="G453" s="13">
        <f t="shared" si="3062"/>
        <v>0</v>
      </c>
      <c r="H453" s="13">
        <f t="shared" si="3062"/>
        <v>0</v>
      </c>
      <c r="I453" s="13">
        <f t="shared" si="3062"/>
        <v>0</v>
      </c>
      <c r="J453" s="2">
        <f t="shared" si="3062"/>
        <v>0</v>
      </c>
      <c r="K453" s="2">
        <f t="shared" si="3062"/>
        <v>0</v>
      </c>
      <c r="L453" s="2">
        <f t="shared" si="3062"/>
        <v>0</v>
      </c>
      <c r="M453" s="2">
        <f t="shared" si="3062"/>
        <v>0</v>
      </c>
      <c r="N453" s="2">
        <f t="shared" si="3062"/>
        <v>0</v>
      </c>
      <c r="O453" s="2">
        <f t="shared" si="3062"/>
        <v>0</v>
      </c>
      <c r="P453" s="2">
        <f t="shared" si="3062"/>
        <v>0</v>
      </c>
      <c r="Q453" s="3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</row>
    <row r="454" spans="1:61" ht="20.100000000000001" customHeight="1" outlineLevel="1" x14ac:dyDescent="0.25">
      <c r="A454" s="21"/>
      <c r="B454" s="11" t="s">
        <v>44</v>
      </c>
      <c r="C454" s="13">
        <f t="shared" ref="C454:P454" si="3063">C360+C266+C172+C78</f>
        <v>0</v>
      </c>
      <c r="D454" s="13">
        <f t="shared" si="3063"/>
        <v>0</v>
      </c>
      <c r="E454" s="13">
        <f t="shared" si="3063"/>
        <v>0</v>
      </c>
      <c r="F454" s="13">
        <f t="shared" si="3063"/>
        <v>0</v>
      </c>
      <c r="G454" s="13">
        <f t="shared" si="3063"/>
        <v>0</v>
      </c>
      <c r="H454" s="13">
        <f t="shared" si="3063"/>
        <v>0</v>
      </c>
      <c r="I454" s="13">
        <f t="shared" si="3063"/>
        <v>0</v>
      </c>
      <c r="J454" s="2">
        <f t="shared" si="3063"/>
        <v>0</v>
      </c>
      <c r="K454" s="2">
        <f t="shared" si="3063"/>
        <v>0</v>
      </c>
      <c r="L454" s="2">
        <f t="shared" si="3063"/>
        <v>0</v>
      </c>
      <c r="M454" s="2">
        <f t="shared" si="3063"/>
        <v>0</v>
      </c>
      <c r="N454" s="2">
        <f t="shared" si="3063"/>
        <v>0</v>
      </c>
      <c r="O454" s="2">
        <f t="shared" si="3063"/>
        <v>0</v>
      </c>
      <c r="P454" s="2">
        <f t="shared" si="3063"/>
        <v>0</v>
      </c>
      <c r="Q454" s="3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</row>
    <row r="455" spans="1:61" ht="20.100000000000001" customHeight="1" outlineLevel="1" x14ac:dyDescent="0.25">
      <c r="A455" s="22"/>
      <c r="B455" s="11" t="s">
        <v>45</v>
      </c>
      <c r="C455" s="13">
        <f t="shared" ref="C455:P455" si="3064">C361+C267+C173+C79</f>
        <v>0</v>
      </c>
      <c r="D455" s="13">
        <f t="shared" si="3064"/>
        <v>0</v>
      </c>
      <c r="E455" s="13">
        <f t="shared" si="3064"/>
        <v>0</v>
      </c>
      <c r="F455" s="13">
        <f t="shared" si="3064"/>
        <v>0</v>
      </c>
      <c r="G455" s="13">
        <f t="shared" si="3064"/>
        <v>0</v>
      </c>
      <c r="H455" s="13">
        <f t="shared" si="3064"/>
        <v>0</v>
      </c>
      <c r="I455" s="13">
        <f t="shared" si="3064"/>
        <v>0</v>
      </c>
      <c r="J455" s="2">
        <f t="shared" si="3064"/>
        <v>0</v>
      </c>
      <c r="K455" s="2">
        <f t="shared" si="3064"/>
        <v>0</v>
      </c>
      <c r="L455" s="2">
        <f t="shared" si="3064"/>
        <v>0</v>
      </c>
      <c r="M455" s="2">
        <f t="shared" si="3064"/>
        <v>0</v>
      </c>
      <c r="N455" s="2">
        <f t="shared" si="3064"/>
        <v>0</v>
      </c>
      <c r="O455" s="2">
        <f t="shared" si="3064"/>
        <v>0</v>
      </c>
      <c r="P455" s="2">
        <f t="shared" si="3064"/>
        <v>0</v>
      </c>
      <c r="Q455" s="3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</row>
    <row r="456" spans="1:61" ht="20.100000000000001" customHeight="1" x14ac:dyDescent="0.25">
      <c r="A456" s="20" t="s">
        <v>16</v>
      </c>
      <c r="B456" s="14" t="s">
        <v>41</v>
      </c>
      <c r="C456" s="2">
        <f t="shared" ref="C456:P456" si="3065">C362+C268+C174+C80</f>
        <v>86.817000000000007</v>
      </c>
      <c r="D456" s="2">
        <f t="shared" si="3065"/>
        <v>0.13700000000000001</v>
      </c>
      <c r="E456" s="2">
        <f t="shared" si="3065"/>
        <v>86.954000000000008</v>
      </c>
      <c r="F456" s="2">
        <f t="shared" si="3065"/>
        <v>62.677</v>
      </c>
      <c r="G456" s="2">
        <f t="shared" si="3065"/>
        <v>0</v>
      </c>
      <c r="H456" s="2">
        <f t="shared" si="3065"/>
        <v>36.427999999999997</v>
      </c>
      <c r="I456" s="2">
        <f t="shared" si="3065"/>
        <v>36.426000000000002</v>
      </c>
      <c r="J456" s="2">
        <f t="shared" si="3065"/>
        <v>24.138000000000019</v>
      </c>
      <c r="K456" s="2">
        <f t="shared" si="3065"/>
        <v>0.13700000000000001</v>
      </c>
      <c r="L456" s="2">
        <f t="shared" si="3065"/>
        <v>6.2E-2</v>
      </c>
      <c r="M456" s="2">
        <f t="shared" si="3065"/>
        <v>0</v>
      </c>
      <c r="N456" s="2">
        <f t="shared" si="3065"/>
        <v>7.4999999999999997E-2</v>
      </c>
      <c r="O456" s="2">
        <f t="shared" si="3065"/>
        <v>0</v>
      </c>
      <c r="P456" s="2">
        <f t="shared" si="3065"/>
        <v>24.275000000000006</v>
      </c>
      <c r="Q456" s="15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</row>
    <row r="457" spans="1:61" ht="20.100000000000001" customHeight="1" outlineLevel="1" x14ac:dyDescent="0.25">
      <c r="A457" s="21"/>
      <c r="B457" s="11" t="s">
        <v>42</v>
      </c>
      <c r="C457" s="13">
        <f t="shared" ref="C457:P457" si="3066">C363+C269+C175+C81</f>
        <v>77.468000000000004</v>
      </c>
      <c r="D457" s="13">
        <f t="shared" si="3066"/>
        <v>0.13700000000000001</v>
      </c>
      <c r="E457" s="13">
        <f t="shared" si="3066"/>
        <v>77.605000000000004</v>
      </c>
      <c r="F457" s="13">
        <f t="shared" si="3066"/>
        <v>47.75</v>
      </c>
      <c r="G457" s="13">
        <f t="shared" si="3066"/>
        <v>0</v>
      </c>
      <c r="H457" s="13">
        <f t="shared" si="3066"/>
        <v>36.427999999999997</v>
      </c>
      <c r="I457" s="13">
        <f t="shared" si="3066"/>
        <v>36.426000000000002</v>
      </c>
      <c r="J457" s="2">
        <f t="shared" si="3066"/>
        <v>29.716000000000008</v>
      </c>
      <c r="K457" s="2">
        <f t="shared" si="3066"/>
        <v>0.13700000000000001</v>
      </c>
      <c r="L457" s="2">
        <f t="shared" si="3066"/>
        <v>6.2E-2</v>
      </c>
      <c r="M457" s="2">
        <f t="shared" si="3066"/>
        <v>0</v>
      </c>
      <c r="N457" s="2">
        <f t="shared" si="3066"/>
        <v>7.4999999999999997E-2</v>
      </c>
      <c r="O457" s="2">
        <f t="shared" si="3066"/>
        <v>0</v>
      </c>
      <c r="P457" s="2">
        <f t="shared" si="3066"/>
        <v>29.853000000000009</v>
      </c>
      <c r="Q457" s="3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</row>
    <row r="458" spans="1:61" ht="20.100000000000001" customHeight="1" outlineLevel="1" x14ac:dyDescent="0.25">
      <c r="A458" s="21"/>
      <c r="B458" s="11" t="s">
        <v>43</v>
      </c>
      <c r="C458" s="13">
        <f t="shared" ref="C458:P458" si="3067">C364+C270+C176+C82</f>
        <v>0</v>
      </c>
      <c r="D458" s="13">
        <f t="shared" si="3067"/>
        <v>0</v>
      </c>
      <c r="E458" s="13">
        <f t="shared" si="3067"/>
        <v>0</v>
      </c>
      <c r="F458" s="13">
        <f t="shared" si="3067"/>
        <v>0</v>
      </c>
      <c r="G458" s="13">
        <f t="shared" si="3067"/>
        <v>0</v>
      </c>
      <c r="H458" s="13">
        <f t="shared" si="3067"/>
        <v>0</v>
      </c>
      <c r="I458" s="13">
        <f t="shared" si="3067"/>
        <v>0</v>
      </c>
      <c r="J458" s="2">
        <f t="shared" si="3067"/>
        <v>0</v>
      </c>
      <c r="K458" s="2">
        <f t="shared" si="3067"/>
        <v>0</v>
      </c>
      <c r="L458" s="2">
        <f t="shared" si="3067"/>
        <v>0</v>
      </c>
      <c r="M458" s="2">
        <f t="shared" si="3067"/>
        <v>0</v>
      </c>
      <c r="N458" s="2">
        <f t="shared" si="3067"/>
        <v>0</v>
      </c>
      <c r="O458" s="2">
        <f t="shared" si="3067"/>
        <v>0</v>
      </c>
      <c r="P458" s="2">
        <f t="shared" si="3067"/>
        <v>0</v>
      </c>
      <c r="Q458" s="3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</row>
    <row r="459" spans="1:61" ht="20.100000000000001" customHeight="1" outlineLevel="1" x14ac:dyDescent="0.25">
      <c r="A459" s="21"/>
      <c r="B459" s="11" t="s">
        <v>44</v>
      </c>
      <c r="C459" s="13">
        <f t="shared" ref="C459:P459" si="3068">C365+C271+C177+C83</f>
        <v>9.3490000000000002</v>
      </c>
      <c r="D459" s="13">
        <f t="shared" si="3068"/>
        <v>0</v>
      </c>
      <c r="E459" s="13">
        <f t="shared" si="3068"/>
        <v>9.3490000000000002</v>
      </c>
      <c r="F459" s="13">
        <f t="shared" si="3068"/>
        <v>14.927000000000001</v>
      </c>
      <c r="G459" s="13">
        <f t="shared" si="3068"/>
        <v>0</v>
      </c>
      <c r="H459" s="13">
        <f t="shared" si="3068"/>
        <v>0</v>
      </c>
      <c r="I459" s="13">
        <f t="shared" si="3068"/>
        <v>0</v>
      </c>
      <c r="J459" s="2">
        <f t="shared" si="3068"/>
        <v>-5.5780000000000012</v>
      </c>
      <c r="K459" s="2">
        <f t="shared" si="3068"/>
        <v>0</v>
      </c>
      <c r="L459" s="2">
        <f t="shared" si="3068"/>
        <v>0</v>
      </c>
      <c r="M459" s="2">
        <f t="shared" si="3068"/>
        <v>0</v>
      </c>
      <c r="N459" s="2">
        <f t="shared" si="3068"/>
        <v>0</v>
      </c>
      <c r="O459" s="2">
        <f t="shared" si="3068"/>
        <v>0</v>
      </c>
      <c r="P459" s="2">
        <f t="shared" si="3068"/>
        <v>-5.5780000000000012</v>
      </c>
      <c r="Q459" s="3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</row>
    <row r="460" spans="1:61" ht="20.100000000000001" customHeight="1" outlineLevel="1" x14ac:dyDescent="0.25">
      <c r="A460" s="22"/>
      <c r="B460" s="11" t="s">
        <v>45</v>
      </c>
      <c r="C460" s="13">
        <f t="shared" ref="C460:P460" si="3069">C366+C272+C178+C84</f>
        <v>0</v>
      </c>
      <c r="D460" s="13">
        <f t="shared" si="3069"/>
        <v>0</v>
      </c>
      <c r="E460" s="13">
        <f t="shared" si="3069"/>
        <v>0</v>
      </c>
      <c r="F460" s="13">
        <f t="shared" si="3069"/>
        <v>0</v>
      </c>
      <c r="G460" s="13">
        <f t="shared" si="3069"/>
        <v>0</v>
      </c>
      <c r="H460" s="13">
        <f t="shared" si="3069"/>
        <v>0</v>
      </c>
      <c r="I460" s="13">
        <f t="shared" si="3069"/>
        <v>0</v>
      </c>
      <c r="J460" s="2">
        <f t="shared" si="3069"/>
        <v>0</v>
      </c>
      <c r="K460" s="2">
        <f t="shared" si="3069"/>
        <v>0</v>
      </c>
      <c r="L460" s="2">
        <f t="shared" si="3069"/>
        <v>0</v>
      </c>
      <c r="M460" s="2">
        <f t="shared" si="3069"/>
        <v>0</v>
      </c>
      <c r="N460" s="2">
        <f t="shared" si="3069"/>
        <v>0</v>
      </c>
      <c r="O460" s="2">
        <f t="shared" si="3069"/>
        <v>0</v>
      </c>
      <c r="P460" s="2">
        <f t="shared" si="3069"/>
        <v>0</v>
      </c>
      <c r="Q460" s="3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</row>
    <row r="461" spans="1:61" ht="20.100000000000001" customHeight="1" x14ac:dyDescent="0.25">
      <c r="A461" s="20" t="s">
        <v>17</v>
      </c>
      <c r="B461" s="14" t="s">
        <v>41</v>
      </c>
      <c r="C461" s="2">
        <f t="shared" ref="C461:P461" si="3070">C367+C273+C179+C85</f>
        <v>1.7350000000000001</v>
      </c>
      <c r="D461" s="2">
        <f t="shared" si="3070"/>
        <v>7.8E-2</v>
      </c>
      <c r="E461" s="2">
        <f t="shared" si="3070"/>
        <v>1.8130000000000002</v>
      </c>
      <c r="F461" s="2">
        <f t="shared" si="3070"/>
        <v>0</v>
      </c>
      <c r="G461" s="2">
        <f t="shared" si="3070"/>
        <v>0</v>
      </c>
      <c r="H461" s="2">
        <f t="shared" si="3070"/>
        <v>0</v>
      </c>
      <c r="I461" s="2">
        <f t="shared" si="3070"/>
        <v>0</v>
      </c>
      <c r="J461" s="2">
        <f t="shared" si="3070"/>
        <v>1.7350000000000001</v>
      </c>
      <c r="K461" s="2">
        <f t="shared" si="3070"/>
        <v>7.8E-2</v>
      </c>
      <c r="L461" s="2">
        <f t="shared" si="3070"/>
        <v>0</v>
      </c>
      <c r="M461" s="2">
        <f t="shared" si="3070"/>
        <v>0</v>
      </c>
      <c r="N461" s="2">
        <f t="shared" si="3070"/>
        <v>7.8E-2</v>
      </c>
      <c r="O461" s="2">
        <f t="shared" si="3070"/>
        <v>0</v>
      </c>
      <c r="P461" s="2">
        <f t="shared" si="3070"/>
        <v>1.8130000000000002</v>
      </c>
      <c r="Q461" s="15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</row>
    <row r="462" spans="1:61" ht="20.100000000000001" customHeight="1" outlineLevel="1" x14ac:dyDescent="0.25">
      <c r="A462" s="21"/>
      <c r="B462" s="11" t="s">
        <v>42</v>
      </c>
      <c r="C462" s="13">
        <f t="shared" ref="C462:P462" si="3071">C368+C274+C180+C86</f>
        <v>1.7350000000000001</v>
      </c>
      <c r="D462" s="13">
        <f t="shared" si="3071"/>
        <v>7.8E-2</v>
      </c>
      <c r="E462" s="13">
        <f t="shared" si="3071"/>
        <v>1.8130000000000002</v>
      </c>
      <c r="F462" s="13">
        <f t="shared" si="3071"/>
        <v>0</v>
      </c>
      <c r="G462" s="13">
        <f t="shared" si="3071"/>
        <v>0</v>
      </c>
      <c r="H462" s="13">
        <f t="shared" si="3071"/>
        <v>0</v>
      </c>
      <c r="I462" s="13">
        <f t="shared" si="3071"/>
        <v>0</v>
      </c>
      <c r="J462" s="2">
        <f t="shared" si="3071"/>
        <v>1.7350000000000001</v>
      </c>
      <c r="K462" s="2">
        <f t="shared" si="3071"/>
        <v>7.8E-2</v>
      </c>
      <c r="L462" s="2">
        <f t="shared" si="3071"/>
        <v>0</v>
      </c>
      <c r="M462" s="2">
        <f t="shared" si="3071"/>
        <v>0</v>
      </c>
      <c r="N462" s="2">
        <f t="shared" si="3071"/>
        <v>7.8E-2</v>
      </c>
      <c r="O462" s="2">
        <f t="shared" si="3071"/>
        <v>0</v>
      </c>
      <c r="P462" s="2">
        <f t="shared" si="3071"/>
        <v>1.8130000000000002</v>
      </c>
      <c r="Q462" s="3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</row>
    <row r="463" spans="1:61" ht="20.100000000000001" customHeight="1" outlineLevel="1" x14ac:dyDescent="0.25">
      <c r="A463" s="21"/>
      <c r="B463" s="11" t="s">
        <v>43</v>
      </c>
      <c r="C463" s="13">
        <f t="shared" ref="C463:P463" si="3072">C369+C275+C181+C87</f>
        <v>0</v>
      </c>
      <c r="D463" s="13">
        <f t="shared" si="3072"/>
        <v>0</v>
      </c>
      <c r="E463" s="13">
        <f t="shared" si="3072"/>
        <v>0</v>
      </c>
      <c r="F463" s="13">
        <f t="shared" si="3072"/>
        <v>0</v>
      </c>
      <c r="G463" s="13">
        <f t="shared" si="3072"/>
        <v>0</v>
      </c>
      <c r="H463" s="13">
        <f t="shared" si="3072"/>
        <v>0</v>
      </c>
      <c r="I463" s="13">
        <f t="shared" si="3072"/>
        <v>0</v>
      </c>
      <c r="J463" s="2">
        <f t="shared" si="3072"/>
        <v>0</v>
      </c>
      <c r="K463" s="2">
        <f t="shared" si="3072"/>
        <v>0</v>
      </c>
      <c r="L463" s="2">
        <f t="shared" si="3072"/>
        <v>0</v>
      </c>
      <c r="M463" s="2">
        <f t="shared" si="3072"/>
        <v>0</v>
      </c>
      <c r="N463" s="2">
        <f t="shared" si="3072"/>
        <v>0</v>
      </c>
      <c r="O463" s="2">
        <f t="shared" si="3072"/>
        <v>0</v>
      </c>
      <c r="P463" s="2">
        <f t="shared" si="3072"/>
        <v>0</v>
      </c>
      <c r="Q463" s="3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</row>
    <row r="464" spans="1:61" ht="20.100000000000001" customHeight="1" outlineLevel="1" x14ac:dyDescent="0.25">
      <c r="A464" s="21"/>
      <c r="B464" s="11" t="s">
        <v>44</v>
      </c>
      <c r="C464" s="13">
        <f t="shared" ref="C464:P464" si="3073">C370+C276+C182+C88</f>
        <v>0</v>
      </c>
      <c r="D464" s="13">
        <f t="shared" si="3073"/>
        <v>0</v>
      </c>
      <c r="E464" s="13">
        <f t="shared" si="3073"/>
        <v>0</v>
      </c>
      <c r="F464" s="13">
        <f t="shared" si="3073"/>
        <v>0</v>
      </c>
      <c r="G464" s="13">
        <f t="shared" si="3073"/>
        <v>0</v>
      </c>
      <c r="H464" s="13">
        <f t="shared" si="3073"/>
        <v>0</v>
      </c>
      <c r="I464" s="13">
        <f t="shared" si="3073"/>
        <v>0</v>
      </c>
      <c r="J464" s="2">
        <f t="shared" si="3073"/>
        <v>0</v>
      </c>
      <c r="K464" s="2">
        <f t="shared" si="3073"/>
        <v>0</v>
      </c>
      <c r="L464" s="2">
        <f t="shared" si="3073"/>
        <v>0</v>
      </c>
      <c r="M464" s="2">
        <f t="shared" si="3073"/>
        <v>0</v>
      </c>
      <c r="N464" s="2">
        <f t="shared" si="3073"/>
        <v>0</v>
      </c>
      <c r="O464" s="2">
        <f t="shared" si="3073"/>
        <v>0</v>
      </c>
      <c r="P464" s="2">
        <f t="shared" si="3073"/>
        <v>0</v>
      </c>
      <c r="Q464" s="3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</row>
    <row r="465" spans="1:61" ht="20.100000000000001" customHeight="1" outlineLevel="1" x14ac:dyDescent="0.25">
      <c r="A465" s="22"/>
      <c r="B465" s="11" t="s">
        <v>45</v>
      </c>
      <c r="C465" s="13">
        <f t="shared" ref="C465:P465" si="3074">C371+C277+C183+C89</f>
        <v>0</v>
      </c>
      <c r="D465" s="13">
        <f t="shared" si="3074"/>
        <v>0</v>
      </c>
      <c r="E465" s="13">
        <f t="shared" si="3074"/>
        <v>0</v>
      </c>
      <c r="F465" s="13">
        <f t="shared" si="3074"/>
        <v>0</v>
      </c>
      <c r="G465" s="13">
        <f t="shared" si="3074"/>
        <v>0</v>
      </c>
      <c r="H465" s="13">
        <f t="shared" si="3074"/>
        <v>0</v>
      </c>
      <c r="I465" s="13">
        <f t="shared" si="3074"/>
        <v>0</v>
      </c>
      <c r="J465" s="2">
        <f t="shared" si="3074"/>
        <v>0</v>
      </c>
      <c r="K465" s="2">
        <f t="shared" si="3074"/>
        <v>0</v>
      </c>
      <c r="L465" s="2">
        <f t="shared" si="3074"/>
        <v>0</v>
      </c>
      <c r="M465" s="2">
        <f t="shared" si="3074"/>
        <v>0</v>
      </c>
      <c r="N465" s="2">
        <f t="shared" si="3074"/>
        <v>0</v>
      </c>
      <c r="O465" s="2">
        <f t="shared" si="3074"/>
        <v>0</v>
      </c>
      <c r="P465" s="2">
        <f t="shared" si="3074"/>
        <v>0</v>
      </c>
      <c r="Q465" s="3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</row>
    <row r="466" spans="1:61" ht="20.100000000000001" customHeight="1" x14ac:dyDescent="0.25">
      <c r="A466" s="4" t="s">
        <v>0</v>
      </c>
      <c r="B466" s="4" t="s">
        <v>41</v>
      </c>
      <c r="C466" s="5">
        <f>C461+C456+C451+C446+C441+C436+C431+C426+C421+C416+C411+C406+C401+C396+C391+C386+C381</f>
        <v>312.13699999999994</v>
      </c>
      <c r="D466" s="5">
        <f t="shared" ref="D466:E466" si="3075">D461+D456+D451+D446+D441+D436+D431+D426+D421+D416+D411+D406+D401+D396+D391+D386+D381</f>
        <v>11.585999999999999</v>
      </c>
      <c r="E466" s="5">
        <f t="shared" si="3075"/>
        <v>323.72300000000007</v>
      </c>
      <c r="F466" s="5">
        <f>F461+F456+F451+F446+F441+F436+F431+F426+F421+F416+F411+F406+F401+F396+F391+F386+F381</f>
        <v>321.54899999999998</v>
      </c>
      <c r="G466" s="5">
        <f t="shared" ref="G466:I466" si="3076">G461+G456+G451+G446+G441+G436+G431+G426+G421+G416+G411+G406+G401+G396+G391+G386+G381</f>
        <v>0</v>
      </c>
      <c r="H466" s="5">
        <f t="shared" si="3076"/>
        <v>152.30799999999999</v>
      </c>
      <c r="I466" s="5">
        <f t="shared" si="3076"/>
        <v>152.30600000000001</v>
      </c>
      <c r="J466" s="5">
        <f t="shared" ref="J466:J470" si="3077">C466-F466-G466-H466+I466</f>
        <v>-9.4140000000000157</v>
      </c>
      <c r="K466" s="5">
        <f t="shared" ref="K466:K470" si="3078">D466</f>
        <v>11.585999999999999</v>
      </c>
      <c r="L466" s="5">
        <f t="shared" ref="L466:O466" si="3079">L461+L456+L451+L446+L441+L436+L431+L426+L421+L416+L411+L406+L401+L396+L391+L386+L381</f>
        <v>9.7409999999999997</v>
      </c>
      <c r="M466" s="5">
        <f t="shared" si="3079"/>
        <v>4.8000000000000001E-2</v>
      </c>
      <c r="N466" s="5">
        <f t="shared" si="3079"/>
        <v>1.7970000000000004</v>
      </c>
      <c r="O466" s="5">
        <f t="shared" si="3079"/>
        <v>0</v>
      </c>
      <c r="P466" s="5">
        <f t="shared" ref="P466:P470" si="3080">K466+J466</f>
        <v>2.1719999999999828</v>
      </c>
      <c r="Q466" s="3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</row>
    <row r="467" spans="1:61" ht="20.100000000000001" customHeight="1" outlineLevel="1" x14ac:dyDescent="0.25">
      <c r="A467" s="4"/>
      <c r="B467" s="4" t="s">
        <v>42</v>
      </c>
      <c r="C467" s="5">
        <f t="shared" ref="C467:I467" si="3081">C462+C457+C452+C447+C442+C437+C432+C427+C422+C417+C412+C407+C402+C397+C392+C387+C382</f>
        <v>240.24699999999996</v>
      </c>
      <c r="D467" s="5">
        <f t="shared" si="3081"/>
        <v>11.273</v>
      </c>
      <c r="E467" s="5">
        <f t="shared" si="3081"/>
        <v>251.52</v>
      </c>
      <c r="F467" s="5">
        <f t="shared" si="3081"/>
        <v>256.60000000000002</v>
      </c>
      <c r="G467" s="5">
        <f t="shared" si="3081"/>
        <v>0</v>
      </c>
      <c r="H467" s="5">
        <f t="shared" si="3081"/>
        <v>152.30799999999999</v>
      </c>
      <c r="I467" s="5">
        <f t="shared" si="3081"/>
        <v>152.30600000000001</v>
      </c>
      <c r="J467" s="5">
        <f t="shared" si="3077"/>
        <v>-16.355000000000047</v>
      </c>
      <c r="K467" s="5">
        <f t="shared" si="3078"/>
        <v>11.273</v>
      </c>
      <c r="L467" s="5">
        <f t="shared" ref="L467:O467" si="3082">L462+L457+L452+L447+L442+L437+L432+L427+L422+L417+L412+L407+L402+L397+L392+L387+L382</f>
        <v>9.4280000000000008</v>
      </c>
      <c r="M467" s="5">
        <f t="shared" si="3082"/>
        <v>4.8000000000000001E-2</v>
      </c>
      <c r="N467" s="5">
        <f t="shared" si="3082"/>
        <v>1.7970000000000004</v>
      </c>
      <c r="O467" s="5">
        <f t="shared" si="3082"/>
        <v>0</v>
      </c>
      <c r="P467" s="5">
        <f t="shared" si="3080"/>
        <v>-5.0820000000000469</v>
      </c>
      <c r="Q467" s="3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</row>
    <row r="468" spans="1:61" ht="20.100000000000001" customHeight="1" outlineLevel="1" x14ac:dyDescent="0.25">
      <c r="A468" s="4"/>
      <c r="B468" s="4" t="s">
        <v>43</v>
      </c>
      <c r="C468" s="5">
        <f t="shared" ref="C468:I468" si="3083">C463+C458+C453+C448+C443+C438+C433+C428+C423+C418+C413+C408+C403+C398+C393+C388+C383</f>
        <v>0.03</v>
      </c>
      <c r="D468" s="5">
        <f t="shared" si="3083"/>
        <v>0</v>
      </c>
      <c r="E468" s="5">
        <f t="shared" si="3083"/>
        <v>0.03</v>
      </c>
      <c r="F468" s="5">
        <f t="shared" si="3083"/>
        <v>0</v>
      </c>
      <c r="G468" s="5">
        <f t="shared" si="3083"/>
        <v>0</v>
      </c>
      <c r="H468" s="5">
        <f t="shared" si="3083"/>
        <v>0</v>
      </c>
      <c r="I468" s="5">
        <f t="shared" si="3083"/>
        <v>0</v>
      </c>
      <c r="J468" s="5">
        <f t="shared" si="3077"/>
        <v>0.03</v>
      </c>
      <c r="K468" s="5">
        <f t="shared" si="3078"/>
        <v>0</v>
      </c>
      <c r="L468" s="5">
        <f t="shared" ref="L468:O468" si="3084">L463+L458+L453+L448+L443+L438+L433+L428+L423+L418+L413+L408+L403+L398+L393+L388+L383</f>
        <v>0</v>
      </c>
      <c r="M468" s="5">
        <f t="shared" si="3084"/>
        <v>0</v>
      </c>
      <c r="N468" s="5">
        <f t="shared" si="3084"/>
        <v>0</v>
      </c>
      <c r="O468" s="5">
        <f t="shared" si="3084"/>
        <v>0</v>
      </c>
      <c r="P468" s="5">
        <f t="shared" si="3080"/>
        <v>0.03</v>
      </c>
      <c r="Q468" s="3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</row>
    <row r="469" spans="1:61" ht="20.100000000000001" customHeight="1" outlineLevel="1" x14ac:dyDescent="0.25">
      <c r="A469" s="4"/>
      <c r="B469" s="4" t="s">
        <v>44</v>
      </c>
      <c r="C469" s="5">
        <f t="shared" ref="C469:I469" si="3085">C464+C459+C454+C449+C444+C439+C434+C429+C424+C419+C414+C409+C404+C399+C394+C389+C384</f>
        <v>71.859999999999985</v>
      </c>
      <c r="D469" s="5">
        <f t="shared" si="3085"/>
        <v>0.313</v>
      </c>
      <c r="E469" s="5">
        <f t="shared" si="3085"/>
        <v>72.172999999999988</v>
      </c>
      <c r="F469" s="5">
        <f t="shared" si="3085"/>
        <v>64.948999999999998</v>
      </c>
      <c r="G469" s="5">
        <f t="shared" si="3085"/>
        <v>0</v>
      </c>
      <c r="H469" s="5">
        <f t="shared" si="3085"/>
        <v>0</v>
      </c>
      <c r="I469" s="5">
        <f t="shared" si="3085"/>
        <v>0</v>
      </c>
      <c r="J469" s="5">
        <f t="shared" si="3077"/>
        <v>6.9109999999999872</v>
      </c>
      <c r="K469" s="5">
        <f t="shared" si="3078"/>
        <v>0.313</v>
      </c>
      <c r="L469" s="5">
        <f t="shared" ref="L469:O469" si="3086">L464+L459+L454+L449+L444+L439+L434+L429+L424+L419+L414+L409+L404+L399+L394+L389+L384</f>
        <v>0.313</v>
      </c>
      <c r="M469" s="5">
        <f t="shared" si="3086"/>
        <v>0</v>
      </c>
      <c r="N469" s="5">
        <f t="shared" si="3086"/>
        <v>0</v>
      </c>
      <c r="O469" s="5">
        <f t="shared" si="3086"/>
        <v>0</v>
      </c>
      <c r="P469" s="5">
        <f t="shared" si="3080"/>
        <v>7.2239999999999869</v>
      </c>
      <c r="Q469" s="3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</row>
    <row r="470" spans="1:61" ht="20.100000000000001" customHeight="1" outlineLevel="1" x14ac:dyDescent="0.25">
      <c r="A470" s="4"/>
      <c r="B470" s="4" t="s">
        <v>45</v>
      </c>
      <c r="C470" s="5">
        <f t="shared" ref="C470:I470" si="3087">C465+C460+C455+C450+C445+C440+C435+C430+C425+C420+C415+C410+C405+C400+C395+C390+C385</f>
        <v>0</v>
      </c>
      <c r="D470" s="5">
        <f t="shared" si="3087"/>
        <v>0</v>
      </c>
      <c r="E470" s="5">
        <f t="shared" si="3087"/>
        <v>0</v>
      </c>
      <c r="F470" s="5">
        <f t="shared" si="3087"/>
        <v>0</v>
      </c>
      <c r="G470" s="5">
        <f t="shared" si="3087"/>
        <v>0</v>
      </c>
      <c r="H470" s="5">
        <f t="shared" si="3087"/>
        <v>0</v>
      </c>
      <c r="I470" s="5">
        <f t="shared" si="3087"/>
        <v>0</v>
      </c>
      <c r="J470" s="5">
        <f t="shared" si="3077"/>
        <v>0</v>
      </c>
      <c r="K470" s="5">
        <f t="shared" si="3078"/>
        <v>0</v>
      </c>
      <c r="L470" s="5">
        <f t="shared" ref="L470:O470" si="3088">L465+L460+L455+L450+L445+L440+L435+L430+L425+L420+L415+L410+L405+L400+L395+L390+L385</f>
        <v>0</v>
      </c>
      <c r="M470" s="5">
        <f t="shared" si="3088"/>
        <v>0</v>
      </c>
      <c r="N470" s="5">
        <f t="shared" si="3088"/>
        <v>0</v>
      </c>
      <c r="O470" s="5">
        <f t="shared" si="3088"/>
        <v>0</v>
      </c>
      <c r="P470" s="5">
        <f t="shared" si="3080"/>
        <v>0</v>
      </c>
      <c r="Q470" s="3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</row>
  </sheetData>
  <autoFilter ref="A4:BI4"/>
  <mergeCells count="185">
    <mergeCell ref="AV2:BI2"/>
    <mergeCell ref="AV3:AX3"/>
    <mergeCell ref="AY3:BA3"/>
    <mergeCell ref="BB3:BB4"/>
    <mergeCell ref="BC3:BI3"/>
    <mergeCell ref="AV96:BI96"/>
    <mergeCell ref="AV97:AX97"/>
    <mergeCell ref="AY97:BA97"/>
    <mergeCell ref="BB97:BB98"/>
    <mergeCell ref="BC97:BI97"/>
    <mergeCell ref="AN97:AT97"/>
    <mergeCell ref="AG2:AT2"/>
    <mergeCell ref="AG3:AI3"/>
    <mergeCell ref="AJ3:AL3"/>
    <mergeCell ref="AM3:AM4"/>
    <mergeCell ref="AN3:AT3"/>
    <mergeCell ref="R96:AE96"/>
    <mergeCell ref="R97:T97"/>
    <mergeCell ref="U97:W97"/>
    <mergeCell ref="X97:X98"/>
    <mergeCell ref="Y97:AE97"/>
    <mergeCell ref="R2:AE2"/>
    <mergeCell ref="R3:T3"/>
    <mergeCell ref="U3:W3"/>
    <mergeCell ref="X3:X4"/>
    <mergeCell ref="Y3:AE3"/>
    <mergeCell ref="AG96:AT96"/>
    <mergeCell ref="AG97:AI97"/>
    <mergeCell ref="AJ97:AL97"/>
    <mergeCell ref="AM97:AM98"/>
    <mergeCell ref="A2:A4"/>
    <mergeCell ref="J3:P3"/>
    <mergeCell ref="C3:E3"/>
    <mergeCell ref="I3:I4"/>
    <mergeCell ref="C2:P2"/>
    <mergeCell ref="F3:H3"/>
    <mergeCell ref="A96:A98"/>
    <mergeCell ref="C96:P96"/>
    <mergeCell ref="C97:E97"/>
    <mergeCell ref="F97:H97"/>
    <mergeCell ref="B2:B4"/>
    <mergeCell ref="J97:P97"/>
    <mergeCell ref="A5:A9"/>
    <mergeCell ref="A10:A14"/>
    <mergeCell ref="A15:A19"/>
    <mergeCell ref="A20:A24"/>
    <mergeCell ref="A25:A29"/>
    <mergeCell ref="A30:A34"/>
    <mergeCell ref="I97:I98"/>
    <mergeCell ref="A109:A113"/>
    <mergeCell ref="A114:A118"/>
    <mergeCell ref="A119:A123"/>
    <mergeCell ref="A124:A128"/>
    <mergeCell ref="A129:A133"/>
    <mergeCell ref="A134:A138"/>
    <mergeCell ref="A139:A143"/>
    <mergeCell ref="A144:A148"/>
    <mergeCell ref="A99:A103"/>
    <mergeCell ref="A104:A108"/>
    <mergeCell ref="A174:A178"/>
    <mergeCell ref="A179:A183"/>
    <mergeCell ref="A189:B189"/>
    <mergeCell ref="A190:A192"/>
    <mergeCell ref="B190:B192"/>
    <mergeCell ref="A1:B1"/>
    <mergeCell ref="A95:B95"/>
    <mergeCell ref="B96:B98"/>
    <mergeCell ref="A149:A153"/>
    <mergeCell ref="A154:A158"/>
    <mergeCell ref="A65:A69"/>
    <mergeCell ref="A70:A74"/>
    <mergeCell ref="A75:A79"/>
    <mergeCell ref="A80:A84"/>
    <mergeCell ref="A85:A89"/>
    <mergeCell ref="A35:A39"/>
    <mergeCell ref="A40:A44"/>
    <mergeCell ref="A45:A49"/>
    <mergeCell ref="A50:A54"/>
    <mergeCell ref="A55:A59"/>
    <mergeCell ref="A60:A64"/>
    <mergeCell ref="A159:A163"/>
    <mergeCell ref="A164:A168"/>
    <mergeCell ref="A169:A173"/>
    <mergeCell ref="C190:P190"/>
    <mergeCell ref="R190:AE190"/>
    <mergeCell ref="AG190:AT190"/>
    <mergeCell ref="AV190:BI190"/>
    <mergeCell ref="C191:E191"/>
    <mergeCell ref="F191:H191"/>
    <mergeCell ref="I191:I192"/>
    <mergeCell ref="J191:P191"/>
    <mergeCell ref="R191:T191"/>
    <mergeCell ref="U191:W191"/>
    <mergeCell ref="X191:X192"/>
    <mergeCell ref="Y191:AE191"/>
    <mergeCell ref="AG191:AI191"/>
    <mergeCell ref="AJ191:AL191"/>
    <mergeCell ref="AM191:AM192"/>
    <mergeCell ref="AN191:AT191"/>
    <mergeCell ref="AV191:AX191"/>
    <mergeCell ref="AY191:BA191"/>
    <mergeCell ref="BB191:BB192"/>
    <mergeCell ref="BC191:BI191"/>
    <mergeCell ref="A238:A242"/>
    <mergeCell ref="A243:A247"/>
    <mergeCell ref="A248:A252"/>
    <mergeCell ref="A253:A257"/>
    <mergeCell ref="A258:A262"/>
    <mergeCell ref="A263:A267"/>
    <mergeCell ref="A268:A272"/>
    <mergeCell ref="A273:A277"/>
    <mergeCell ref="A193:A197"/>
    <mergeCell ref="A198:A202"/>
    <mergeCell ref="A203:A207"/>
    <mergeCell ref="A208:A212"/>
    <mergeCell ref="A213:A217"/>
    <mergeCell ref="A218:A222"/>
    <mergeCell ref="A223:A227"/>
    <mergeCell ref="A228:A232"/>
    <mergeCell ref="A233:A237"/>
    <mergeCell ref="A283:B283"/>
    <mergeCell ref="A284:A286"/>
    <mergeCell ref="B284:B286"/>
    <mergeCell ref="C284:P284"/>
    <mergeCell ref="R284:AE284"/>
    <mergeCell ref="AG284:AT284"/>
    <mergeCell ref="AV284:BI284"/>
    <mergeCell ref="C285:E285"/>
    <mergeCell ref="F285:H285"/>
    <mergeCell ref="I285:I286"/>
    <mergeCell ref="J285:P285"/>
    <mergeCell ref="R285:T285"/>
    <mergeCell ref="U285:W285"/>
    <mergeCell ref="X285:X286"/>
    <mergeCell ref="Y285:AE285"/>
    <mergeCell ref="AG285:AI285"/>
    <mergeCell ref="AJ285:AL285"/>
    <mergeCell ref="AM285:AM286"/>
    <mergeCell ref="AN285:AT285"/>
    <mergeCell ref="AV285:AX285"/>
    <mergeCell ref="AY285:BA285"/>
    <mergeCell ref="BB285:BB286"/>
    <mergeCell ref="BC285:BI285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77:B377"/>
    <mergeCell ref="A378:A380"/>
    <mergeCell ref="B378:B380"/>
    <mergeCell ref="C378:P378"/>
    <mergeCell ref="C379:E379"/>
    <mergeCell ref="F379:H379"/>
    <mergeCell ref="I379:I380"/>
    <mergeCell ref="J379:P379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426:A430"/>
    <mergeCell ref="A431:A435"/>
    <mergeCell ref="A436:A440"/>
    <mergeCell ref="A441:A445"/>
    <mergeCell ref="A446:A450"/>
    <mergeCell ref="A451:A455"/>
    <mergeCell ref="A456:A460"/>
    <mergeCell ref="A461:A465"/>
    <mergeCell ref="A381:A385"/>
    <mergeCell ref="A386:A390"/>
    <mergeCell ref="A391:A395"/>
    <mergeCell ref="A396:A400"/>
    <mergeCell ref="A401:A405"/>
    <mergeCell ref="A406:A410"/>
    <mergeCell ref="A411:A415"/>
    <mergeCell ref="A416:A420"/>
    <mergeCell ref="A421:A425"/>
  </mergeCells>
  <conditionalFormatting sqref="A1:XFD1048576">
    <cfRule type="cellIs" dxfId="147" priority="1" operator="lessThan">
      <formula>0</formula>
    </cfRule>
  </conditionalFormatting>
  <printOptions horizontalCentered="1"/>
  <pageMargins left="0.31496062992125984" right="0.31496062992125984" top="0.35433070866141736" bottom="0.35433070866141736" header="0.11811023622047245" footer="0.31496062992125984"/>
  <pageSetup paperSize="8" scale="42" orientation="landscape" r:id="rId1"/>
  <headerFooter differentFirst="1">
    <oddHeader>&amp;C&amp;P</oddHeader>
    <firstHeader>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outlinePr summaryBelow="0" summaryRight="0"/>
    <pageSetUpPr fitToPage="1"/>
  </sheetPr>
  <dimension ref="A1:T470"/>
  <sheetViews>
    <sheetView tabSelected="1" view="pageBreakPreview" zoomScale="70" zoomScaleNormal="70" zoomScaleSheetLayoutView="70" workbookViewId="0">
      <pane xSplit="2" ySplit="4" topLeftCell="C366" activePane="bottomRight" state="frozen"/>
      <selection pane="topRight" activeCell="C1" sqref="C1"/>
      <selection pane="bottomLeft" activeCell="A5" sqref="A5"/>
      <selection pane="bottomRight" activeCell="M373" sqref="M373"/>
    </sheetView>
  </sheetViews>
  <sheetFormatPr defaultRowHeight="12.75" outlineLevelRow="1" outlineLevelCol="1" x14ac:dyDescent="0.25"/>
  <cols>
    <col min="1" max="1" width="11.85546875" style="6" bestFit="1" customWidth="1"/>
    <col min="2" max="2" width="11.85546875" style="6" customWidth="1"/>
    <col min="3" max="11" width="12.85546875" style="7" customWidth="1"/>
    <col min="12" max="15" width="12.85546875" style="7" customWidth="1" outlineLevel="1"/>
    <col min="16" max="16" width="12.85546875" style="7" customWidth="1"/>
    <col min="17" max="19" width="9.140625" style="6"/>
    <col min="20" max="20" width="10.5703125" style="6" bestFit="1" customWidth="1"/>
    <col min="21" max="16384" width="9.140625" style="6"/>
  </cols>
  <sheetData>
    <row r="1" spans="1:16" ht="20.100000000000001" customHeight="1" x14ac:dyDescent="0.25">
      <c r="A1" s="23" t="s">
        <v>36</v>
      </c>
      <c r="B1" s="23"/>
    </row>
    <row r="2" spans="1:16" ht="20.100000000000001" customHeight="1" x14ac:dyDescent="0.25">
      <c r="A2" s="24" t="s">
        <v>20</v>
      </c>
      <c r="B2" s="25" t="s">
        <v>40</v>
      </c>
      <c r="C2" s="28" t="s">
        <v>57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ht="20.100000000000001" customHeight="1" x14ac:dyDescent="0.25">
      <c r="A3" s="24"/>
      <c r="B3" s="26"/>
      <c r="C3" s="29" t="s">
        <v>22</v>
      </c>
      <c r="D3" s="29"/>
      <c r="E3" s="29"/>
      <c r="F3" s="30" t="s">
        <v>19</v>
      </c>
      <c r="G3" s="31"/>
      <c r="H3" s="32"/>
      <c r="I3" s="33" t="s">
        <v>28</v>
      </c>
      <c r="J3" s="34" t="s">
        <v>23</v>
      </c>
      <c r="K3" s="34"/>
      <c r="L3" s="34"/>
      <c r="M3" s="34"/>
      <c r="N3" s="34"/>
      <c r="O3" s="34"/>
      <c r="P3" s="34"/>
    </row>
    <row r="4" spans="1:16" ht="20.100000000000001" customHeight="1" x14ac:dyDescent="0.25">
      <c r="A4" s="24"/>
      <c r="B4" s="27"/>
      <c r="C4" s="8" t="s">
        <v>24</v>
      </c>
      <c r="D4" s="8" t="s">
        <v>25</v>
      </c>
      <c r="E4" s="8" t="s">
        <v>18</v>
      </c>
      <c r="F4" s="8" t="s">
        <v>26</v>
      </c>
      <c r="G4" s="8" t="s">
        <v>27</v>
      </c>
      <c r="H4" s="8" t="s">
        <v>29</v>
      </c>
      <c r="I4" s="33"/>
      <c r="J4" s="12" t="s">
        <v>24</v>
      </c>
      <c r="K4" s="12" t="s">
        <v>25</v>
      </c>
      <c r="L4" s="12" t="s">
        <v>46</v>
      </c>
      <c r="M4" s="12" t="s">
        <v>48</v>
      </c>
      <c r="N4" s="12" t="s">
        <v>49</v>
      </c>
      <c r="O4" s="12" t="s">
        <v>47</v>
      </c>
      <c r="P4" s="12" t="s">
        <v>18</v>
      </c>
    </row>
    <row r="5" spans="1:16" ht="20.100000000000001" customHeight="1" x14ac:dyDescent="0.25">
      <c r="A5" s="20" t="s">
        <v>1</v>
      </c>
      <c r="B5" s="14" t="s">
        <v>41</v>
      </c>
      <c r="C5" s="2">
        <v>9.14</v>
      </c>
      <c r="D5" s="2">
        <v>2.5979999999999999</v>
      </c>
      <c r="E5" s="2">
        <v>11.738</v>
      </c>
      <c r="F5" s="2">
        <v>23.971000000000004</v>
      </c>
      <c r="G5" s="2">
        <v>0</v>
      </c>
      <c r="H5" s="2">
        <v>0</v>
      </c>
      <c r="I5" s="2">
        <v>36.045999999999999</v>
      </c>
      <c r="J5" s="2">
        <v>21.215</v>
      </c>
      <c r="K5" s="2">
        <v>2.5979999999999999</v>
      </c>
      <c r="L5" s="2">
        <v>2.4489999999999998</v>
      </c>
      <c r="M5" s="2">
        <v>0</v>
      </c>
      <c r="N5" s="2">
        <v>0.14900000000000002</v>
      </c>
      <c r="O5" s="2">
        <v>0</v>
      </c>
      <c r="P5" s="2">
        <v>23.812999999999995</v>
      </c>
    </row>
    <row r="6" spans="1:16" ht="20.100000000000001" customHeight="1" outlineLevel="1" x14ac:dyDescent="0.25">
      <c r="A6" s="21"/>
      <c r="B6" s="11" t="s">
        <v>42</v>
      </c>
      <c r="C6" s="1">
        <v>4.8730000000000002</v>
      </c>
      <c r="D6" s="1">
        <v>2.5979999999999999</v>
      </c>
      <c r="E6" s="13">
        <v>7.4710000000000001</v>
      </c>
      <c r="F6" s="1">
        <v>21.301000000000002</v>
      </c>
      <c r="G6" s="1">
        <v>0</v>
      </c>
      <c r="H6" s="1">
        <v>0</v>
      </c>
      <c r="I6" s="1">
        <v>36.045999999999999</v>
      </c>
      <c r="J6" s="2">
        <v>19.617999999999999</v>
      </c>
      <c r="K6" s="2">
        <v>2.5979999999999999</v>
      </c>
      <c r="L6" s="17">
        <v>2.4489999999999998</v>
      </c>
      <c r="M6" s="17">
        <v>0</v>
      </c>
      <c r="N6" s="17">
        <v>0.14900000000000002</v>
      </c>
      <c r="O6" s="17">
        <v>0</v>
      </c>
      <c r="P6" s="2">
        <v>22.215999999999994</v>
      </c>
    </row>
    <row r="7" spans="1:16" ht="20.100000000000001" customHeight="1" outlineLevel="1" x14ac:dyDescent="0.25">
      <c r="A7" s="21"/>
      <c r="B7" s="11" t="s">
        <v>43</v>
      </c>
      <c r="C7" s="1">
        <v>0</v>
      </c>
      <c r="D7" s="1">
        <v>0</v>
      </c>
      <c r="E7" s="13">
        <v>0</v>
      </c>
      <c r="F7" s="1">
        <v>0</v>
      </c>
      <c r="G7" s="1">
        <v>0</v>
      </c>
      <c r="H7" s="1">
        <v>0</v>
      </c>
      <c r="I7" s="1">
        <v>0</v>
      </c>
      <c r="J7" s="2">
        <v>0</v>
      </c>
      <c r="K7" s="2">
        <v>0</v>
      </c>
      <c r="L7" s="17">
        <v>0</v>
      </c>
      <c r="M7" s="17">
        <v>0</v>
      </c>
      <c r="N7" s="17">
        <v>0</v>
      </c>
      <c r="O7" s="17">
        <v>0</v>
      </c>
      <c r="P7" s="2">
        <v>0</v>
      </c>
    </row>
    <row r="8" spans="1:16" ht="20.100000000000001" customHeight="1" outlineLevel="1" x14ac:dyDescent="0.25">
      <c r="A8" s="21"/>
      <c r="B8" s="11" t="s">
        <v>44</v>
      </c>
      <c r="C8" s="1">
        <v>4.2670000000000003</v>
      </c>
      <c r="D8" s="1">
        <v>0</v>
      </c>
      <c r="E8" s="13">
        <v>4.2670000000000003</v>
      </c>
      <c r="F8" s="1">
        <v>2.67</v>
      </c>
      <c r="G8" s="1">
        <v>0</v>
      </c>
      <c r="H8" s="1">
        <v>0</v>
      </c>
      <c r="I8" s="1">
        <v>0</v>
      </c>
      <c r="J8" s="2">
        <v>1.597</v>
      </c>
      <c r="K8" s="2">
        <v>0</v>
      </c>
      <c r="L8" s="17">
        <v>0</v>
      </c>
      <c r="M8" s="17">
        <v>0</v>
      </c>
      <c r="N8" s="17">
        <v>0</v>
      </c>
      <c r="O8" s="17">
        <v>0</v>
      </c>
      <c r="P8" s="2">
        <v>1.597</v>
      </c>
    </row>
    <row r="9" spans="1:16" ht="20.100000000000001" customHeight="1" outlineLevel="1" x14ac:dyDescent="0.25">
      <c r="A9" s="22"/>
      <c r="B9" s="11" t="s">
        <v>45</v>
      </c>
      <c r="C9" s="1">
        <v>0</v>
      </c>
      <c r="D9" s="1">
        <v>0</v>
      </c>
      <c r="E9" s="13">
        <v>0</v>
      </c>
      <c r="F9" s="1">
        <v>0</v>
      </c>
      <c r="G9" s="1">
        <v>0</v>
      </c>
      <c r="H9" s="1">
        <v>0</v>
      </c>
      <c r="I9" s="1">
        <v>0</v>
      </c>
      <c r="J9" s="2">
        <v>0</v>
      </c>
      <c r="K9" s="2">
        <v>0</v>
      </c>
      <c r="L9" s="17">
        <v>0</v>
      </c>
      <c r="M9" s="17">
        <v>0</v>
      </c>
      <c r="N9" s="17">
        <v>0</v>
      </c>
      <c r="O9" s="17">
        <v>0</v>
      </c>
      <c r="P9" s="2">
        <v>0</v>
      </c>
    </row>
    <row r="10" spans="1:16" ht="20.100000000000001" customHeight="1" x14ac:dyDescent="0.25">
      <c r="A10" s="20" t="s">
        <v>2</v>
      </c>
      <c r="B10" s="14" t="s">
        <v>41</v>
      </c>
      <c r="C10" s="2">
        <v>6.2009999999999996</v>
      </c>
      <c r="D10" s="2">
        <v>0.77900000000000003</v>
      </c>
      <c r="E10" s="2">
        <v>6.98</v>
      </c>
      <c r="F10" s="2">
        <v>3.327</v>
      </c>
      <c r="G10" s="2">
        <v>0</v>
      </c>
      <c r="H10" s="2">
        <v>0</v>
      </c>
      <c r="I10" s="2">
        <v>0</v>
      </c>
      <c r="J10" s="2">
        <v>2.8739999999999997</v>
      </c>
      <c r="K10" s="2">
        <v>0.77900000000000003</v>
      </c>
      <c r="L10" s="2">
        <v>0.66700000000000004</v>
      </c>
      <c r="M10" s="2">
        <v>0</v>
      </c>
      <c r="N10" s="2">
        <v>0.11200000000000002</v>
      </c>
      <c r="O10" s="2">
        <v>0</v>
      </c>
      <c r="P10" s="2">
        <v>3.653</v>
      </c>
    </row>
    <row r="11" spans="1:16" ht="20.100000000000001" customHeight="1" outlineLevel="1" x14ac:dyDescent="0.25">
      <c r="A11" s="21"/>
      <c r="B11" s="11" t="s">
        <v>42</v>
      </c>
      <c r="C11" s="1">
        <v>2.8149999999999999</v>
      </c>
      <c r="D11" s="1">
        <v>0.77900000000000003</v>
      </c>
      <c r="E11" s="13">
        <v>3.5939999999999999</v>
      </c>
      <c r="F11" s="1">
        <v>0</v>
      </c>
      <c r="G11" s="1">
        <v>0</v>
      </c>
      <c r="H11" s="1">
        <v>0</v>
      </c>
      <c r="I11" s="1">
        <v>0</v>
      </c>
      <c r="J11" s="2">
        <v>2.8149999999999999</v>
      </c>
      <c r="K11" s="2">
        <v>0.77900000000000003</v>
      </c>
      <c r="L11" s="17">
        <v>0.66700000000000004</v>
      </c>
      <c r="M11" s="17">
        <v>0</v>
      </c>
      <c r="N11" s="17">
        <v>0.11200000000000002</v>
      </c>
      <c r="O11" s="17">
        <v>0</v>
      </c>
      <c r="P11" s="2">
        <v>3.5939999999999999</v>
      </c>
    </row>
    <row r="12" spans="1:16" ht="20.100000000000001" customHeight="1" outlineLevel="1" x14ac:dyDescent="0.25">
      <c r="A12" s="21"/>
      <c r="B12" s="11" t="s">
        <v>43</v>
      </c>
      <c r="C12" s="1">
        <v>0</v>
      </c>
      <c r="D12" s="1">
        <v>0</v>
      </c>
      <c r="E12" s="13">
        <v>0</v>
      </c>
      <c r="F12" s="1">
        <v>0</v>
      </c>
      <c r="G12" s="1">
        <v>0</v>
      </c>
      <c r="H12" s="1">
        <v>0</v>
      </c>
      <c r="I12" s="1">
        <v>0</v>
      </c>
      <c r="J12" s="2">
        <v>0</v>
      </c>
      <c r="K12" s="2">
        <v>0</v>
      </c>
      <c r="L12" s="17">
        <v>0</v>
      </c>
      <c r="M12" s="17">
        <v>0</v>
      </c>
      <c r="N12" s="17">
        <v>0</v>
      </c>
      <c r="O12" s="17">
        <v>0</v>
      </c>
      <c r="P12" s="2">
        <v>0</v>
      </c>
    </row>
    <row r="13" spans="1:16" ht="20.100000000000001" customHeight="1" outlineLevel="1" x14ac:dyDescent="0.25">
      <c r="A13" s="21"/>
      <c r="B13" s="11" t="s">
        <v>44</v>
      </c>
      <c r="C13" s="1">
        <v>3.3859999999999997</v>
      </c>
      <c r="D13" s="1">
        <v>0</v>
      </c>
      <c r="E13" s="13">
        <v>3.3859999999999997</v>
      </c>
      <c r="F13" s="1">
        <v>3.327</v>
      </c>
      <c r="G13" s="1">
        <v>0</v>
      </c>
      <c r="H13" s="1">
        <v>0</v>
      </c>
      <c r="I13" s="1">
        <v>0</v>
      </c>
      <c r="J13" s="2">
        <v>5.8999999999999719E-2</v>
      </c>
      <c r="K13" s="2">
        <v>0</v>
      </c>
      <c r="L13" s="17">
        <v>0</v>
      </c>
      <c r="M13" s="17">
        <v>0</v>
      </c>
      <c r="N13" s="17">
        <v>0</v>
      </c>
      <c r="O13" s="17">
        <v>0</v>
      </c>
      <c r="P13" s="2">
        <v>5.8999999999999719E-2</v>
      </c>
    </row>
    <row r="14" spans="1:16" ht="20.100000000000001" customHeight="1" outlineLevel="1" x14ac:dyDescent="0.25">
      <c r="A14" s="22"/>
      <c r="B14" s="11" t="s">
        <v>45</v>
      </c>
      <c r="C14" s="1">
        <v>0</v>
      </c>
      <c r="D14" s="1">
        <v>0</v>
      </c>
      <c r="E14" s="13">
        <v>0</v>
      </c>
      <c r="F14" s="1">
        <v>0</v>
      </c>
      <c r="G14" s="1">
        <v>0</v>
      </c>
      <c r="H14" s="1">
        <v>0</v>
      </c>
      <c r="I14" s="1">
        <v>0</v>
      </c>
      <c r="J14" s="2">
        <v>0</v>
      </c>
      <c r="K14" s="2">
        <v>0</v>
      </c>
      <c r="L14" s="17">
        <v>0</v>
      </c>
      <c r="M14" s="17">
        <v>0</v>
      </c>
      <c r="N14" s="17">
        <v>0</v>
      </c>
      <c r="O14" s="17">
        <v>0</v>
      </c>
      <c r="P14" s="2">
        <v>0</v>
      </c>
    </row>
    <row r="15" spans="1:16" ht="20.100000000000001" customHeight="1" x14ac:dyDescent="0.25">
      <c r="A15" s="20" t="s">
        <v>3</v>
      </c>
      <c r="B15" s="14" t="s">
        <v>41</v>
      </c>
      <c r="C15" s="2">
        <v>11.402000000000001</v>
      </c>
      <c r="D15" s="2">
        <v>0.39</v>
      </c>
      <c r="E15" s="2">
        <v>11.792</v>
      </c>
      <c r="F15" s="2">
        <v>6.0250000000000004</v>
      </c>
      <c r="G15" s="2">
        <v>0</v>
      </c>
      <c r="H15" s="2">
        <v>0</v>
      </c>
      <c r="I15" s="2">
        <v>0</v>
      </c>
      <c r="J15" s="2">
        <v>5.3770000000000007</v>
      </c>
      <c r="K15" s="2">
        <v>0.39</v>
      </c>
      <c r="L15" s="2">
        <v>0.33400000000000002</v>
      </c>
      <c r="M15" s="2">
        <v>0</v>
      </c>
      <c r="N15" s="2">
        <v>5.6000000000000001E-2</v>
      </c>
      <c r="O15" s="2">
        <v>0</v>
      </c>
      <c r="P15" s="2">
        <v>5.7670000000000003</v>
      </c>
    </row>
    <row r="16" spans="1:16" ht="20.100000000000001" customHeight="1" outlineLevel="1" x14ac:dyDescent="0.25">
      <c r="A16" s="21"/>
      <c r="B16" s="11" t="s">
        <v>42</v>
      </c>
      <c r="C16" s="1">
        <v>8.4459999999999997</v>
      </c>
      <c r="D16" s="1">
        <v>0.39</v>
      </c>
      <c r="E16" s="13">
        <v>8.8360000000000003</v>
      </c>
      <c r="F16" s="1">
        <v>4.5060000000000002</v>
      </c>
      <c r="G16" s="1">
        <v>0</v>
      </c>
      <c r="H16" s="1">
        <v>0</v>
      </c>
      <c r="I16" s="1">
        <v>0</v>
      </c>
      <c r="J16" s="2">
        <v>3.94</v>
      </c>
      <c r="K16" s="2">
        <v>0.39</v>
      </c>
      <c r="L16" s="17">
        <v>0.33400000000000002</v>
      </c>
      <c r="M16" s="17">
        <v>0</v>
      </c>
      <c r="N16" s="17">
        <v>5.6000000000000001E-2</v>
      </c>
      <c r="O16" s="17">
        <v>0</v>
      </c>
      <c r="P16" s="2">
        <v>4.33</v>
      </c>
    </row>
    <row r="17" spans="1:16" ht="20.100000000000001" customHeight="1" outlineLevel="1" x14ac:dyDescent="0.25">
      <c r="A17" s="21"/>
      <c r="B17" s="11" t="s">
        <v>43</v>
      </c>
      <c r="C17" s="1">
        <v>0</v>
      </c>
      <c r="D17" s="1">
        <v>0</v>
      </c>
      <c r="E17" s="13">
        <v>0</v>
      </c>
      <c r="F17" s="1">
        <v>0</v>
      </c>
      <c r="G17" s="1">
        <v>0</v>
      </c>
      <c r="H17" s="1">
        <v>0</v>
      </c>
      <c r="I17" s="1">
        <v>0</v>
      </c>
      <c r="J17" s="2">
        <v>0</v>
      </c>
      <c r="K17" s="2">
        <v>0</v>
      </c>
      <c r="L17" s="17">
        <v>0</v>
      </c>
      <c r="M17" s="17">
        <v>0</v>
      </c>
      <c r="N17" s="17">
        <v>0</v>
      </c>
      <c r="O17" s="17">
        <v>0</v>
      </c>
      <c r="P17" s="2">
        <v>0</v>
      </c>
    </row>
    <row r="18" spans="1:16" ht="20.100000000000001" customHeight="1" outlineLevel="1" x14ac:dyDescent="0.25">
      <c r="A18" s="21"/>
      <c r="B18" s="11" t="s">
        <v>44</v>
      </c>
      <c r="C18" s="1">
        <v>2.956</v>
      </c>
      <c r="D18" s="1">
        <v>0</v>
      </c>
      <c r="E18" s="13">
        <v>2.956</v>
      </c>
      <c r="F18" s="1">
        <v>1.5190000000000001</v>
      </c>
      <c r="G18" s="1">
        <v>0</v>
      </c>
      <c r="H18" s="1">
        <v>0</v>
      </c>
      <c r="I18" s="1">
        <v>0</v>
      </c>
      <c r="J18" s="2">
        <v>1.4369999999999998</v>
      </c>
      <c r="K18" s="2">
        <v>0</v>
      </c>
      <c r="L18" s="17">
        <v>0</v>
      </c>
      <c r="M18" s="17">
        <v>0</v>
      </c>
      <c r="N18" s="17">
        <v>0</v>
      </c>
      <c r="O18" s="17">
        <v>0</v>
      </c>
      <c r="P18" s="2">
        <v>1.4369999999999998</v>
      </c>
    </row>
    <row r="19" spans="1:16" ht="20.100000000000001" customHeight="1" outlineLevel="1" x14ac:dyDescent="0.25">
      <c r="A19" s="22"/>
      <c r="B19" s="11" t="s">
        <v>45</v>
      </c>
      <c r="C19" s="1">
        <v>0</v>
      </c>
      <c r="D19" s="1">
        <v>0</v>
      </c>
      <c r="E19" s="13">
        <v>0</v>
      </c>
      <c r="F19" s="1">
        <v>0</v>
      </c>
      <c r="G19" s="1">
        <v>0</v>
      </c>
      <c r="H19" s="1">
        <v>0</v>
      </c>
      <c r="I19" s="1">
        <v>0</v>
      </c>
      <c r="J19" s="2">
        <v>0</v>
      </c>
      <c r="K19" s="2">
        <v>0</v>
      </c>
      <c r="L19" s="17">
        <v>0</v>
      </c>
      <c r="M19" s="17">
        <v>0</v>
      </c>
      <c r="N19" s="17">
        <v>0</v>
      </c>
      <c r="O19" s="17">
        <v>0</v>
      </c>
      <c r="P19" s="2">
        <v>0</v>
      </c>
    </row>
    <row r="20" spans="1:16" ht="20.100000000000001" customHeight="1" x14ac:dyDescent="0.25">
      <c r="A20" s="20" t="s">
        <v>4</v>
      </c>
      <c r="B20" s="14" t="s">
        <v>41</v>
      </c>
      <c r="C20" s="2">
        <v>11.57</v>
      </c>
      <c r="D20" s="2">
        <v>0.77900000000000003</v>
      </c>
      <c r="E20" s="2">
        <v>12.349</v>
      </c>
      <c r="F20" s="2">
        <v>3.8919999999999999</v>
      </c>
      <c r="G20" s="2">
        <v>0</v>
      </c>
      <c r="H20" s="2">
        <v>0</v>
      </c>
      <c r="I20" s="2">
        <v>0</v>
      </c>
      <c r="J20" s="2">
        <v>7.6779999999999999</v>
      </c>
      <c r="K20" s="2">
        <v>0.77900000000000003</v>
      </c>
      <c r="L20" s="2">
        <v>0.66700000000000004</v>
      </c>
      <c r="M20" s="2">
        <v>0</v>
      </c>
      <c r="N20" s="2">
        <v>0.11200000000000002</v>
      </c>
      <c r="O20" s="2">
        <v>0</v>
      </c>
      <c r="P20" s="2">
        <v>8.4570000000000007</v>
      </c>
    </row>
    <row r="21" spans="1:16" ht="20.100000000000001" customHeight="1" outlineLevel="1" x14ac:dyDescent="0.25">
      <c r="A21" s="21"/>
      <c r="B21" s="11" t="s">
        <v>42</v>
      </c>
      <c r="C21" s="1">
        <v>11.57</v>
      </c>
      <c r="D21" s="1">
        <v>0.77900000000000003</v>
      </c>
      <c r="E21" s="13">
        <v>12.349</v>
      </c>
      <c r="F21" s="1">
        <v>3.8919999999999999</v>
      </c>
      <c r="G21" s="1">
        <v>0</v>
      </c>
      <c r="H21" s="1">
        <v>0</v>
      </c>
      <c r="I21" s="1">
        <v>0</v>
      </c>
      <c r="J21" s="2">
        <v>7.6779999999999999</v>
      </c>
      <c r="K21" s="2">
        <v>0.77900000000000003</v>
      </c>
      <c r="L21" s="17">
        <v>0.66700000000000004</v>
      </c>
      <c r="M21" s="17">
        <v>0</v>
      </c>
      <c r="N21" s="17">
        <v>0.11200000000000002</v>
      </c>
      <c r="O21" s="17">
        <v>0</v>
      </c>
      <c r="P21" s="2">
        <v>8.456999999999999</v>
      </c>
    </row>
    <row r="22" spans="1:16" ht="20.100000000000001" customHeight="1" outlineLevel="1" x14ac:dyDescent="0.25">
      <c r="A22" s="21"/>
      <c r="B22" s="11" t="s">
        <v>43</v>
      </c>
      <c r="C22" s="1">
        <v>0</v>
      </c>
      <c r="D22" s="1">
        <v>0</v>
      </c>
      <c r="E22" s="13">
        <v>0</v>
      </c>
      <c r="F22" s="1">
        <v>0</v>
      </c>
      <c r="G22" s="1">
        <v>0</v>
      </c>
      <c r="H22" s="1">
        <v>0</v>
      </c>
      <c r="I22" s="1">
        <v>0</v>
      </c>
      <c r="J22" s="2">
        <v>0</v>
      </c>
      <c r="K22" s="2">
        <v>0</v>
      </c>
      <c r="L22" s="17">
        <v>0</v>
      </c>
      <c r="M22" s="17">
        <v>0</v>
      </c>
      <c r="N22" s="17">
        <v>0</v>
      </c>
      <c r="O22" s="17">
        <v>0</v>
      </c>
      <c r="P22" s="2">
        <v>0</v>
      </c>
    </row>
    <row r="23" spans="1:16" ht="20.100000000000001" customHeight="1" outlineLevel="1" x14ac:dyDescent="0.25">
      <c r="A23" s="21"/>
      <c r="B23" s="11" t="s">
        <v>44</v>
      </c>
      <c r="C23" s="1">
        <v>0</v>
      </c>
      <c r="D23" s="1">
        <v>0</v>
      </c>
      <c r="E23" s="13">
        <v>0</v>
      </c>
      <c r="F23" s="1">
        <v>0</v>
      </c>
      <c r="G23" s="1">
        <v>0</v>
      </c>
      <c r="H23" s="1">
        <v>0</v>
      </c>
      <c r="I23" s="1">
        <v>0</v>
      </c>
      <c r="J23" s="2">
        <v>0</v>
      </c>
      <c r="K23" s="2">
        <v>0</v>
      </c>
      <c r="L23" s="17">
        <v>0</v>
      </c>
      <c r="M23" s="17">
        <v>0</v>
      </c>
      <c r="N23" s="17">
        <v>0</v>
      </c>
      <c r="O23" s="17">
        <v>0</v>
      </c>
      <c r="P23" s="2">
        <v>0</v>
      </c>
    </row>
    <row r="24" spans="1:16" ht="20.100000000000001" customHeight="1" outlineLevel="1" x14ac:dyDescent="0.25">
      <c r="A24" s="22"/>
      <c r="B24" s="11" t="s">
        <v>45</v>
      </c>
      <c r="C24" s="1">
        <v>0</v>
      </c>
      <c r="D24" s="1">
        <v>0</v>
      </c>
      <c r="E24" s="13">
        <v>0</v>
      </c>
      <c r="F24" s="1">
        <v>0</v>
      </c>
      <c r="G24" s="1">
        <v>0</v>
      </c>
      <c r="H24" s="1">
        <v>0</v>
      </c>
      <c r="I24" s="1">
        <v>0</v>
      </c>
      <c r="J24" s="2">
        <v>0</v>
      </c>
      <c r="K24" s="2">
        <v>0</v>
      </c>
      <c r="L24" s="17">
        <v>0</v>
      </c>
      <c r="M24" s="17">
        <v>0</v>
      </c>
      <c r="N24" s="17">
        <v>0</v>
      </c>
      <c r="O24" s="17">
        <v>0</v>
      </c>
      <c r="P24" s="2">
        <v>0</v>
      </c>
    </row>
    <row r="25" spans="1:16" ht="20.100000000000001" customHeight="1" x14ac:dyDescent="0.25">
      <c r="A25" s="20" t="s">
        <v>5</v>
      </c>
      <c r="B25" s="14" t="s">
        <v>41</v>
      </c>
      <c r="C25" s="2">
        <v>2.44</v>
      </c>
      <c r="D25" s="2">
        <v>0.497</v>
      </c>
      <c r="E25" s="2">
        <v>2.9370000000000003</v>
      </c>
      <c r="F25" s="2">
        <v>13.478999999999999</v>
      </c>
      <c r="G25" s="2">
        <v>0</v>
      </c>
      <c r="H25" s="2">
        <v>0</v>
      </c>
      <c r="I25" s="2">
        <v>23.289000000000001</v>
      </c>
      <c r="J25" s="2">
        <v>12.25</v>
      </c>
      <c r="K25" s="2">
        <v>0.497</v>
      </c>
      <c r="L25" s="2">
        <v>0.46</v>
      </c>
      <c r="M25" s="2">
        <v>4.0000000000000001E-3</v>
      </c>
      <c r="N25" s="2">
        <v>3.3000000000000002E-2</v>
      </c>
      <c r="O25" s="2">
        <v>0</v>
      </c>
      <c r="P25" s="2">
        <v>12.747</v>
      </c>
    </row>
    <row r="26" spans="1:16" ht="20.100000000000001" customHeight="1" outlineLevel="1" x14ac:dyDescent="0.25">
      <c r="A26" s="21"/>
      <c r="B26" s="11" t="s">
        <v>42</v>
      </c>
      <c r="C26" s="1">
        <v>2.44</v>
      </c>
      <c r="D26" s="1">
        <v>0.497</v>
      </c>
      <c r="E26" s="13">
        <v>2.9370000000000003</v>
      </c>
      <c r="F26" s="1">
        <v>13.478999999999999</v>
      </c>
      <c r="G26" s="1">
        <v>0</v>
      </c>
      <c r="H26" s="1">
        <v>0</v>
      </c>
      <c r="I26" s="1">
        <v>23.289000000000001</v>
      </c>
      <c r="J26" s="2">
        <v>12.25</v>
      </c>
      <c r="K26" s="2">
        <v>0.497</v>
      </c>
      <c r="L26" s="17">
        <v>0.46</v>
      </c>
      <c r="M26" s="17">
        <v>4.0000000000000001E-3</v>
      </c>
      <c r="N26" s="17">
        <v>3.3000000000000002E-2</v>
      </c>
      <c r="O26" s="17">
        <v>0</v>
      </c>
      <c r="P26" s="2">
        <v>12.747</v>
      </c>
    </row>
    <row r="27" spans="1:16" ht="20.100000000000001" customHeight="1" outlineLevel="1" x14ac:dyDescent="0.25">
      <c r="A27" s="21"/>
      <c r="B27" s="11" t="s">
        <v>43</v>
      </c>
      <c r="C27" s="1">
        <v>0</v>
      </c>
      <c r="D27" s="1">
        <v>0</v>
      </c>
      <c r="E27" s="13">
        <v>0</v>
      </c>
      <c r="F27" s="1">
        <v>0</v>
      </c>
      <c r="G27" s="1">
        <v>0</v>
      </c>
      <c r="H27" s="1">
        <v>0</v>
      </c>
      <c r="I27" s="1">
        <v>0</v>
      </c>
      <c r="J27" s="2">
        <v>0</v>
      </c>
      <c r="K27" s="2">
        <v>0</v>
      </c>
      <c r="L27" s="17">
        <v>0</v>
      </c>
      <c r="M27" s="17">
        <v>0</v>
      </c>
      <c r="N27" s="17">
        <v>0</v>
      </c>
      <c r="O27" s="17">
        <v>0</v>
      </c>
      <c r="P27" s="2">
        <v>0</v>
      </c>
    </row>
    <row r="28" spans="1:16" ht="20.100000000000001" customHeight="1" outlineLevel="1" x14ac:dyDescent="0.25">
      <c r="A28" s="21"/>
      <c r="B28" s="11" t="s">
        <v>44</v>
      </c>
      <c r="C28" s="1">
        <v>0</v>
      </c>
      <c r="D28" s="1">
        <v>0</v>
      </c>
      <c r="E28" s="13">
        <v>0</v>
      </c>
      <c r="F28" s="1">
        <v>0</v>
      </c>
      <c r="G28" s="1">
        <v>0</v>
      </c>
      <c r="H28" s="1">
        <v>0</v>
      </c>
      <c r="I28" s="1">
        <v>0</v>
      </c>
      <c r="J28" s="2">
        <v>0</v>
      </c>
      <c r="K28" s="2">
        <v>0</v>
      </c>
      <c r="L28" s="17">
        <v>0</v>
      </c>
      <c r="M28" s="17">
        <v>0</v>
      </c>
      <c r="N28" s="17">
        <v>0</v>
      </c>
      <c r="O28" s="17">
        <v>0</v>
      </c>
      <c r="P28" s="2">
        <v>0</v>
      </c>
    </row>
    <row r="29" spans="1:16" ht="20.100000000000001" customHeight="1" outlineLevel="1" x14ac:dyDescent="0.25">
      <c r="A29" s="22"/>
      <c r="B29" s="11" t="s">
        <v>45</v>
      </c>
      <c r="C29" s="1">
        <v>0</v>
      </c>
      <c r="D29" s="1">
        <v>0</v>
      </c>
      <c r="E29" s="13">
        <v>0</v>
      </c>
      <c r="F29" s="1">
        <v>0</v>
      </c>
      <c r="G29" s="1">
        <v>0</v>
      </c>
      <c r="H29" s="1">
        <v>0</v>
      </c>
      <c r="I29" s="1">
        <v>0</v>
      </c>
      <c r="J29" s="2">
        <v>0</v>
      </c>
      <c r="K29" s="2">
        <v>0</v>
      </c>
      <c r="L29" s="17">
        <v>0</v>
      </c>
      <c r="M29" s="17">
        <v>0</v>
      </c>
      <c r="N29" s="17">
        <v>0</v>
      </c>
      <c r="O29" s="17">
        <v>0</v>
      </c>
      <c r="P29" s="2">
        <v>0</v>
      </c>
    </row>
    <row r="30" spans="1:16" ht="20.100000000000001" customHeight="1" x14ac:dyDescent="0.25">
      <c r="A30" s="20" t="s">
        <v>6</v>
      </c>
      <c r="B30" s="14" t="s">
        <v>41</v>
      </c>
      <c r="C30" s="2">
        <v>21.542000000000002</v>
      </c>
      <c r="D30" s="2">
        <v>1.165</v>
      </c>
      <c r="E30" s="2">
        <v>22.707000000000001</v>
      </c>
      <c r="F30" s="2">
        <v>1.8109999999999999</v>
      </c>
      <c r="G30" s="2">
        <v>0</v>
      </c>
      <c r="H30" s="2">
        <v>0</v>
      </c>
      <c r="I30" s="2">
        <v>0.48</v>
      </c>
      <c r="J30" s="2">
        <v>20.210999999999999</v>
      </c>
      <c r="K30" s="2">
        <v>1.165</v>
      </c>
      <c r="L30" s="2">
        <v>0.76200000000000001</v>
      </c>
      <c r="M30" s="2">
        <v>0</v>
      </c>
      <c r="N30" s="2">
        <v>0.40300000000000002</v>
      </c>
      <c r="O30" s="2">
        <v>0</v>
      </c>
      <c r="P30" s="2">
        <v>21.375999999999998</v>
      </c>
    </row>
    <row r="31" spans="1:16" ht="20.100000000000001" customHeight="1" outlineLevel="1" x14ac:dyDescent="0.25">
      <c r="A31" s="21"/>
      <c r="B31" s="11" t="s">
        <v>42</v>
      </c>
      <c r="C31" s="1">
        <v>3.677</v>
      </c>
      <c r="D31" s="1">
        <v>0.92400000000000004</v>
      </c>
      <c r="E31" s="13">
        <v>4.601</v>
      </c>
      <c r="F31" s="1">
        <v>1.135</v>
      </c>
      <c r="G31" s="1">
        <v>0</v>
      </c>
      <c r="H31" s="1">
        <v>0</v>
      </c>
      <c r="I31" s="1">
        <v>0.48</v>
      </c>
      <c r="J31" s="2">
        <v>3.0220000000000002</v>
      </c>
      <c r="K31" s="2">
        <v>0.92400000000000004</v>
      </c>
      <c r="L31" s="17">
        <v>0.52100000000000002</v>
      </c>
      <c r="M31" s="17">
        <v>0</v>
      </c>
      <c r="N31" s="17">
        <v>0.40300000000000002</v>
      </c>
      <c r="O31" s="17">
        <v>0</v>
      </c>
      <c r="P31" s="2">
        <v>3.9459999999999997</v>
      </c>
    </row>
    <row r="32" spans="1:16" ht="20.100000000000001" customHeight="1" outlineLevel="1" x14ac:dyDescent="0.25">
      <c r="A32" s="21"/>
      <c r="B32" s="11" t="s">
        <v>43</v>
      </c>
      <c r="C32" s="1">
        <v>0</v>
      </c>
      <c r="D32" s="1">
        <v>0</v>
      </c>
      <c r="E32" s="13">
        <v>0</v>
      </c>
      <c r="F32" s="1">
        <v>0</v>
      </c>
      <c r="G32" s="1">
        <v>0</v>
      </c>
      <c r="H32" s="1">
        <v>0</v>
      </c>
      <c r="I32" s="1">
        <v>0</v>
      </c>
      <c r="J32" s="2">
        <v>0</v>
      </c>
      <c r="K32" s="2">
        <v>0</v>
      </c>
      <c r="L32" s="17">
        <v>0</v>
      </c>
      <c r="M32" s="17">
        <v>0</v>
      </c>
      <c r="N32" s="17">
        <v>0</v>
      </c>
      <c r="O32" s="17">
        <v>0</v>
      </c>
      <c r="P32" s="2">
        <v>0</v>
      </c>
    </row>
    <row r="33" spans="1:16" ht="20.100000000000001" customHeight="1" outlineLevel="1" x14ac:dyDescent="0.25">
      <c r="A33" s="21"/>
      <c r="B33" s="11" t="s">
        <v>44</v>
      </c>
      <c r="C33" s="1">
        <v>17.865000000000002</v>
      </c>
      <c r="D33" s="1">
        <v>0.24099999999999999</v>
      </c>
      <c r="E33" s="13">
        <v>18.106000000000002</v>
      </c>
      <c r="F33" s="1">
        <v>0.67600000000000005</v>
      </c>
      <c r="G33" s="1">
        <v>0</v>
      </c>
      <c r="H33" s="1">
        <v>0</v>
      </c>
      <c r="I33" s="1">
        <v>0</v>
      </c>
      <c r="J33" s="2">
        <v>17.189</v>
      </c>
      <c r="K33" s="2">
        <v>0.24099999999999999</v>
      </c>
      <c r="L33" s="17">
        <v>0.24099999999999999</v>
      </c>
      <c r="M33" s="17">
        <v>0</v>
      </c>
      <c r="N33" s="17">
        <v>0</v>
      </c>
      <c r="O33" s="17">
        <v>0</v>
      </c>
      <c r="P33" s="2">
        <v>17.43</v>
      </c>
    </row>
    <row r="34" spans="1:16" ht="20.100000000000001" customHeight="1" outlineLevel="1" x14ac:dyDescent="0.25">
      <c r="A34" s="22"/>
      <c r="B34" s="11" t="s">
        <v>45</v>
      </c>
      <c r="C34" s="1">
        <v>0</v>
      </c>
      <c r="D34" s="1">
        <v>0</v>
      </c>
      <c r="E34" s="13">
        <v>0</v>
      </c>
      <c r="F34" s="1">
        <v>0</v>
      </c>
      <c r="G34" s="1">
        <v>0</v>
      </c>
      <c r="H34" s="1">
        <v>0</v>
      </c>
      <c r="I34" s="1">
        <v>0</v>
      </c>
      <c r="J34" s="2">
        <v>0</v>
      </c>
      <c r="K34" s="2">
        <v>0</v>
      </c>
      <c r="L34" s="17">
        <v>0</v>
      </c>
      <c r="M34" s="17">
        <v>0</v>
      </c>
      <c r="N34" s="17">
        <v>0</v>
      </c>
      <c r="O34" s="17">
        <v>0</v>
      </c>
      <c r="P34" s="2">
        <v>0</v>
      </c>
    </row>
    <row r="35" spans="1:16" ht="20.100000000000001" customHeight="1" x14ac:dyDescent="0.25">
      <c r="A35" s="20" t="s">
        <v>7</v>
      </c>
      <c r="B35" s="14" t="s">
        <v>41</v>
      </c>
      <c r="C35" s="2">
        <v>11.17</v>
      </c>
      <c r="D35" s="2">
        <v>7.3999999999999996E-2</v>
      </c>
      <c r="E35" s="2">
        <v>11.243999999999998</v>
      </c>
      <c r="F35" s="2">
        <v>2.4379999999999997</v>
      </c>
      <c r="G35" s="2">
        <v>0</v>
      </c>
      <c r="H35" s="2">
        <v>0</v>
      </c>
      <c r="I35" s="2">
        <v>0</v>
      </c>
      <c r="J35" s="2">
        <v>8.7319999999999993</v>
      </c>
      <c r="K35" s="2">
        <v>7.3999999999999996E-2</v>
      </c>
      <c r="L35" s="2">
        <v>7.2000000000000008E-2</v>
      </c>
      <c r="M35" s="2">
        <v>0</v>
      </c>
      <c r="N35" s="2">
        <v>2E-3</v>
      </c>
      <c r="O35" s="2">
        <v>0</v>
      </c>
      <c r="P35" s="2">
        <v>8.8059999999999992</v>
      </c>
    </row>
    <row r="36" spans="1:16" ht="20.100000000000001" customHeight="1" outlineLevel="1" x14ac:dyDescent="0.25">
      <c r="A36" s="21"/>
      <c r="B36" s="11" t="s">
        <v>42</v>
      </c>
      <c r="C36" s="1">
        <v>1.6099999999999999</v>
      </c>
      <c r="D36" s="1">
        <v>2E-3</v>
      </c>
      <c r="E36" s="13">
        <v>1.6119999999999997</v>
      </c>
      <c r="F36" s="1">
        <v>1.6099999999999999</v>
      </c>
      <c r="G36" s="1">
        <v>0</v>
      </c>
      <c r="H36" s="1">
        <v>0</v>
      </c>
      <c r="I36" s="1">
        <v>0</v>
      </c>
      <c r="J36" s="2">
        <v>0</v>
      </c>
      <c r="K36" s="2">
        <v>2E-3</v>
      </c>
      <c r="L36" s="17">
        <v>0</v>
      </c>
      <c r="M36" s="17">
        <v>0</v>
      </c>
      <c r="N36" s="17">
        <v>2E-3</v>
      </c>
      <c r="O36" s="17">
        <v>0</v>
      </c>
      <c r="P36" s="2">
        <v>1.9999999999997797E-3</v>
      </c>
    </row>
    <row r="37" spans="1:16" ht="20.100000000000001" customHeight="1" outlineLevel="1" x14ac:dyDescent="0.25">
      <c r="A37" s="21"/>
      <c r="B37" s="11" t="s">
        <v>43</v>
      </c>
      <c r="C37" s="1">
        <v>0</v>
      </c>
      <c r="D37" s="1">
        <v>0</v>
      </c>
      <c r="E37" s="13">
        <v>0</v>
      </c>
      <c r="F37" s="1">
        <v>0</v>
      </c>
      <c r="G37" s="1">
        <v>0</v>
      </c>
      <c r="H37" s="1">
        <v>0</v>
      </c>
      <c r="I37" s="1">
        <v>0</v>
      </c>
      <c r="J37" s="2">
        <v>0</v>
      </c>
      <c r="K37" s="2">
        <v>0</v>
      </c>
      <c r="L37" s="17">
        <v>0</v>
      </c>
      <c r="M37" s="17">
        <v>0</v>
      </c>
      <c r="N37" s="17">
        <v>0</v>
      </c>
      <c r="O37" s="17">
        <v>0</v>
      </c>
      <c r="P37" s="2">
        <v>0</v>
      </c>
    </row>
    <row r="38" spans="1:16" ht="20.100000000000001" customHeight="1" outlineLevel="1" x14ac:dyDescent="0.25">
      <c r="A38" s="21"/>
      <c r="B38" s="11" t="s">
        <v>44</v>
      </c>
      <c r="C38" s="1">
        <v>9.5599999999999987</v>
      </c>
      <c r="D38" s="1">
        <v>7.1999999999999995E-2</v>
      </c>
      <c r="E38" s="13">
        <v>9.6319999999999997</v>
      </c>
      <c r="F38" s="1">
        <v>0.82799999999999996</v>
      </c>
      <c r="G38" s="1">
        <v>0</v>
      </c>
      <c r="H38" s="1">
        <v>0</v>
      </c>
      <c r="I38" s="1">
        <v>0</v>
      </c>
      <c r="J38" s="2">
        <v>8.7319999999999993</v>
      </c>
      <c r="K38" s="2">
        <v>7.1999999999999995E-2</v>
      </c>
      <c r="L38" s="17">
        <v>7.2000000000000008E-2</v>
      </c>
      <c r="M38" s="17">
        <v>0</v>
      </c>
      <c r="N38" s="17">
        <v>0</v>
      </c>
      <c r="O38" s="17">
        <v>0</v>
      </c>
      <c r="P38" s="2">
        <v>8.8039999999999985</v>
      </c>
    </row>
    <row r="39" spans="1:16" ht="20.100000000000001" customHeight="1" outlineLevel="1" x14ac:dyDescent="0.25">
      <c r="A39" s="22"/>
      <c r="B39" s="11" t="s">
        <v>45</v>
      </c>
      <c r="C39" s="1">
        <v>0</v>
      </c>
      <c r="D39" s="1">
        <v>0</v>
      </c>
      <c r="E39" s="13">
        <v>0</v>
      </c>
      <c r="F39" s="1">
        <v>0</v>
      </c>
      <c r="G39" s="1">
        <v>0</v>
      </c>
      <c r="H39" s="1">
        <v>0</v>
      </c>
      <c r="I39" s="1">
        <v>0</v>
      </c>
      <c r="J39" s="2">
        <v>0</v>
      </c>
      <c r="K39" s="2">
        <v>0</v>
      </c>
      <c r="L39" s="17">
        <v>0</v>
      </c>
      <c r="M39" s="17">
        <v>0</v>
      </c>
      <c r="N39" s="17">
        <v>0</v>
      </c>
      <c r="O39" s="17">
        <v>0</v>
      </c>
      <c r="P39" s="2">
        <v>0</v>
      </c>
    </row>
    <row r="40" spans="1:16" ht="20.100000000000001" customHeight="1" x14ac:dyDescent="0.25">
      <c r="A40" s="20" t="s">
        <v>8</v>
      </c>
      <c r="B40" s="14" t="s">
        <v>41</v>
      </c>
      <c r="C40" s="2">
        <v>9.7650000000000006</v>
      </c>
      <c r="D40" s="2">
        <v>0.21900000000000003</v>
      </c>
      <c r="E40" s="2">
        <v>9.984</v>
      </c>
      <c r="F40" s="2">
        <v>3.5890000000000004</v>
      </c>
      <c r="G40" s="2">
        <v>0</v>
      </c>
      <c r="H40" s="2">
        <v>0</v>
      </c>
      <c r="I40" s="2">
        <v>7.1310000000000002</v>
      </c>
      <c r="J40" s="2">
        <v>13.307</v>
      </c>
      <c r="K40" s="2">
        <v>0.21900000000000003</v>
      </c>
      <c r="L40" s="2">
        <v>0.14199999999999999</v>
      </c>
      <c r="M40" s="2">
        <v>1E-3</v>
      </c>
      <c r="N40" s="2">
        <v>7.6000000000000012E-2</v>
      </c>
      <c r="O40" s="2">
        <v>0</v>
      </c>
      <c r="P40" s="2">
        <v>13.526</v>
      </c>
    </row>
    <row r="41" spans="1:16" ht="20.100000000000001" customHeight="1" outlineLevel="1" x14ac:dyDescent="0.25">
      <c r="A41" s="21"/>
      <c r="B41" s="11" t="s">
        <v>42</v>
      </c>
      <c r="C41" s="1">
        <v>9.73</v>
      </c>
      <c r="D41" s="1">
        <v>0.21900000000000003</v>
      </c>
      <c r="E41" s="13">
        <v>9.9489999999999998</v>
      </c>
      <c r="F41" s="1">
        <v>3.5890000000000004</v>
      </c>
      <c r="G41" s="1">
        <v>0</v>
      </c>
      <c r="H41" s="1">
        <v>0</v>
      </c>
      <c r="I41" s="1">
        <v>7.1310000000000002</v>
      </c>
      <c r="J41" s="2">
        <v>13.272</v>
      </c>
      <c r="K41" s="2">
        <v>0.21900000000000003</v>
      </c>
      <c r="L41" s="17">
        <v>0.14199999999999999</v>
      </c>
      <c r="M41" s="17">
        <v>1E-3</v>
      </c>
      <c r="N41" s="17">
        <v>7.6000000000000012E-2</v>
      </c>
      <c r="O41" s="17">
        <v>0</v>
      </c>
      <c r="P41" s="2">
        <v>13.491</v>
      </c>
    </row>
    <row r="42" spans="1:16" ht="20.100000000000001" customHeight="1" outlineLevel="1" x14ac:dyDescent="0.25">
      <c r="A42" s="21"/>
      <c r="B42" s="11" t="s">
        <v>43</v>
      </c>
      <c r="C42" s="1">
        <v>0</v>
      </c>
      <c r="D42" s="1">
        <v>0</v>
      </c>
      <c r="E42" s="13">
        <v>0</v>
      </c>
      <c r="F42" s="1">
        <v>0</v>
      </c>
      <c r="G42" s="1">
        <v>0</v>
      </c>
      <c r="H42" s="1">
        <v>0</v>
      </c>
      <c r="I42" s="1">
        <v>0</v>
      </c>
      <c r="J42" s="2">
        <v>0</v>
      </c>
      <c r="K42" s="2">
        <v>0</v>
      </c>
      <c r="L42" s="17">
        <v>0</v>
      </c>
      <c r="M42" s="17">
        <v>0</v>
      </c>
      <c r="N42" s="17">
        <v>0</v>
      </c>
      <c r="O42" s="17">
        <v>0</v>
      </c>
      <c r="P42" s="2">
        <v>0</v>
      </c>
    </row>
    <row r="43" spans="1:16" ht="20.100000000000001" customHeight="1" outlineLevel="1" x14ac:dyDescent="0.25">
      <c r="A43" s="21"/>
      <c r="B43" s="11" t="s">
        <v>44</v>
      </c>
      <c r="C43" s="1">
        <v>3.5000000000000003E-2</v>
      </c>
      <c r="D43" s="1">
        <v>0</v>
      </c>
      <c r="E43" s="13">
        <v>3.5000000000000003E-2</v>
      </c>
      <c r="F43" s="1">
        <v>0</v>
      </c>
      <c r="G43" s="1">
        <v>0</v>
      </c>
      <c r="H43" s="1">
        <v>0</v>
      </c>
      <c r="I43" s="1">
        <v>0</v>
      </c>
      <c r="J43" s="2">
        <v>3.5000000000000003E-2</v>
      </c>
      <c r="K43" s="2">
        <v>0</v>
      </c>
      <c r="L43" s="17">
        <v>0</v>
      </c>
      <c r="M43" s="17">
        <v>0</v>
      </c>
      <c r="N43" s="17">
        <v>0</v>
      </c>
      <c r="O43" s="17">
        <v>0</v>
      </c>
      <c r="P43" s="2">
        <v>3.5000000000000003E-2</v>
      </c>
    </row>
    <row r="44" spans="1:16" ht="20.100000000000001" customHeight="1" outlineLevel="1" x14ac:dyDescent="0.25">
      <c r="A44" s="22"/>
      <c r="B44" s="11" t="s">
        <v>45</v>
      </c>
      <c r="C44" s="1">
        <v>0</v>
      </c>
      <c r="D44" s="1">
        <v>0</v>
      </c>
      <c r="E44" s="13">
        <v>0</v>
      </c>
      <c r="F44" s="1">
        <v>0</v>
      </c>
      <c r="G44" s="1">
        <v>0</v>
      </c>
      <c r="H44" s="1">
        <v>0</v>
      </c>
      <c r="I44" s="1">
        <v>0</v>
      </c>
      <c r="J44" s="2">
        <v>0</v>
      </c>
      <c r="K44" s="2">
        <v>0</v>
      </c>
      <c r="L44" s="17">
        <v>0</v>
      </c>
      <c r="M44" s="17">
        <v>0</v>
      </c>
      <c r="N44" s="17">
        <v>0</v>
      </c>
      <c r="O44" s="17">
        <v>0</v>
      </c>
      <c r="P44" s="2">
        <v>0</v>
      </c>
    </row>
    <row r="45" spans="1:16" ht="20.100000000000001" customHeight="1" x14ac:dyDescent="0.25">
      <c r="A45" s="20" t="s">
        <v>9</v>
      </c>
      <c r="B45" s="14" t="s">
        <v>41</v>
      </c>
      <c r="C45" s="2">
        <v>28.097999999999999</v>
      </c>
      <c r="D45" s="2">
        <v>0.47500000000000003</v>
      </c>
      <c r="E45" s="2">
        <v>28.573</v>
      </c>
      <c r="F45" s="2">
        <v>17.206</v>
      </c>
      <c r="G45" s="2">
        <v>0</v>
      </c>
      <c r="H45" s="2">
        <v>0</v>
      </c>
      <c r="I45" s="2">
        <v>5.2619999999999996</v>
      </c>
      <c r="J45" s="2">
        <v>16.154000000000003</v>
      </c>
      <c r="K45" s="2">
        <v>0.47500000000000003</v>
      </c>
      <c r="L45" s="2">
        <v>0.42500000000000004</v>
      </c>
      <c r="M45" s="2">
        <v>0</v>
      </c>
      <c r="N45" s="2">
        <v>0.05</v>
      </c>
      <c r="O45" s="2">
        <v>0</v>
      </c>
      <c r="P45" s="2">
        <v>16.629000000000001</v>
      </c>
    </row>
    <row r="46" spans="1:16" ht="20.100000000000001" customHeight="1" outlineLevel="1" x14ac:dyDescent="0.25">
      <c r="A46" s="21"/>
      <c r="B46" s="11" t="s">
        <v>42</v>
      </c>
      <c r="C46" s="1">
        <v>24.625999999999998</v>
      </c>
      <c r="D46" s="1">
        <v>0.47500000000000003</v>
      </c>
      <c r="E46" s="13">
        <v>25.100999999999999</v>
      </c>
      <c r="F46" s="1">
        <v>16.567</v>
      </c>
      <c r="G46" s="1">
        <v>0</v>
      </c>
      <c r="H46" s="1">
        <v>0</v>
      </c>
      <c r="I46" s="1">
        <v>5.2619999999999996</v>
      </c>
      <c r="J46" s="2">
        <v>13.321</v>
      </c>
      <c r="K46" s="2">
        <v>0.47500000000000003</v>
      </c>
      <c r="L46" s="17">
        <v>0.42500000000000004</v>
      </c>
      <c r="M46" s="17">
        <v>0</v>
      </c>
      <c r="N46" s="17">
        <v>0.05</v>
      </c>
      <c r="O46" s="17">
        <v>0</v>
      </c>
      <c r="P46" s="2">
        <v>13.795999999999999</v>
      </c>
    </row>
    <row r="47" spans="1:16" ht="20.100000000000001" customHeight="1" outlineLevel="1" x14ac:dyDescent="0.25">
      <c r="A47" s="21"/>
      <c r="B47" s="11" t="s">
        <v>43</v>
      </c>
      <c r="C47" s="1">
        <v>0</v>
      </c>
      <c r="D47" s="1">
        <v>0</v>
      </c>
      <c r="E47" s="13">
        <v>0</v>
      </c>
      <c r="F47" s="1">
        <v>0</v>
      </c>
      <c r="G47" s="1">
        <v>0</v>
      </c>
      <c r="H47" s="1">
        <v>0</v>
      </c>
      <c r="I47" s="1">
        <v>0</v>
      </c>
      <c r="J47" s="2">
        <v>0</v>
      </c>
      <c r="K47" s="2">
        <v>0</v>
      </c>
      <c r="L47" s="17">
        <v>0</v>
      </c>
      <c r="M47" s="17">
        <v>0</v>
      </c>
      <c r="N47" s="17">
        <v>0</v>
      </c>
      <c r="O47" s="17">
        <v>0</v>
      </c>
      <c r="P47" s="2">
        <v>0</v>
      </c>
    </row>
    <row r="48" spans="1:16" ht="20.100000000000001" customHeight="1" outlineLevel="1" x14ac:dyDescent="0.25">
      <c r="A48" s="21"/>
      <c r="B48" s="11" t="s">
        <v>44</v>
      </c>
      <c r="C48" s="1">
        <v>3.4720000000000004</v>
      </c>
      <c r="D48" s="1">
        <v>0</v>
      </c>
      <c r="E48" s="13">
        <v>3.4720000000000004</v>
      </c>
      <c r="F48" s="1">
        <v>0.63900000000000001</v>
      </c>
      <c r="G48" s="1">
        <v>0</v>
      </c>
      <c r="H48" s="1">
        <v>0</v>
      </c>
      <c r="I48" s="1">
        <v>0</v>
      </c>
      <c r="J48" s="2">
        <v>2.8330000000000002</v>
      </c>
      <c r="K48" s="2">
        <v>0</v>
      </c>
      <c r="L48" s="17">
        <v>0</v>
      </c>
      <c r="M48" s="17">
        <v>0</v>
      </c>
      <c r="N48" s="17">
        <v>0</v>
      </c>
      <c r="O48" s="17">
        <v>0</v>
      </c>
      <c r="P48" s="2">
        <v>2.8330000000000002</v>
      </c>
    </row>
    <row r="49" spans="1:16" ht="20.100000000000001" customHeight="1" outlineLevel="1" x14ac:dyDescent="0.25">
      <c r="A49" s="22"/>
      <c r="B49" s="11" t="s">
        <v>45</v>
      </c>
      <c r="C49" s="1">
        <v>0</v>
      </c>
      <c r="D49" s="1">
        <v>0</v>
      </c>
      <c r="E49" s="13">
        <v>0</v>
      </c>
      <c r="F49" s="1">
        <v>0</v>
      </c>
      <c r="G49" s="1">
        <v>0</v>
      </c>
      <c r="H49" s="1">
        <v>0</v>
      </c>
      <c r="I49" s="1">
        <v>0</v>
      </c>
      <c r="J49" s="2">
        <v>0</v>
      </c>
      <c r="K49" s="2">
        <v>0</v>
      </c>
      <c r="L49" s="17">
        <v>0</v>
      </c>
      <c r="M49" s="17">
        <v>0</v>
      </c>
      <c r="N49" s="17">
        <v>0</v>
      </c>
      <c r="O49" s="17">
        <v>0</v>
      </c>
      <c r="P49" s="2">
        <v>0</v>
      </c>
    </row>
    <row r="50" spans="1:16" ht="20.100000000000001" customHeight="1" x14ac:dyDescent="0.25">
      <c r="A50" s="20" t="s">
        <v>10</v>
      </c>
      <c r="B50" s="14" t="s">
        <v>41</v>
      </c>
      <c r="C50" s="2">
        <v>43.951000000000001</v>
      </c>
      <c r="D50" s="2">
        <v>1.5230000000000001</v>
      </c>
      <c r="E50" s="2">
        <v>45.474000000000004</v>
      </c>
      <c r="F50" s="2">
        <v>19.883000000000003</v>
      </c>
      <c r="G50" s="2">
        <v>0</v>
      </c>
      <c r="H50" s="2">
        <v>0</v>
      </c>
      <c r="I50" s="2">
        <v>0</v>
      </c>
      <c r="J50" s="2">
        <v>24.067999999999998</v>
      </c>
      <c r="K50" s="2">
        <v>1.5230000000000001</v>
      </c>
      <c r="L50" s="2">
        <v>1.262</v>
      </c>
      <c r="M50" s="2">
        <v>0</v>
      </c>
      <c r="N50" s="2">
        <v>0.26100000000000001</v>
      </c>
      <c r="O50" s="2">
        <v>0</v>
      </c>
      <c r="P50" s="2">
        <v>25.591000000000001</v>
      </c>
    </row>
    <row r="51" spans="1:16" ht="20.100000000000001" customHeight="1" outlineLevel="1" x14ac:dyDescent="0.25">
      <c r="A51" s="21"/>
      <c r="B51" s="11" t="s">
        <v>42</v>
      </c>
      <c r="C51" s="1">
        <v>42.403999999999996</v>
      </c>
      <c r="D51" s="1">
        <v>1.5230000000000001</v>
      </c>
      <c r="E51" s="13">
        <v>43.927</v>
      </c>
      <c r="F51" s="1">
        <v>18.335999999999999</v>
      </c>
      <c r="G51" s="1">
        <v>0</v>
      </c>
      <c r="H51" s="1">
        <v>0</v>
      </c>
      <c r="I51" s="1">
        <v>0</v>
      </c>
      <c r="J51" s="2">
        <v>24.067999999999998</v>
      </c>
      <c r="K51" s="2">
        <v>1.5230000000000001</v>
      </c>
      <c r="L51" s="17">
        <v>1.262</v>
      </c>
      <c r="M51" s="17">
        <v>0</v>
      </c>
      <c r="N51" s="17">
        <v>0.26100000000000001</v>
      </c>
      <c r="O51" s="17">
        <v>0</v>
      </c>
      <c r="P51" s="2">
        <v>25.591000000000001</v>
      </c>
    </row>
    <row r="52" spans="1:16" ht="20.100000000000001" customHeight="1" outlineLevel="1" x14ac:dyDescent="0.25">
      <c r="A52" s="21"/>
      <c r="B52" s="11" t="s">
        <v>43</v>
      </c>
      <c r="C52" s="1">
        <v>0</v>
      </c>
      <c r="D52" s="1">
        <v>0</v>
      </c>
      <c r="E52" s="13">
        <v>0</v>
      </c>
      <c r="F52" s="1">
        <v>0</v>
      </c>
      <c r="G52" s="1">
        <v>0</v>
      </c>
      <c r="H52" s="1">
        <v>0</v>
      </c>
      <c r="I52" s="1">
        <v>0</v>
      </c>
      <c r="J52" s="2">
        <v>0</v>
      </c>
      <c r="K52" s="2">
        <v>0</v>
      </c>
      <c r="L52" s="17">
        <v>0</v>
      </c>
      <c r="M52" s="17">
        <v>0</v>
      </c>
      <c r="N52" s="17">
        <v>0</v>
      </c>
      <c r="O52" s="17">
        <v>0</v>
      </c>
      <c r="P52" s="2">
        <v>0</v>
      </c>
    </row>
    <row r="53" spans="1:16" ht="20.100000000000001" customHeight="1" outlineLevel="1" x14ac:dyDescent="0.25">
      <c r="A53" s="21"/>
      <c r="B53" s="11" t="s">
        <v>44</v>
      </c>
      <c r="C53" s="1">
        <v>1.5469999999999999</v>
      </c>
      <c r="D53" s="1">
        <v>0</v>
      </c>
      <c r="E53" s="13">
        <v>1.5469999999999999</v>
      </c>
      <c r="F53" s="1">
        <v>1.5469999999999999</v>
      </c>
      <c r="G53" s="1">
        <v>0</v>
      </c>
      <c r="H53" s="1">
        <v>0</v>
      </c>
      <c r="I53" s="1">
        <v>0</v>
      </c>
      <c r="J53" s="2">
        <v>0</v>
      </c>
      <c r="K53" s="2">
        <v>0</v>
      </c>
      <c r="L53" s="17">
        <v>0</v>
      </c>
      <c r="M53" s="17">
        <v>0</v>
      </c>
      <c r="N53" s="17">
        <v>0</v>
      </c>
      <c r="O53" s="17">
        <v>0</v>
      </c>
      <c r="P53" s="2">
        <v>0</v>
      </c>
    </row>
    <row r="54" spans="1:16" ht="20.100000000000001" customHeight="1" outlineLevel="1" x14ac:dyDescent="0.25">
      <c r="A54" s="22"/>
      <c r="B54" s="11" t="s">
        <v>45</v>
      </c>
      <c r="C54" s="1">
        <v>0</v>
      </c>
      <c r="D54" s="1">
        <v>0</v>
      </c>
      <c r="E54" s="13">
        <v>0</v>
      </c>
      <c r="F54" s="1">
        <v>0</v>
      </c>
      <c r="G54" s="1">
        <v>0</v>
      </c>
      <c r="H54" s="1">
        <v>0</v>
      </c>
      <c r="I54" s="1">
        <v>0</v>
      </c>
      <c r="J54" s="2">
        <v>0</v>
      </c>
      <c r="K54" s="2">
        <v>0</v>
      </c>
      <c r="L54" s="17">
        <v>0</v>
      </c>
      <c r="M54" s="17">
        <v>0</v>
      </c>
      <c r="N54" s="17">
        <v>0</v>
      </c>
      <c r="O54" s="17">
        <v>0</v>
      </c>
      <c r="P54" s="2">
        <v>0</v>
      </c>
    </row>
    <row r="55" spans="1:16" ht="20.100000000000001" customHeight="1" x14ac:dyDescent="0.25">
      <c r="A55" s="20" t="s">
        <v>11</v>
      </c>
      <c r="B55" s="14" t="s">
        <v>41</v>
      </c>
      <c r="C55" s="2">
        <v>10.104999999999999</v>
      </c>
      <c r="D55" s="2">
        <v>0.68900000000000006</v>
      </c>
      <c r="E55" s="2">
        <v>10.794</v>
      </c>
      <c r="F55" s="2">
        <v>26.286999999999999</v>
      </c>
      <c r="G55" s="2">
        <v>0</v>
      </c>
      <c r="H55" s="2">
        <v>0</v>
      </c>
      <c r="I55" s="2">
        <v>38.613999999999997</v>
      </c>
      <c r="J55" s="2">
        <v>22.432000000000002</v>
      </c>
      <c r="K55" s="2">
        <v>0.68900000000000006</v>
      </c>
      <c r="L55" s="2">
        <v>0.63700000000000001</v>
      </c>
      <c r="M55" s="2">
        <v>0</v>
      </c>
      <c r="N55" s="2">
        <v>5.2000000000000005E-2</v>
      </c>
      <c r="O55" s="2">
        <v>0</v>
      </c>
      <c r="P55" s="2">
        <v>23.120999999999995</v>
      </c>
    </row>
    <row r="56" spans="1:16" ht="20.100000000000001" customHeight="1" outlineLevel="1" x14ac:dyDescent="0.25">
      <c r="A56" s="21"/>
      <c r="B56" s="11" t="s">
        <v>42</v>
      </c>
      <c r="C56" s="1">
        <v>7.926000000000001</v>
      </c>
      <c r="D56" s="1">
        <v>0.68900000000000006</v>
      </c>
      <c r="E56" s="13">
        <v>8.615000000000002</v>
      </c>
      <c r="F56" s="1">
        <v>25.87</v>
      </c>
      <c r="G56" s="1">
        <v>0</v>
      </c>
      <c r="H56" s="1">
        <v>0</v>
      </c>
      <c r="I56" s="1">
        <v>38.613999999999997</v>
      </c>
      <c r="J56" s="2">
        <v>20.67</v>
      </c>
      <c r="K56" s="2">
        <v>0.68900000000000006</v>
      </c>
      <c r="L56" s="17">
        <v>0.63700000000000001</v>
      </c>
      <c r="M56" s="17">
        <v>0</v>
      </c>
      <c r="N56" s="17">
        <v>5.2000000000000005E-2</v>
      </c>
      <c r="O56" s="17">
        <v>0</v>
      </c>
      <c r="P56" s="2">
        <v>21.358999999999998</v>
      </c>
    </row>
    <row r="57" spans="1:16" ht="20.100000000000001" customHeight="1" outlineLevel="1" x14ac:dyDescent="0.25">
      <c r="A57" s="21"/>
      <c r="B57" s="11" t="s">
        <v>43</v>
      </c>
      <c r="C57" s="1">
        <v>0</v>
      </c>
      <c r="D57" s="1">
        <v>0</v>
      </c>
      <c r="E57" s="13">
        <v>0</v>
      </c>
      <c r="F57" s="1">
        <v>0</v>
      </c>
      <c r="G57" s="1">
        <v>0</v>
      </c>
      <c r="H57" s="1">
        <v>0</v>
      </c>
      <c r="I57" s="1">
        <v>0</v>
      </c>
      <c r="J57" s="2">
        <v>0</v>
      </c>
      <c r="K57" s="2">
        <v>0</v>
      </c>
      <c r="L57" s="17">
        <v>0</v>
      </c>
      <c r="M57" s="17">
        <v>0</v>
      </c>
      <c r="N57" s="17">
        <v>0</v>
      </c>
      <c r="O57" s="17">
        <v>0</v>
      </c>
      <c r="P57" s="2">
        <v>0</v>
      </c>
    </row>
    <row r="58" spans="1:16" ht="20.100000000000001" customHeight="1" outlineLevel="1" x14ac:dyDescent="0.25">
      <c r="A58" s="21"/>
      <c r="B58" s="11" t="s">
        <v>44</v>
      </c>
      <c r="C58" s="1">
        <v>2.1789999999999998</v>
      </c>
      <c r="D58" s="1">
        <v>0</v>
      </c>
      <c r="E58" s="13">
        <v>2.1789999999999998</v>
      </c>
      <c r="F58" s="1">
        <v>0.41699999999999998</v>
      </c>
      <c r="G58" s="1">
        <v>0</v>
      </c>
      <c r="H58" s="1">
        <v>0</v>
      </c>
      <c r="I58" s="1">
        <v>0</v>
      </c>
      <c r="J58" s="2">
        <v>1.762</v>
      </c>
      <c r="K58" s="2">
        <v>0</v>
      </c>
      <c r="L58" s="17">
        <v>0</v>
      </c>
      <c r="M58" s="17">
        <v>0</v>
      </c>
      <c r="N58" s="17">
        <v>0</v>
      </c>
      <c r="O58" s="17">
        <v>0</v>
      </c>
      <c r="P58" s="2">
        <v>1.762</v>
      </c>
    </row>
    <row r="59" spans="1:16" ht="20.100000000000001" customHeight="1" outlineLevel="1" x14ac:dyDescent="0.25">
      <c r="A59" s="22"/>
      <c r="B59" s="11" t="s">
        <v>45</v>
      </c>
      <c r="C59" s="1">
        <v>0</v>
      </c>
      <c r="D59" s="1">
        <v>0</v>
      </c>
      <c r="E59" s="13">
        <v>0</v>
      </c>
      <c r="F59" s="1">
        <v>0</v>
      </c>
      <c r="G59" s="1">
        <v>0</v>
      </c>
      <c r="H59" s="1">
        <v>0</v>
      </c>
      <c r="I59" s="1">
        <v>0</v>
      </c>
      <c r="J59" s="2">
        <v>0</v>
      </c>
      <c r="K59" s="2">
        <v>0</v>
      </c>
      <c r="L59" s="17">
        <v>0</v>
      </c>
      <c r="M59" s="17">
        <v>0</v>
      </c>
      <c r="N59" s="17">
        <v>0</v>
      </c>
      <c r="O59" s="17">
        <v>0</v>
      </c>
      <c r="P59" s="2">
        <v>0</v>
      </c>
    </row>
    <row r="60" spans="1:16" ht="20.100000000000001" customHeight="1" x14ac:dyDescent="0.25">
      <c r="A60" s="20" t="s">
        <v>12</v>
      </c>
      <c r="B60" s="14" t="s">
        <v>41</v>
      </c>
      <c r="C60" s="2">
        <v>9.9190000000000005</v>
      </c>
      <c r="D60" s="2">
        <v>0.28600000000000003</v>
      </c>
      <c r="E60" s="2">
        <v>10.205</v>
      </c>
      <c r="F60" s="2">
        <v>4.3769999999999998</v>
      </c>
      <c r="G60" s="2">
        <v>0</v>
      </c>
      <c r="H60" s="2">
        <v>0</v>
      </c>
      <c r="I60" s="2">
        <v>0</v>
      </c>
      <c r="J60" s="2">
        <v>5.5420000000000007</v>
      </c>
      <c r="K60" s="2">
        <v>0.28600000000000003</v>
      </c>
      <c r="L60" s="2">
        <v>0.27</v>
      </c>
      <c r="M60" s="2">
        <v>0</v>
      </c>
      <c r="N60" s="2">
        <v>1.6E-2</v>
      </c>
      <c r="O60" s="2">
        <v>0</v>
      </c>
      <c r="P60" s="2">
        <v>5.8280000000000012</v>
      </c>
    </row>
    <row r="61" spans="1:16" ht="20.100000000000001" customHeight="1" outlineLevel="1" x14ac:dyDescent="0.25">
      <c r="A61" s="21"/>
      <c r="B61" s="11" t="s">
        <v>42</v>
      </c>
      <c r="C61" s="1">
        <v>9.9190000000000005</v>
      </c>
      <c r="D61" s="1">
        <v>0.28600000000000003</v>
      </c>
      <c r="E61" s="13">
        <v>10.205</v>
      </c>
      <c r="F61" s="1">
        <v>4.3769999999999998</v>
      </c>
      <c r="G61" s="1">
        <v>0</v>
      </c>
      <c r="H61" s="1">
        <v>0</v>
      </c>
      <c r="I61" s="1">
        <v>0</v>
      </c>
      <c r="J61" s="2">
        <v>5.5420000000000007</v>
      </c>
      <c r="K61" s="2">
        <v>0.28600000000000003</v>
      </c>
      <c r="L61" s="17">
        <v>0.27</v>
      </c>
      <c r="M61" s="17">
        <v>0</v>
      </c>
      <c r="N61" s="17">
        <v>1.6E-2</v>
      </c>
      <c r="O61" s="17">
        <v>0</v>
      </c>
      <c r="P61" s="2">
        <v>5.8280000000000012</v>
      </c>
    </row>
    <row r="62" spans="1:16" ht="20.100000000000001" customHeight="1" outlineLevel="1" x14ac:dyDescent="0.25">
      <c r="A62" s="21"/>
      <c r="B62" s="11" t="s">
        <v>43</v>
      </c>
      <c r="C62" s="1">
        <v>0</v>
      </c>
      <c r="D62" s="1">
        <v>0</v>
      </c>
      <c r="E62" s="13">
        <v>0</v>
      </c>
      <c r="F62" s="1">
        <v>0</v>
      </c>
      <c r="G62" s="1">
        <v>0</v>
      </c>
      <c r="H62" s="1">
        <v>0</v>
      </c>
      <c r="I62" s="1">
        <v>0</v>
      </c>
      <c r="J62" s="2">
        <v>0</v>
      </c>
      <c r="K62" s="2">
        <v>0</v>
      </c>
      <c r="L62" s="17">
        <v>0</v>
      </c>
      <c r="M62" s="17">
        <v>0</v>
      </c>
      <c r="N62" s="17">
        <v>0</v>
      </c>
      <c r="O62" s="17">
        <v>0</v>
      </c>
      <c r="P62" s="2">
        <v>0</v>
      </c>
    </row>
    <row r="63" spans="1:16" ht="20.100000000000001" customHeight="1" outlineLevel="1" x14ac:dyDescent="0.25">
      <c r="A63" s="21"/>
      <c r="B63" s="11" t="s">
        <v>44</v>
      </c>
      <c r="C63" s="1">
        <v>0</v>
      </c>
      <c r="D63" s="1">
        <v>0</v>
      </c>
      <c r="E63" s="13">
        <v>0</v>
      </c>
      <c r="F63" s="1">
        <v>0</v>
      </c>
      <c r="G63" s="1">
        <v>0</v>
      </c>
      <c r="H63" s="1">
        <v>0</v>
      </c>
      <c r="I63" s="1">
        <v>0</v>
      </c>
      <c r="J63" s="2">
        <v>0</v>
      </c>
      <c r="K63" s="2">
        <v>0</v>
      </c>
      <c r="L63" s="17">
        <v>0</v>
      </c>
      <c r="M63" s="17">
        <v>0</v>
      </c>
      <c r="N63" s="17">
        <v>0</v>
      </c>
      <c r="O63" s="17">
        <v>0</v>
      </c>
      <c r="P63" s="2">
        <v>0</v>
      </c>
    </row>
    <row r="64" spans="1:16" ht="20.100000000000001" customHeight="1" outlineLevel="1" x14ac:dyDescent="0.25">
      <c r="A64" s="22"/>
      <c r="B64" s="11" t="s">
        <v>45</v>
      </c>
      <c r="C64" s="1">
        <v>0</v>
      </c>
      <c r="D64" s="1">
        <v>0</v>
      </c>
      <c r="E64" s="13">
        <v>0</v>
      </c>
      <c r="F64" s="1">
        <v>0</v>
      </c>
      <c r="G64" s="1">
        <v>0</v>
      </c>
      <c r="H64" s="1">
        <v>0</v>
      </c>
      <c r="I64" s="1">
        <v>0</v>
      </c>
      <c r="J64" s="2">
        <v>0</v>
      </c>
      <c r="K64" s="2">
        <v>0</v>
      </c>
      <c r="L64" s="17">
        <v>0</v>
      </c>
      <c r="M64" s="17">
        <v>0</v>
      </c>
      <c r="N64" s="17">
        <v>0</v>
      </c>
      <c r="O64" s="17">
        <v>0</v>
      </c>
      <c r="P64" s="2">
        <v>0</v>
      </c>
    </row>
    <row r="65" spans="1:16" ht="20.100000000000001" customHeight="1" x14ac:dyDescent="0.25">
      <c r="A65" s="20" t="s">
        <v>13</v>
      </c>
      <c r="B65" s="14" t="s">
        <v>41</v>
      </c>
      <c r="C65" s="2">
        <v>16.373000000000001</v>
      </c>
      <c r="D65" s="2">
        <v>0.49199999999999994</v>
      </c>
      <c r="E65" s="2">
        <v>16.865000000000002</v>
      </c>
      <c r="F65" s="2">
        <v>0</v>
      </c>
      <c r="G65" s="2">
        <v>0</v>
      </c>
      <c r="H65" s="2">
        <v>0</v>
      </c>
      <c r="I65" s="2">
        <v>0</v>
      </c>
      <c r="J65" s="2">
        <v>16.373000000000001</v>
      </c>
      <c r="K65" s="2">
        <v>0.49199999999999994</v>
      </c>
      <c r="L65" s="2">
        <v>0.39699999999999996</v>
      </c>
      <c r="M65" s="2">
        <v>1.0999999999999999E-2</v>
      </c>
      <c r="N65" s="2">
        <v>8.3999999999999991E-2</v>
      </c>
      <c r="O65" s="2">
        <v>0</v>
      </c>
      <c r="P65" s="2">
        <v>16.865000000000002</v>
      </c>
    </row>
    <row r="66" spans="1:16" ht="20.100000000000001" customHeight="1" outlineLevel="1" x14ac:dyDescent="0.25">
      <c r="A66" s="21"/>
      <c r="B66" s="11" t="s">
        <v>42</v>
      </c>
      <c r="C66" s="1">
        <v>7.657</v>
      </c>
      <c r="D66" s="1">
        <v>0.49199999999999994</v>
      </c>
      <c r="E66" s="13">
        <v>8.1490000000000009</v>
      </c>
      <c r="F66" s="1">
        <v>0</v>
      </c>
      <c r="G66" s="1">
        <v>0</v>
      </c>
      <c r="H66" s="1">
        <v>0</v>
      </c>
      <c r="I66" s="1">
        <v>0</v>
      </c>
      <c r="J66" s="2">
        <v>7.657</v>
      </c>
      <c r="K66" s="2">
        <v>0.49199999999999994</v>
      </c>
      <c r="L66" s="17">
        <v>0.39699999999999996</v>
      </c>
      <c r="M66" s="17">
        <v>1.0999999999999999E-2</v>
      </c>
      <c r="N66" s="17">
        <v>8.3999999999999991E-2</v>
      </c>
      <c r="O66" s="17">
        <v>0</v>
      </c>
      <c r="P66" s="2">
        <v>8.1490000000000009</v>
      </c>
    </row>
    <row r="67" spans="1:16" ht="20.100000000000001" customHeight="1" outlineLevel="1" x14ac:dyDescent="0.25">
      <c r="A67" s="21"/>
      <c r="B67" s="11" t="s">
        <v>43</v>
      </c>
      <c r="C67" s="1">
        <v>0</v>
      </c>
      <c r="D67" s="1">
        <v>0</v>
      </c>
      <c r="E67" s="13">
        <v>0</v>
      </c>
      <c r="F67" s="1">
        <v>0</v>
      </c>
      <c r="G67" s="1">
        <v>0</v>
      </c>
      <c r="H67" s="1">
        <v>0</v>
      </c>
      <c r="I67" s="1">
        <v>0</v>
      </c>
      <c r="J67" s="2">
        <v>0</v>
      </c>
      <c r="K67" s="2">
        <v>0</v>
      </c>
      <c r="L67" s="17">
        <v>0</v>
      </c>
      <c r="M67" s="17">
        <v>0</v>
      </c>
      <c r="N67" s="17">
        <v>0</v>
      </c>
      <c r="O67" s="17">
        <v>0</v>
      </c>
      <c r="P67" s="2">
        <v>0</v>
      </c>
    </row>
    <row r="68" spans="1:16" ht="20.100000000000001" customHeight="1" outlineLevel="1" x14ac:dyDescent="0.25">
      <c r="A68" s="21"/>
      <c r="B68" s="11" t="s">
        <v>44</v>
      </c>
      <c r="C68" s="1">
        <v>8.7160000000000011</v>
      </c>
      <c r="D68" s="1">
        <v>0</v>
      </c>
      <c r="E68" s="13">
        <v>8.7160000000000011</v>
      </c>
      <c r="F68" s="1">
        <v>0</v>
      </c>
      <c r="G68" s="1">
        <v>0</v>
      </c>
      <c r="H68" s="1">
        <v>0</v>
      </c>
      <c r="I68" s="1">
        <v>0</v>
      </c>
      <c r="J68" s="2">
        <v>8.7160000000000011</v>
      </c>
      <c r="K68" s="2">
        <v>0</v>
      </c>
      <c r="L68" s="17">
        <v>0</v>
      </c>
      <c r="M68" s="17">
        <v>0</v>
      </c>
      <c r="N68" s="17">
        <v>0</v>
      </c>
      <c r="O68" s="17">
        <v>0</v>
      </c>
      <c r="P68" s="2">
        <v>8.7160000000000011</v>
      </c>
    </row>
    <row r="69" spans="1:16" ht="20.100000000000001" customHeight="1" outlineLevel="1" x14ac:dyDescent="0.25">
      <c r="A69" s="22"/>
      <c r="B69" s="11" t="s">
        <v>45</v>
      </c>
      <c r="C69" s="1">
        <v>0</v>
      </c>
      <c r="D69" s="1">
        <v>0</v>
      </c>
      <c r="E69" s="13">
        <v>0</v>
      </c>
      <c r="F69" s="1">
        <v>0</v>
      </c>
      <c r="G69" s="1">
        <v>0</v>
      </c>
      <c r="H69" s="1">
        <v>0</v>
      </c>
      <c r="I69" s="1">
        <v>0</v>
      </c>
      <c r="J69" s="2">
        <v>0</v>
      </c>
      <c r="K69" s="2">
        <v>0</v>
      </c>
      <c r="L69" s="17">
        <v>0</v>
      </c>
      <c r="M69" s="17">
        <v>0</v>
      </c>
      <c r="N69" s="17">
        <v>0</v>
      </c>
      <c r="O69" s="17">
        <v>0</v>
      </c>
      <c r="P69" s="2">
        <v>0</v>
      </c>
    </row>
    <row r="70" spans="1:16" ht="20.100000000000001" customHeight="1" x14ac:dyDescent="0.25">
      <c r="A70" s="20" t="s">
        <v>14</v>
      </c>
      <c r="B70" s="14" t="s">
        <v>41</v>
      </c>
      <c r="C70" s="2">
        <v>13.378</v>
      </c>
      <c r="D70" s="2">
        <v>0.40200000000000002</v>
      </c>
      <c r="E70" s="2">
        <v>13.78</v>
      </c>
      <c r="F70" s="2">
        <v>2.9960000000000004</v>
      </c>
      <c r="G70" s="2">
        <v>0</v>
      </c>
      <c r="H70" s="2">
        <v>0</v>
      </c>
      <c r="I70" s="2">
        <v>5.0579999999999998</v>
      </c>
      <c r="J70" s="2">
        <v>15.439999999999998</v>
      </c>
      <c r="K70" s="2">
        <v>0.40200000000000002</v>
      </c>
      <c r="L70" s="2">
        <v>0.32500000000000001</v>
      </c>
      <c r="M70" s="2">
        <v>9.0000000000000011E-3</v>
      </c>
      <c r="N70" s="2">
        <v>6.8000000000000005E-2</v>
      </c>
      <c r="O70" s="2">
        <v>0</v>
      </c>
      <c r="P70" s="2">
        <v>15.841999999999999</v>
      </c>
    </row>
    <row r="71" spans="1:16" ht="20.100000000000001" customHeight="1" outlineLevel="1" x14ac:dyDescent="0.25">
      <c r="A71" s="21"/>
      <c r="B71" s="11" t="s">
        <v>42</v>
      </c>
      <c r="C71" s="1">
        <v>4.8199999999999994</v>
      </c>
      <c r="D71" s="1">
        <v>0.40200000000000002</v>
      </c>
      <c r="E71" s="13">
        <v>5.2219999999999995</v>
      </c>
      <c r="F71" s="1">
        <v>1.6590000000000003</v>
      </c>
      <c r="G71" s="1">
        <v>0</v>
      </c>
      <c r="H71" s="1">
        <v>0</v>
      </c>
      <c r="I71" s="1">
        <v>5.0579999999999998</v>
      </c>
      <c r="J71" s="2">
        <v>8.2189999999999994</v>
      </c>
      <c r="K71" s="2">
        <v>0.40200000000000002</v>
      </c>
      <c r="L71" s="17">
        <v>0.32500000000000001</v>
      </c>
      <c r="M71" s="17">
        <v>9.0000000000000011E-3</v>
      </c>
      <c r="N71" s="17">
        <v>6.8000000000000005E-2</v>
      </c>
      <c r="O71" s="17">
        <v>0</v>
      </c>
      <c r="P71" s="2">
        <v>8.6209999999999987</v>
      </c>
    </row>
    <row r="72" spans="1:16" ht="20.100000000000001" customHeight="1" outlineLevel="1" x14ac:dyDescent="0.25">
      <c r="A72" s="21"/>
      <c r="B72" s="11" t="s">
        <v>43</v>
      </c>
      <c r="C72" s="1">
        <v>0.03</v>
      </c>
      <c r="D72" s="1">
        <v>0</v>
      </c>
      <c r="E72" s="13">
        <v>0.03</v>
      </c>
      <c r="F72" s="1">
        <v>0</v>
      </c>
      <c r="G72" s="1">
        <v>0</v>
      </c>
      <c r="H72" s="1">
        <v>0</v>
      </c>
      <c r="I72" s="1">
        <v>0</v>
      </c>
      <c r="J72" s="2">
        <v>0.03</v>
      </c>
      <c r="K72" s="2">
        <v>0</v>
      </c>
      <c r="L72" s="17">
        <v>0</v>
      </c>
      <c r="M72" s="17">
        <v>0</v>
      </c>
      <c r="N72" s="17">
        <v>0</v>
      </c>
      <c r="O72" s="17">
        <v>0</v>
      </c>
      <c r="P72" s="2">
        <v>0.03</v>
      </c>
    </row>
    <row r="73" spans="1:16" ht="20.100000000000001" customHeight="1" outlineLevel="1" x14ac:dyDescent="0.25">
      <c r="A73" s="21"/>
      <c r="B73" s="11" t="s">
        <v>44</v>
      </c>
      <c r="C73" s="1">
        <v>8.5280000000000005</v>
      </c>
      <c r="D73" s="1">
        <v>0</v>
      </c>
      <c r="E73" s="13">
        <v>8.5280000000000005</v>
      </c>
      <c r="F73" s="1">
        <v>1.337</v>
      </c>
      <c r="G73" s="1">
        <v>0</v>
      </c>
      <c r="H73" s="1">
        <v>0</v>
      </c>
      <c r="I73" s="1">
        <v>0</v>
      </c>
      <c r="J73" s="2">
        <v>7.1910000000000007</v>
      </c>
      <c r="K73" s="2">
        <v>0</v>
      </c>
      <c r="L73" s="17">
        <v>0</v>
      </c>
      <c r="M73" s="17">
        <v>0</v>
      </c>
      <c r="N73" s="17">
        <v>0</v>
      </c>
      <c r="O73" s="17">
        <v>0</v>
      </c>
      <c r="P73" s="2">
        <v>7.1910000000000007</v>
      </c>
    </row>
    <row r="74" spans="1:16" ht="20.100000000000001" customHeight="1" outlineLevel="1" x14ac:dyDescent="0.25">
      <c r="A74" s="22"/>
      <c r="B74" s="11" t="s">
        <v>45</v>
      </c>
      <c r="C74" s="1">
        <v>0</v>
      </c>
      <c r="D74" s="1">
        <v>0</v>
      </c>
      <c r="E74" s="13">
        <v>0</v>
      </c>
      <c r="F74" s="1">
        <v>0</v>
      </c>
      <c r="G74" s="1">
        <v>0</v>
      </c>
      <c r="H74" s="1">
        <v>0</v>
      </c>
      <c r="I74" s="1">
        <v>0</v>
      </c>
      <c r="J74" s="2">
        <v>0</v>
      </c>
      <c r="K74" s="2">
        <v>0</v>
      </c>
      <c r="L74" s="17">
        <v>0</v>
      </c>
      <c r="M74" s="17">
        <v>0</v>
      </c>
      <c r="N74" s="17">
        <v>0</v>
      </c>
      <c r="O74" s="17">
        <v>0</v>
      </c>
      <c r="P74" s="2">
        <v>0</v>
      </c>
    </row>
    <row r="75" spans="1:16" ht="20.100000000000001" customHeight="1" x14ac:dyDescent="0.25">
      <c r="A75" s="20" t="s">
        <v>15</v>
      </c>
      <c r="B75" s="14" t="s">
        <v>41</v>
      </c>
      <c r="C75" s="2">
        <v>18.530999999999999</v>
      </c>
      <c r="D75" s="2">
        <v>1.0030000000000001</v>
      </c>
      <c r="E75" s="2">
        <v>19.533999999999999</v>
      </c>
      <c r="F75" s="2">
        <v>0.82000000000000006</v>
      </c>
      <c r="G75" s="2">
        <v>0</v>
      </c>
      <c r="H75" s="2">
        <v>0</v>
      </c>
      <c r="I75" s="2">
        <v>0</v>
      </c>
      <c r="J75" s="2">
        <v>17.711000000000002</v>
      </c>
      <c r="K75" s="2">
        <v>1.0030000000000001</v>
      </c>
      <c r="L75" s="2">
        <v>0.81</v>
      </c>
      <c r="M75" s="2">
        <v>2.3E-2</v>
      </c>
      <c r="N75" s="2">
        <v>0.17</v>
      </c>
      <c r="O75" s="2">
        <v>0</v>
      </c>
      <c r="P75" s="2">
        <v>18.714000000000002</v>
      </c>
    </row>
    <row r="76" spans="1:16" ht="20.100000000000001" customHeight="1" outlineLevel="1" x14ac:dyDescent="0.25">
      <c r="A76" s="21"/>
      <c r="B76" s="11" t="s">
        <v>42</v>
      </c>
      <c r="C76" s="1">
        <v>18.530999999999999</v>
      </c>
      <c r="D76" s="1">
        <v>1.0030000000000001</v>
      </c>
      <c r="E76" s="13">
        <v>19.533999999999999</v>
      </c>
      <c r="F76" s="1">
        <v>0.82000000000000006</v>
      </c>
      <c r="G76" s="1">
        <v>0</v>
      </c>
      <c r="H76" s="1">
        <v>0</v>
      </c>
      <c r="I76" s="1">
        <v>0</v>
      </c>
      <c r="J76" s="2">
        <v>17.711000000000002</v>
      </c>
      <c r="K76" s="2">
        <v>1.0030000000000001</v>
      </c>
      <c r="L76" s="17">
        <v>0.81</v>
      </c>
      <c r="M76" s="17">
        <v>2.3E-2</v>
      </c>
      <c r="N76" s="17">
        <v>0.17</v>
      </c>
      <c r="O76" s="17">
        <v>0</v>
      </c>
      <c r="P76" s="2">
        <v>18.714000000000002</v>
      </c>
    </row>
    <row r="77" spans="1:16" ht="20.100000000000001" customHeight="1" outlineLevel="1" x14ac:dyDescent="0.25">
      <c r="A77" s="21"/>
      <c r="B77" s="11" t="s">
        <v>43</v>
      </c>
      <c r="C77" s="1">
        <v>0</v>
      </c>
      <c r="D77" s="1">
        <v>0</v>
      </c>
      <c r="E77" s="13">
        <v>0</v>
      </c>
      <c r="F77" s="1">
        <v>0</v>
      </c>
      <c r="G77" s="1">
        <v>0</v>
      </c>
      <c r="H77" s="1">
        <v>0</v>
      </c>
      <c r="I77" s="1">
        <v>0</v>
      </c>
      <c r="J77" s="2">
        <v>0</v>
      </c>
      <c r="K77" s="2">
        <v>0</v>
      </c>
      <c r="L77" s="17">
        <v>0</v>
      </c>
      <c r="M77" s="17">
        <v>0</v>
      </c>
      <c r="N77" s="17">
        <v>0</v>
      </c>
      <c r="O77" s="17">
        <v>0</v>
      </c>
      <c r="P77" s="2">
        <v>0</v>
      </c>
    </row>
    <row r="78" spans="1:16" ht="20.100000000000001" customHeight="1" outlineLevel="1" x14ac:dyDescent="0.25">
      <c r="A78" s="21"/>
      <c r="B78" s="11" t="s">
        <v>44</v>
      </c>
      <c r="C78" s="1">
        <v>0</v>
      </c>
      <c r="D78" s="1">
        <v>0</v>
      </c>
      <c r="E78" s="13">
        <v>0</v>
      </c>
      <c r="F78" s="1">
        <v>0</v>
      </c>
      <c r="G78" s="1">
        <v>0</v>
      </c>
      <c r="H78" s="1">
        <v>0</v>
      </c>
      <c r="I78" s="1">
        <v>0</v>
      </c>
      <c r="J78" s="2">
        <v>0</v>
      </c>
      <c r="K78" s="2">
        <v>0</v>
      </c>
      <c r="L78" s="17">
        <v>0</v>
      </c>
      <c r="M78" s="17">
        <v>0</v>
      </c>
      <c r="N78" s="17">
        <v>0</v>
      </c>
      <c r="O78" s="17">
        <v>0</v>
      </c>
      <c r="P78" s="2">
        <v>0</v>
      </c>
    </row>
    <row r="79" spans="1:16" ht="20.100000000000001" customHeight="1" outlineLevel="1" x14ac:dyDescent="0.25">
      <c r="A79" s="22"/>
      <c r="B79" s="11" t="s">
        <v>45</v>
      </c>
      <c r="C79" s="1">
        <v>0</v>
      </c>
      <c r="D79" s="1">
        <v>0</v>
      </c>
      <c r="E79" s="13">
        <v>0</v>
      </c>
      <c r="F79" s="1">
        <v>0</v>
      </c>
      <c r="G79" s="1">
        <v>0</v>
      </c>
      <c r="H79" s="1">
        <v>0</v>
      </c>
      <c r="I79" s="1">
        <v>0</v>
      </c>
      <c r="J79" s="2">
        <v>0</v>
      </c>
      <c r="K79" s="2">
        <v>0</v>
      </c>
      <c r="L79" s="17">
        <v>0</v>
      </c>
      <c r="M79" s="17">
        <v>0</v>
      </c>
      <c r="N79" s="17">
        <v>0</v>
      </c>
      <c r="O79" s="17">
        <v>0</v>
      </c>
      <c r="P79" s="2">
        <v>0</v>
      </c>
    </row>
    <row r="80" spans="1:16" ht="20.100000000000001" customHeight="1" x14ac:dyDescent="0.25">
      <c r="A80" s="20" t="s">
        <v>16</v>
      </c>
      <c r="B80" s="14" t="s">
        <v>41</v>
      </c>
      <c r="C80" s="2">
        <v>86.817000000000007</v>
      </c>
      <c r="D80" s="2">
        <v>0.13700000000000001</v>
      </c>
      <c r="E80" s="2">
        <v>86.954000000000008</v>
      </c>
      <c r="F80" s="2">
        <v>22.199999999999996</v>
      </c>
      <c r="G80" s="2">
        <v>0</v>
      </c>
      <c r="H80" s="2">
        <v>0</v>
      </c>
      <c r="I80" s="2">
        <v>36.426000000000002</v>
      </c>
      <c r="J80" s="2">
        <v>101.04300000000002</v>
      </c>
      <c r="K80" s="2">
        <v>0.13700000000000001</v>
      </c>
      <c r="L80" s="2">
        <v>6.2E-2</v>
      </c>
      <c r="M80" s="2">
        <v>0</v>
      </c>
      <c r="N80" s="2">
        <v>7.4999999999999997E-2</v>
      </c>
      <c r="O80" s="2">
        <v>0</v>
      </c>
      <c r="P80" s="2">
        <v>101.18</v>
      </c>
    </row>
    <row r="81" spans="1:16" ht="20.100000000000001" customHeight="1" outlineLevel="1" x14ac:dyDescent="0.25">
      <c r="A81" s="21"/>
      <c r="B81" s="11" t="s">
        <v>42</v>
      </c>
      <c r="C81" s="1">
        <v>77.468000000000004</v>
      </c>
      <c r="D81" s="1">
        <v>0.13700000000000001</v>
      </c>
      <c r="E81" s="13">
        <v>77.605000000000004</v>
      </c>
      <c r="F81" s="1">
        <v>18.921999999999997</v>
      </c>
      <c r="G81" s="1">
        <v>0</v>
      </c>
      <c r="H81" s="1">
        <v>0</v>
      </c>
      <c r="I81" s="1">
        <v>36.426000000000002</v>
      </c>
      <c r="J81" s="2">
        <v>94.972000000000008</v>
      </c>
      <c r="K81" s="2">
        <v>0.13700000000000001</v>
      </c>
      <c r="L81" s="17">
        <v>6.2E-2</v>
      </c>
      <c r="M81" s="17">
        <v>0</v>
      </c>
      <c r="N81" s="17">
        <v>7.4999999999999997E-2</v>
      </c>
      <c r="O81" s="17">
        <v>0</v>
      </c>
      <c r="P81" s="2">
        <v>95.109000000000009</v>
      </c>
    </row>
    <row r="82" spans="1:16" ht="20.100000000000001" customHeight="1" outlineLevel="1" x14ac:dyDescent="0.25">
      <c r="A82" s="21"/>
      <c r="B82" s="11" t="s">
        <v>43</v>
      </c>
      <c r="C82" s="1">
        <v>0</v>
      </c>
      <c r="D82" s="1">
        <v>0</v>
      </c>
      <c r="E82" s="13">
        <v>0</v>
      </c>
      <c r="F82" s="1">
        <v>0</v>
      </c>
      <c r="G82" s="1">
        <v>0</v>
      </c>
      <c r="H82" s="1">
        <v>0</v>
      </c>
      <c r="I82" s="1">
        <v>0</v>
      </c>
      <c r="J82" s="2">
        <v>0</v>
      </c>
      <c r="K82" s="2">
        <v>0</v>
      </c>
      <c r="L82" s="17">
        <v>0</v>
      </c>
      <c r="M82" s="17">
        <v>0</v>
      </c>
      <c r="N82" s="17">
        <v>0</v>
      </c>
      <c r="O82" s="17">
        <v>0</v>
      </c>
      <c r="P82" s="2">
        <v>0</v>
      </c>
    </row>
    <row r="83" spans="1:16" ht="20.100000000000001" customHeight="1" outlineLevel="1" x14ac:dyDescent="0.25">
      <c r="A83" s="21"/>
      <c r="B83" s="11" t="s">
        <v>44</v>
      </c>
      <c r="C83" s="1">
        <v>9.3490000000000002</v>
      </c>
      <c r="D83" s="1">
        <v>0</v>
      </c>
      <c r="E83" s="13">
        <v>9.3490000000000002</v>
      </c>
      <c r="F83" s="1">
        <v>3.278</v>
      </c>
      <c r="G83" s="1">
        <v>0</v>
      </c>
      <c r="H83" s="1">
        <v>0</v>
      </c>
      <c r="I83" s="1">
        <v>0</v>
      </c>
      <c r="J83" s="2">
        <v>6.0709999999999997</v>
      </c>
      <c r="K83" s="2">
        <v>0</v>
      </c>
      <c r="L83" s="17">
        <v>0</v>
      </c>
      <c r="M83" s="17">
        <v>0</v>
      </c>
      <c r="N83" s="17">
        <v>0</v>
      </c>
      <c r="O83" s="17">
        <v>0</v>
      </c>
      <c r="P83" s="2">
        <v>6.0709999999999997</v>
      </c>
    </row>
    <row r="84" spans="1:16" ht="20.100000000000001" customHeight="1" outlineLevel="1" x14ac:dyDescent="0.25">
      <c r="A84" s="22"/>
      <c r="B84" s="11" t="s">
        <v>45</v>
      </c>
      <c r="C84" s="1">
        <v>0</v>
      </c>
      <c r="D84" s="1">
        <v>0</v>
      </c>
      <c r="E84" s="13">
        <v>0</v>
      </c>
      <c r="F84" s="1">
        <v>0</v>
      </c>
      <c r="G84" s="1">
        <v>0</v>
      </c>
      <c r="H84" s="1">
        <v>0</v>
      </c>
      <c r="I84" s="1">
        <v>0</v>
      </c>
      <c r="J84" s="2">
        <v>0</v>
      </c>
      <c r="K84" s="2">
        <v>0</v>
      </c>
      <c r="L84" s="17">
        <v>0</v>
      </c>
      <c r="M84" s="17">
        <v>0</v>
      </c>
      <c r="N84" s="17">
        <v>0</v>
      </c>
      <c r="O84" s="17">
        <v>0</v>
      </c>
      <c r="P84" s="2">
        <v>0</v>
      </c>
    </row>
    <row r="85" spans="1:16" ht="20.100000000000001" customHeight="1" x14ac:dyDescent="0.25">
      <c r="A85" s="20" t="s">
        <v>17</v>
      </c>
      <c r="B85" s="14" t="s">
        <v>41</v>
      </c>
      <c r="C85" s="2">
        <v>1.7350000000000001</v>
      </c>
      <c r="D85" s="2">
        <v>7.8E-2</v>
      </c>
      <c r="E85" s="2">
        <v>1.8130000000000002</v>
      </c>
      <c r="F85" s="2">
        <v>0</v>
      </c>
      <c r="G85" s="2">
        <v>0</v>
      </c>
      <c r="H85" s="2">
        <v>0</v>
      </c>
      <c r="I85" s="2">
        <v>0</v>
      </c>
      <c r="J85" s="2">
        <v>1.7350000000000001</v>
      </c>
      <c r="K85" s="2">
        <v>7.8E-2</v>
      </c>
      <c r="L85" s="2">
        <v>0</v>
      </c>
      <c r="M85" s="2">
        <v>0</v>
      </c>
      <c r="N85" s="2">
        <v>7.8E-2</v>
      </c>
      <c r="O85" s="2">
        <v>0</v>
      </c>
      <c r="P85" s="2">
        <v>1.8130000000000002</v>
      </c>
    </row>
    <row r="86" spans="1:16" ht="20.100000000000001" customHeight="1" outlineLevel="1" x14ac:dyDescent="0.25">
      <c r="A86" s="21"/>
      <c r="B86" s="11" t="s">
        <v>42</v>
      </c>
      <c r="C86" s="1">
        <v>1.7350000000000001</v>
      </c>
      <c r="D86" s="1">
        <v>7.8E-2</v>
      </c>
      <c r="E86" s="13">
        <v>1.8130000000000002</v>
      </c>
      <c r="F86" s="1">
        <v>0</v>
      </c>
      <c r="G86" s="1">
        <v>0</v>
      </c>
      <c r="H86" s="1">
        <v>0</v>
      </c>
      <c r="I86" s="1">
        <v>0</v>
      </c>
      <c r="J86" s="2">
        <v>1.7350000000000001</v>
      </c>
      <c r="K86" s="2">
        <v>7.8E-2</v>
      </c>
      <c r="L86" s="17">
        <v>0</v>
      </c>
      <c r="M86" s="17">
        <v>0</v>
      </c>
      <c r="N86" s="17">
        <v>7.8E-2</v>
      </c>
      <c r="O86" s="17">
        <v>0</v>
      </c>
      <c r="P86" s="2">
        <v>1.8130000000000002</v>
      </c>
    </row>
    <row r="87" spans="1:16" ht="20.100000000000001" customHeight="1" outlineLevel="1" x14ac:dyDescent="0.25">
      <c r="A87" s="21"/>
      <c r="B87" s="11" t="s">
        <v>43</v>
      </c>
      <c r="C87" s="1">
        <v>0</v>
      </c>
      <c r="D87" s="1">
        <v>0</v>
      </c>
      <c r="E87" s="13">
        <v>0</v>
      </c>
      <c r="F87" s="1">
        <v>0</v>
      </c>
      <c r="G87" s="1">
        <v>0</v>
      </c>
      <c r="H87" s="1">
        <v>0</v>
      </c>
      <c r="I87" s="1">
        <v>0</v>
      </c>
      <c r="J87" s="2">
        <v>0</v>
      </c>
      <c r="K87" s="2">
        <v>0</v>
      </c>
      <c r="L87" s="17">
        <v>0</v>
      </c>
      <c r="M87" s="17">
        <v>0</v>
      </c>
      <c r="N87" s="17">
        <v>0</v>
      </c>
      <c r="O87" s="17">
        <v>0</v>
      </c>
      <c r="P87" s="2">
        <v>0</v>
      </c>
    </row>
    <row r="88" spans="1:16" ht="20.100000000000001" customHeight="1" outlineLevel="1" x14ac:dyDescent="0.25">
      <c r="A88" s="21"/>
      <c r="B88" s="11" t="s">
        <v>44</v>
      </c>
      <c r="C88" s="1">
        <v>0</v>
      </c>
      <c r="D88" s="1">
        <v>0</v>
      </c>
      <c r="E88" s="13">
        <v>0</v>
      </c>
      <c r="F88" s="1">
        <v>0</v>
      </c>
      <c r="G88" s="1">
        <v>0</v>
      </c>
      <c r="H88" s="1">
        <v>0</v>
      </c>
      <c r="I88" s="1">
        <v>0</v>
      </c>
      <c r="J88" s="2">
        <v>0</v>
      </c>
      <c r="K88" s="2">
        <v>0</v>
      </c>
      <c r="L88" s="17">
        <v>0</v>
      </c>
      <c r="M88" s="17">
        <v>0</v>
      </c>
      <c r="N88" s="17">
        <v>0</v>
      </c>
      <c r="O88" s="17">
        <v>0</v>
      </c>
      <c r="P88" s="2">
        <v>0</v>
      </c>
    </row>
    <row r="89" spans="1:16" ht="20.100000000000001" customHeight="1" outlineLevel="1" x14ac:dyDescent="0.25">
      <c r="A89" s="22"/>
      <c r="B89" s="11" t="s">
        <v>45</v>
      </c>
      <c r="C89" s="1">
        <v>0</v>
      </c>
      <c r="D89" s="1">
        <v>0</v>
      </c>
      <c r="E89" s="13">
        <v>0</v>
      </c>
      <c r="F89" s="1">
        <v>0</v>
      </c>
      <c r="G89" s="1">
        <v>0</v>
      </c>
      <c r="H89" s="1">
        <v>0</v>
      </c>
      <c r="I89" s="1">
        <v>0</v>
      </c>
      <c r="J89" s="2">
        <v>0</v>
      </c>
      <c r="K89" s="2">
        <v>0</v>
      </c>
      <c r="L89" s="17">
        <v>0</v>
      </c>
      <c r="M89" s="17">
        <v>0</v>
      </c>
      <c r="N89" s="17">
        <v>0</v>
      </c>
      <c r="O89" s="17">
        <v>0</v>
      </c>
      <c r="P89" s="2">
        <v>0</v>
      </c>
    </row>
    <row r="90" spans="1:16" ht="20.100000000000001" customHeight="1" x14ac:dyDescent="0.25">
      <c r="A90" s="4" t="s">
        <v>0</v>
      </c>
      <c r="B90" s="4" t="s">
        <v>41</v>
      </c>
      <c r="C90" s="5">
        <f>C85+C80+C75+C70+C65+C60+C55+C50+C45+C40+C35+C30+C25+C20+C15+C10+C5</f>
        <v>312.13699999999994</v>
      </c>
      <c r="D90" s="5">
        <f t="shared" ref="D90:E90" si="0">D85+D80+D75+D70+D65+D60+D55+D50+D45+D40+D35+D30+D25+D20+D15+D10+D5</f>
        <v>11.585999999999999</v>
      </c>
      <c r="E90" s="5">
        <f t="shared" si="0"/>
        <v>323.72300000000007</v>
      </c>
      <c r="F90" s="5">
        <f>F85+F80+F75+F70+F65+F60+F55+F50+F45+F40+F35+F30+F25+F20+F15+F10+F5</f>
        <v>152.30100000000002</v>
      </c>
      <c r="G90" s="5">
        <f t="shared" ref="G90:I94" si="1">G85+G80+G75+G70+G65+G60+G55+G50+G45+G40+G35+G30+G25+G20+G15+G10+G5</f>
        <v>0</v>
      </c>
      <c r="H90" s="5">
        <f t="shared" si="1"/>
        <v>0</v>
      </c>
      <c r="I90" s="5">
        <f t="shared" si="1"/>
        <v>152.30600000000001</v>
      </c>
      <c r="J90" s="5">
        <f t="shared" ref="J90:J94" si="2">C90-F90-G90-H90+I90</f>
        <v>312.14199999999994</v>
      </c>
      <c r="K90" s="5">
        <f t="shared" ref="K90:K94" si="3">D90</f>
        <v>11.585999999999999</v>
      </c>
      <c r="L90" s="5">
        <f t="shared" ref="L90:O94" si="4">L85+L80+L75+L70+L65+L60+L55+L50+L45+L40+L35+L30+L25+L20+L15+L10+L5</f>
        <v>9.7409999999999997</v>
      </c>
      <c r="M90" s="5">
        <f t="shared" si="4"/>
        <v>4.8000000000000001E-2</v>
      </c>
      <c r="N90" s="5">
        <f t="shared" si="4"/>
        <v>1.7970000000000004</v>
      </c>
      <c r="O90" s="5">
        <f t="shared" si="4"/>
        <v>0</v>
      </c>
      <c r="P90" s="5">
        <f t="shared" ref="P90:P94" si="5">K90+J90</f>
        <v>323.72799999999995</v>
      </c>
    </row>
    <row r="91" spans="1:16" ht="20.100000000000001" customHeight="1" outlineLevel="1" x14ac:dyDescent="0.25">
      <c r="A91" s="4"/>
      <c r="B91" s="4" t="s">
        <v>42</v>
      </c>
      <c r="C91" s="5">
        <f t="shared" ref="C91:H94" si="6">C86+C81+C76+C71+C66+C61+C56+C51+C46+C41+C36+C31+C26+C21+C16+C11+C6</f>
        <v>240.24699999999996</v>
      </c>
      <c r="D91" s="5">
        <f t="shared" si="6"/>
        <v>11.273</v>
      </c>
      <c r="E91" s="5">
        <f t="shared" si="6"/>
        <v>251.52</v>
      </c>
      <c r="F91" s="5">
        <f t="shared" si="6"/>
        <v>136.06299999999999</v>
      </c>
      <c r="G91" s="5">
        <f t="shared" si="6"/>
        <v>0</v>
      </c>
      <c r="H91" s="5">
        <f t="shared" si="6"/>
        <v>0</v>
      </c>
      <c r="I91" s="5">
        <f t="shared" si="1"/>
        <v>152.30600000000001</v>
      </c>
      <c r="J91" s="5">
        <f t="shared" si="2"/>
        <v>256.49</v>
      </c>
      <c r="K91" s="5">
        <f t="shared" si="3"/>
        <v>11.273</v>
      </c>
      <c r="L91" s="5">
        <f t="shared" si="4"/>
        <v>9.4280000000000008</v>
      </c>
      <c r="M91" s="5">
        <f t="shared" si="4"/>
        <v>4.8000000000000001E-2</v>
      </c>
      <c r="N91" s="5">
        <f t="shared" si="4"/>
        <v>1.7970000000000004</v>
      </c>
      <c r="O91" s="5">
        <f t="shared" si="4"/>
        <v>0</v>
      </c>
      <c r="P91" s="5">
        <f t="shared" si="5"/>
        <v>267.76300000000003</v>
      </c>
    </row>
    <row r="92" spans="1:16" ht="20.100000000000001" customHeight="1" outlineLevel="1" x14ac:dyDescent="0.25">
      <c r="A92" s="4"/>
      <c r="B92" s="4" t="s">
        <v>43</v>
      </c>
      <c r="C92" s="5">
        <f t="shared" si="6"/>
        <v>0.03</v>
      </c>
      <c r="D92" s="5">
        <f t="shared" si="6"/>
        <v>0</v>
      </c>
      <c r="E92" s="5">
        <f t="shared" si="6"/>
        <v>0.03</v>
      </c>
      <c r="F92" s="5">
        <f t="shared" si="6"/>
        <v>0</v>
      </c>
      <c r="G92" s="5">
        <f t="shared" si="6"/>
        <v>0</v>
      </c>
      <c r="H92" s="5">
        <f t="shared" si="6"/>
        <v>0</v>
      </c>
      <c r="I92" s="5">
        <f t="shared" si="1"/>
        <v>0</v>
      </c>
      <c r="J92" s="5">
        <f t="shared" si="2"/>
        <v>0.03</v>
      </c>
      <c r="K92" s="5">
        <f t="shared" si="3"/>
        <v>0</v>
      </c>
      <c r="L92" s="5">
        <f t="shared" si="4"/>
        <v>0</v>
      </c>
      <c r="M92" s="5">
        <f t="shared" si="4"/>
        <v>0</v>
      </c>
      <c r="N92" s="5">
        <f t="shared" si="4"/>
        <v>0</v>
      </c>
      <c r="O92" s="5">
        <f t="shared" si="4"/>
        <v>0</v>
      </c>
      <c r="P92" s="5">
        <f t="shared" si="5"/>
        <v>0.03</v>
      </c>
    </row>
    <row r="93" spans="1:16" ht="20.100000000000001" customHeight="1" outlineLevel="1" x14ac:dyDescent="0.25">
      <c r="A93" s="4"/>
      <c r="B93" s="4" t="s">
        <v>44</v>
      </c>
      <c r="C93" s="5">
        <f t="shared" si="6"/>
        <v>71.859999999999985</v>
      </c>
      <c r="D93" s="5">
        <f t="shared" si="6"/>
        <v>0.313</v>
      </c>
      <c r="E93" s="5">
        <f t="shared" si="6"/>
        <v>72.172999999999988</v>
      </c>
      <c r="F93" s="5">
        <f t="shared" si="6"/>
        <v>16.238</v>
      </c>
      <c r="G93" s="5">
        <f t="shared" si="6"/>
        <v>0</v>
      </c>
      <c r="H93" s="5">
        <f t="shared" si="6"/>
        <v>0</v>
      </c>
      <c r="I93" s="5">
        <f t="shared" si="1"/>
        <v>0</v>
      </c>
      <c r="J93" s="5">
        <f t="shared" si="2"/>
        <v>55.621999999999986</v>
      </c>
      <c r="K93" s="5">
        <f t="shared" si="3"/>
        <v>0.313</v>
      </c>
      <c r="L93" s="5">
        <f t="shared" si="4"/>
        <v>0.313</v>
      </c>
      <c r="M93" s="5">
        <f t="shared" si="4"/>
        <v>0</v>
      </c>
      <c r="N93" s="5">
        <f t="shared" si="4"/>
        <v>0</v>
      </c>
      <c r="O93" s="5">
        <f t="shared" si="4"/>
        <v>0</v>
      </c>
      <c r="P93" s="5">
        <f t="shared" si="5"/>
        <v>55.934999999999988</v>
      </c>
    </row>
    <row r="94" spans="1:16" ht="20.100000000000001" customHeight="1" outlineLevel="1" x14ac:dyDescent="0.25">
      <c r="A94" s="4"/>
      <c r="B94" s="4" t="s">
        <v>45</v>
      </c>
      <c r="C94" s="5">
        <f t="shared" si="6"/>
        <v>0</v>
      </c>
      <c r="D94" s="5">
        <f t="shared" si="6"/>
        <v>0</v>
      </c>
      <c r="E94" s="5">
        <f t="shared" si="6"/>
        <v>0</v>
      </c>
      <c r="F94" s="5">
        <f t="shared" si="6"/>
        <v>0</v>
      </c>
      <c r="G94" s="5">
        <f t="shared" si="6"/>
        <v>0</v>
      </c>
      <c r="H94" s="5">
        <f t="shared" si="6"/>
        <v>0</v>
      </c>
      <c r="I94" s="5">
        <f t="shared" si="1"/>
        <v>0</v>
      </c>
      <c r="J94" s="5">
        <f t="shared" si="2"/>
        <v>0</v>
      </c>
      <c r="K94" s="5">
        <f t="shared" si="3"/>
        <v>0</v>
      </c>
      <c r="L94" s="5">
        <f t="shared" si="4"/>
        <v>0</v>
      </c>
      <c r="M94" s="5">
        <f t="shared" si="4"/>
        <v>0</v>
      </c>
      <c r="N94" s="5">
        <f t="shared" si="4"/>
        <v>0</v>
      </c>
      <c r="O94" s="5">
        <f t="shared" si="4"/>
        <v>0</v>
      </c>
      <c r="P94" s="5">
        <f t="shared" si="5"/>
        <v>0</v>
      </c>
    </row>
    <row r="95" spans="1:16" ht="20.100000000000001" customHeight="1" x14ac:dyDescent="0.25">
      <c r="A95" s="23" t="s">
        <v>36</v>
      </c>
      <c r="B95" s="23"/>
    </row>
    <row r="96" spans="1:16" ht="20.100000000000001" customHeight="1" x14ac:dyDescent="0.25">
      <c r="A96" s="24" t="s">
        <v>20</v>
      </c>
      <c r="B96" s="25" t="s">
        <v>40</v>
      </c>
      <c r="C96" s="28" t="s">
        <v>58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ht="20.100000000000001" customHeight="1" x14ac:dyDescent="0.25">
      <c r="A97" s="24"/>
      <c r="B97" s="26"/>
      <c r="C97" s="29" t="s">
        <v>22</v>
      </c>
      <c r="D97" s="29"/>
      <c r="E97" s="29"/>
      <c r="F97" s="30" t="s">
        <v>19</v>
      </c>
      <c r="G97" s="31"/>
      <c r="H97" s="32"/>
      <c r="I97" s="29" t="s">
        <v>28</v>
      </c>
      <c r="J97" s="34" t="s">
        <v>23</v>
      </c>
      <c r="K97" s="34"/>
      <c r="L97" s="34"/>
      <c r="M97" s="34"/>
      <c r="N97" s="34"/>
      <c r="O97" s="34"/>
      <c r="P97" s="34"/>
    </row>
    <row r="98" spans="1:16" ht="20.100000000000001" customHeight="1" x14ac:dyDescent="0.25">
      <c r="A98" s="24"/>
      <c r="B98" s="27"/>
      <c r="C98" s="8" t="s">
        <v>24</v>
      </c>
      <c r="D98" s="8" t="s">
        <v>25</v>
      </c>
      <c r="E98" s="8" t="s">
        <v>18</v>
      </c>
      <c r="F98" s="8" t="s">
        <v>26</v>
      </c>
      <c r="G98" s="8" t="s">
        <v>27</v>
      </c>
      <c r="H98" s="8" t="s">
        <v>29</v>
      </c>
      <c r="I98" s="29"/>
      <c r="J98" s="12" t="s">
        <v>24</v>
      </c>
      <c r="K98" s="12" t="s">
        <v>25</v>
      </c>
      <c r="L98" s="12" t="s">
        <v>46</v>
      </c>
      <c r="M98" s="12" t="s">
        <v>48</v>
      </c>
      <c r="N98" s="12" t="s">
        <v>49</v>
      </c>
      <c r="O98" s="12" t="s">
        <v>47</v>
      </c>
      <c r="P98" s="12" t="s">
        <v>18</v>
      </c>
    </row>
    <row r="99" spans="1:16" ht="20.100000000000001" customHeight="1" x14ac:dyDescent="0.25">
      <c r="A99" s="20" t="s">
        <v>1</v>
      </c>
      <c r="B99" s="14" t="s">
        <v>41</v>
      </c>
      <c r="C99" s="2">
        <v>26.895</v>
      </c>
      <c r="D99" s="2">
        <v>2.2430000000000003</v>
      </c>
      <c r="E99" s="2">
        <f t="shared" ref="E99:I99" si="7">E100+E101+E102+E103</f>
        <v>29.138000000000002</v>
      </c>
      <c r="F99" s="2">
        <f t="shared" si="7"/>
        <v>28.53</v>
      </c>
      <c r="G99" s="2">
        <f t="shared" si="7"/>
        <v>0</v>
      </c>
      <c r="H99" s="2">
        <f t="shared" si="7"/>
        <v>6.1530000000000005</v>
      </c>
      <c r="I99" s="2">
        <f t="shared" si="7"/>
        <v>0</v>
      </c>
      <c r="J99" s="2">
        <f t="shared" ref="J99:J162" si="8">C99-F99-G99-H99+I99</f>
        <v>-7.788000000000002</v>
      </c>
      <c r="K99" s="2">
        <f t="shared" ref="K99:K162" si="9">D99</f>
        <v>2.2430000000000003</v>
      </c>
      <c r="L99" s="2">
        <v>1.9990000000000001</v>
      </c>
      <c r="M99" s="2">
        <v>0</v>
      </c>
      <c r="N99" s="2">
        <v>0.24400000000000002</v>
      </c>
      <c r="O99" s="2">
        <v>0</v>
      </c>
      <c r="P99" s="2">
        <f>K99+J99</f>
        <v>-5.5450000000000017</v>
      </c>
    </row>
    <row r="100" spans="1:16" ht="20.100000000000001" customHeight="1" outlineLevel="1" x14ac:dyDescent="0.25">
      <c r="A100" s="21"/>
      <c r="B100" s="11" t="s">
        <v>42</v>
      </c>
      <c r="C100" s="1">
        <v>25.646000000000001</v>
      </c>
      <c r="D100" s="1">
        <v>2.2430000000000003</v>
      </c>
      <c r="E100" s="13">
        <f>C100+D100</f>
        <v>27.889000000000003</v>
      </c>
      <c r="F100" s="1">
        <v>28.53</v>
      </c>
      <c r="G100" s="1">
        <v>0</v>
      </c>
      <c r="H100" s="1">
        <v>6.1530000000000005</v>
      </c>
      <c r="I100" s="1"/>
      <c r="J100" s="2">
        <f t="shared" si="8"/>
        <v>-9.0370000000000008</v>
      </c>
      <c r="K100" s="2">
        <f t="shared" si="9"/>
        <v>2.2430000000000003</v>
      </c>
      <c r="L100" s="17">
        <v>1.9990000000000001</v>
      </c>
      <c r="M100" s="17">
        <v>0</v>
      </c>
      <c r="N100" s="17">
        <v>0.24400000000000002</v>
      </c>
      <c r="O100" s="17">
        <v>0</v>
      </c>
      <c r="P100" s="2">
        <f t="shared" ref="P100:P163" si="10">K100+J100</f>
        <v>-6.7940000000000005</v>
      </c>
    </row>
    <row r="101" spans="1:16" ht="20.100000000000001" customHeight="1" outlineLevel="1" x14ac:dyDescent="0.25">
      <c r="A101" s="21"/>
      <c r="B101" s="11" t="s">
        <v>43</v>
      </c>
      <c r="C101" s="1">
        <v>0</v>
      </c>
      <c r="D101" s="1">
        <v>0</v>
      </c>
      <c r="E101" s="13">
        <f t="shared" ref="E101:E163" si="11">C101+D101</f>
        <v>0</v>
      </c>
      <c r="F101" s="1">
        <v>0</v>
      </c>
      <c r="G101" s="1">
        <v>0</v>
      </c>
      <c r="H101" s="1">
        <v>0</v>
      </c>
      <c r="I101" s="1"/>
      <c r="J101" s="2">
        <f t="shared" si="8"/>
        <v>0</v>
      </c>
      <c r="K101" s="2">
        <f t="shared" si="9"/>
        <v>0</v>
      </c>
      <c r="L101" s="17">
        <v>0</v>
      </c>
      <c r="M101" s="17">
        <v>0</v>
      </c>
      <c r="N101" s="17">
        <v>0</v>
      </c>
      <c r="O101" s="17">
        <v>0</v>
      </c>
      <c r="P101" s="2">
        <f t="shared" si="10"/>
        <v>0</v>
      </c>
    </row>
    <row r="102" spans="1:16" ht="20.100000000000001" customHeight="1" outlineLevel="1" x14ac:dyDescent="0.25">
      <c r="A102" s="21"/>
      <c r="B102" s="11" t="s">
        <v>44</v>
      </c>
      <c r="C102" s="1">
        <v>1.2490000000000001</v>
      </c>
      <c r="D102" s="1">
        <v>0</v>
      </c>
      <c r="E102" s="13">
        <f t="shared" si="11"/>
        <v>1.2490000000000001</v>
      </c>
      <c r="F102" s="1">
        <v>0</v>
      </c>
      <c r="G102" s="1">
        <v>0</v>
      </c>
      <c r="H102" s="1">
        <v>0</v>
      </c>
      <c r="I102" s="1"/>
      <c r="J102" s="2">
        <f t="shared" si="8"/>
        <v>1.2490000000000001</v>
      </c>
      <c r="K102" s="2">
        <f t="shared" si="9"/>
        <v>0</v>
      </c>
      <c r="L102" s="17">
        <v>0</v>
      </c>
      <c r="M102" s="17">
        <v>0</v>
      </c>
      <c r="N102" s="17">
        <v>0</v>
      </c>
      <c r="O102" s="17">
        <v>0</v>
      </c>
      <c r="P102" s="2">
        <f t="shared" si="10"/>
        <v>1.2490000000000001</v>
      </c>
    </row>
    <row r="103" spans="1:16" ht="20.100000000000001" customHeight="1" outlineLevel="1" x14ac:dyDescent="0.25">
      <c r="A103" s="22"/>
      <c r="B103" s="11" t="s">
        <v>45</v>
      </c>
      <c r="C103" s="1">
        <v>0</v>
      </c>
      <c r="D103" s="1">
        <v>0</v>
      </c>
      <c r="E103" s="13">
        <f t="shared" si="11"/>
        <v>0</v>
      </c>
      <c r="F103" s="1">
        <v>0</v>
      </c>
      <c r="G103" s="1">
        <v>0</v>
      </c>
      <c r="H103" s="1">
        <v>0</v>
      </c>
      <c r="I103" s="1"/>
      <c r="J103" s="2">
        <f t="shared" si="8"/>
        <v>0</v>
      </c>
      <c r="K103" s="2">
        <f t="shared" si="9"/>
        <v>0</v>
      </c>
      <c r="L103" s="17">
        <v>0</v>
      </c>
      <c r="M103" s="17">
        <v>0</v>
      </c>
      <c r="N103" s="17">
        <v>0</v>
      </c>
      <c r="O103" s="17">
        <v>0</v>
      </c>
      <c r="P103" s="2">
        <f t="shared" si="10"/>
        <v>0</v>
      </c>
    </row>
    <row r="104" spans="1:16" ht="20.100000000000001" customHeight="1" x14ac:dyDescent="0.25">
      <c r="A104" s="20" t="s">
        <v>2</v>
      </c>
      <c r="B104" s="14" t="s">
        <v>41</v>
      </c>
      <c r="C104" s="2">
        <v>14.584</v>
      </c>
      <c r="D104" s="2">
        <v>0.67900000000000005</v>
      </c>
      <c r="E104" s="2">
        <f t="shared" ref="E104:I104" si="12">E105+E106+E107+E108</f>
        <v>15.263</v>
      </c>
      <c r="F104" s="2">
        <f t="shared" si="12"/>
        <v>11.529</v>
      </c>
      <c r="G104" s="2">
        <f t="shared" si="12"/>
        <v>0</v>
      </c>
      <c r="H104" s="2">
        <f t="shared" si="12"/>
        <v>0</v>
      </c>
      <c r="I104" s="2">
        <f t="shared" si="12"/>
        <v>0</v>
      </c>
      <c r="J104" s="2">
        <f t="shared" si="8"/>
        <v>3.0549999999999997</v>
      </c>
      <c r="K104" s="2">
        <f t="shared" si="9"/>
        <v>0.67900000000000005</v>
      </c>
      <c r="L104" s="2">
        <v>0.53400000000000003</v>
      </c>
      <c r="M104" s="2">
        <v>0</v>
      </c>
      <c r="N104" s="2">
        <v>0.14499999999999999</v>
      </c>
      <c r="O104" s="2">
        <v>0</v>
      </c>
      <c r="P104" s="2">
        <f t="shared" si="10"/>
        <v>3.734</v>
      </c>
    </row>
    <row r="105" spans="1:16" ht="20.100000000000001" customHeight="1" outlineLevel="1" x14ac:dyDescent="0.25">
      <c r="A105" s="21"/>
      <c r="B105" s="11" t="s">
        <v>42</v>
      </c>
      <c r="C105" s="1">
        <v>1.526</v>
      </c>
      <c r="D105" s="1">
        <v>0.67900000000000005</v>
      </c>
      <c r="E105" s="13">
        <f t="shared" si="11"/>
        <v>2.2050000000000001</v>
      </c>
      <c r="F105" s="1">
        <v>0</v>
      </c>
      <c r="G105" s="1">
        <v>0</v>
      </c>
      <c r="H105" s="1">
        <v>0</v>
      </c>
      <c r="I105" s="1"/>
      <c r="J105" s="2">
        <f t="shared" si="8"/>
        <v>1.526</v>
      </c>
      <c r="K105" s="2">
        <f t="shared" si="9"/>
        <v>0.67900000000000005</v>
      </c>
      <c r="L105" s="17">
        <v>0.53400000000000003</v>
      </c>
      <c r="M105" s="17">
        <v>0</v>
      </c>
      <c r="N105" s="17">
        <v>0.14499999999999999</v>
      </c>
      <c r="O105" s="17">
        <v>0</v>
      </c>
      <c r="P105" s="2">
        <f t="shared" si="10"/>
        <v>2.2050000000000001</v>
      </c>
    </row>
    <row r="106" spans="1:16" ht="20.100000000000001" customHeight="1" outlineLevel="1" x14ac:dyDescent="0.25">
      <c r="A106" s="21"/>
      <c r="B106" s="11" t="s">
        <v>43</v>
      </c>
      <c r="C106" s="1">
        <v>0</v>
      </c>
      <c r="D106" s="1">
        <v>0</v>
      </c>
      <c r="E106" s="13">
        <f t="shared" si="11"/>
        <v>0</v>
      </c>
      <c r="F106" s="1">
        <v>0</v>
      </c>
      <c r="G106" s="1">
        <v>0</v>
      </c>
      <c r="H106" s="1">
        <v>0</v>
      </c>
      <c r="I106" s="1"/>
      <c r="J106" s="2">
        <f t="shared" si="8"/>
        <v>0</v>
      </c>
      <c r="K106" s="2">
        <f t="shared" si="9"/>
        <v>0</v>
      </c>
      <c r="L106" s="17">
        <v>0</v>
      </c>
      <c r="M106" s="17">
        <v>0</v>
      </c>
      <c r="N106" s="17">
        <v>0</v>
      </c>
      <c r="O106" s="17">
        <v>0</v>
      </c>
      <c r="P106" s="2">
        <f t="shared" si="10"/>
        <v>0</v>
      </c>
    </row>
    <row r="107" spans="1:16" ht="20.100000000000001" customHeight="1" outlineLevel="1" x14ac:dyDescent="0.25">
      <c r="A107" s="21"/>
      <c r="B107" s="11" t="s">
        <v>44</v>
      </c>
      <c r="C107" s="1">
        <v>13.058</v>
      </c>
      <c r="D107" s="1">
        <v>0</v>
      </c>
      <c r="E107" s="13">
        <f t="shared" si="11"/>
        <v>13.058</v>
      </c>
      <c r="F107" s="1">
        <v>11.529</v>
      </c>
      <c r="G107" s="1">
        <v>0</v>
      </c>
      <c r="H107" s="1">
        <v>0</v>
      </c>
      <c r="I107" s="1"/>
      <c r="J107" s="2">
        <f t="shared" si="8"/>
        <v>1.5289999999999999</v>
      </c>
      <c r="K107" s="2">
        <f t="shared" si="9"/>
        <v>0</v>
      </c>
      <c r="L107" s="17">
        <v>0</v>
      </c>
      <c r="M107" s="17">
        <v>0</v>
      </c>
      <c r="N107" s="17">
        <v>0</v>
      </c>
      <c r="O107" s="17">
        <v>0</v>
      </c>
      <c r="P107" s="2">
        <f t="shared" si="10"/>
        <v>1.5289999999999999</v>
      </c>
    </row>
    <row r="108" spans="1:16" ht="20.100000000000001" customHeight="1" outlineLevel="1" x14ac:dyDescent="0.25">
      <c r="A108" s="22"/>
      <c r="B108" s="11" t="s">
        <v>45</v>
      </c>
      <c r="C108" s="1">
        <v>0</v>
      </c>
      <c r="D108" s="1">
        <v>0</v>
      </c>
      <c r="E108" s="13">
        <f t="shared" si="11"/>
        <v>0</v>
      </c>
      <c r="F108" s="1">
        <v>0</v>
      </c>
      <c r="G108" s="1">
        <v>0</v>
      </c>
      <c r="H108" s="1">
        <v>0</v>
      </c>
      <c r="I108" s="1"/>
      <c r="J108" s="2">
        <f t="shared" si="8"/>
        <v>0</v>
      </c>
      <c r="K108" s="2">
        <f t="shared" si="9"/>
        <v>0</v>
      </c>
      <c r="L108" s="17">
        <v>0</v>
      </c>
      <c r="M108" s="17">
        <v>0</v>
      </c>
      <c r="N108" s="17">
        <v>0</v>
      </c>
      <c r="O108" s="17">
        <v>0</v>
      </c>
      <c r="P108" s="2">
        <f t="shared" si="10"/>
        <v>0</v>
      </c>
    </row>
    <row r="109" spans="1:16" ht="20.100000000000001" customHeight="1" x14ac:dyDescent="0.25">
      <c r="A109" s="20" t="s">
        <v>3</v>
      </c>
      <c r="B109" s="14" t="s">
        <v>41</v>
      </c>
      <c r="C109" s="2">
        <v>8.6370000000000005</v>
      </c>
      <c r="D109" s="2">
        <v>0.33900000000000002</v>
      </c>
      <c r="E109" s="2">
        <f t="shared" ref="E109:I109" si="13">E110+E111+E112+E113</f>
        <v>8.9760000000000009</v>
      </c>
      <c r="F109" s="2">
        <f t="shared" si="13"/>
        <v>0</v>
      </c>
      <c r="G109" s="2">
        <f t="shared" si="13"/>
        <v>0</v>
      </c>
      <c r="H109" s="2">
        <f t="shared" si="13"/>
        <v>0</v>
      </c>
      <c r="I109" s="2">
        <f t="shared" si="13"/>
        <v>0</v>
      </c>
      <c r="J109" s="2">
        <f t="shared" si="8"/>
        <v>8.6370000000000005</v>
      </c>
      <c r="K109" s="2">
        <f t="shared" si="9"/>
        <v>0.33900000000000002</v>
      </c>
      <c r="L109" s="2">
        <v>0.26700000000000002</v>
      </c>
      <c r="M109" s="2">
        <v>0</v>
      </c>
      <c r="N109" s="2">
        <v>7.1999999999999995E-2</v>
      </c>
      <c r="O109" s="2">
        <v>0</v>
      </c>
      <c r="P109" s="2">
        <f t="shared" si="10"/>
        <v>8.9760000000000009</v>
      </c>
    </row>
    <row r="110" spans="1:16" ht="20.100000000000001" customHeight="1" outlineLevel="1" x14ac:dyDescent="0.25">
      <c r="A110" s="21"/>
      <c r="B110" s="11" t="s">
        <v>42</v>
      </c>
      <c r="C110" s="1">
        <v>5.0570000000000004</v>
      </c>
      <c r="D110" s="1">
        <v>0.33900000000000002</v>
      </c>
      <c r="E110" s="13">
        <f t="shared" si="11"/>
        <v>5.3960000000000008</v>
      </c>
      <c r="F110" s="1">
        <v>0</v>
      </c>
      <c r="G110" s="1">
        <v>0</v>
      </c>
      <c r="H110" s="1">
        <v>0</v>
      </c>
      <c r="I110" s="1"/>
      <c r="J110" s="2">
        <f t="shared" si="8"/>
        <v>5.0570000000000004</v>
      </c>
      <c r="K110" s="2">
        <f t="shared" si="9"/>
        <v>0.33900000000000002</v>
      </c>
      <c r="L110" s="17">
        <v>0.26700000000000002</v>
      </c>
      <c r="M110" s="17">
        <v>0</v>
      </c>
      <c r="N110" s="17">
        <v>7.1999999999999995E-2</v>
      </c>
      <c r="O110" s="17">
        <v>0</v>
      </c>
      <c r="P110" s="2">
        <f t="shared" si="10"/>
        <v>5.3960000000000008</v>
      </c>
    </row>
    <row r="111" spans="1:16" ht="20.100000000000001" customHeight="1" outlineLevel="1" x14ac:dyDescent="0.25">
      <c r="A111" s="21"/>
      <c r="B111" s="11" t="s">
        <v>43</v>
      </c>
      <c r="C111" s="1">
        <v>0</v>
      </c>
      <c r="D111" s="1">
        <v>0</v>
      </c>
      <c r="E111" s="13">
        <f t="shared" si="11"/>
        <v>0</v>
      </c>
      <c r="F111" s="1">
        <v>0</v>
      </c>
      <c r="G111" s="1">
        <v>0</v>
      </c>
      <c r="H111" s="1">
        <v>0</v>
      </c>
      <c r="I111" s="1"/>
      <c r="J111" s="2">
        <f t="shared" si="8"/>
        <v>0</v>
      </c>
      <c r="K111" s="2">
        <f t="shared" si="9"/>
        <v>0</v>
      </c>
      <c r="L111" s="17">
        <v>0</v>
      </c>
      <c r="M111" s="17">
        <v>0</v>
      </c>
      <c r="N111" s="17">
        <v>0</v>
      </c>
      <c r="O111" s="17">
        <v>0</v>
      </c>
      <c r="P111" s="2">
        <f t="shared" si="10"/>
        <v>0</v>
      </c>
    </row>
    <row r="112" spans="1:16" ht="20.100000000000001" customHeight="1" outlineLevel="1" x14ac:dyDescent="0.25">
      <c r="A112" s="21"/>
      <c r="B112" s="11" t="s">
        <v>44</v>
      </c>
      <c r="C112" s="1">
        <v>3.58</v>
      </c>
      <c r="D112" s="1">
        <v>0</v>
      </c>
      <c r="E112" s="13">
        <f t="shared" si="11"/>
        <v>3.58</v>
      </c>
      <c r="F112" s="1">
        <v>0</v>
      </c>
      <c r="G112" s="1">
        <v>0</v>
      </c>
      <c r="H112" s="1">
        <v>0</v>
      </c>
      <c r="I112" s="1"/>
      <c r="J112" s="2">
        <f t="shared" si="8"/>
        <v>3.58</v>
      </c>
      <c r="K112" s="2">
        <f t="shared" si="9"/>
        <v>0</v>
      </c>
      <c r="L112" s="17">
        <v>0</v>
      </c>
      <c r="M112" s="17">
        <v>0</v>
      </c>
      <c r="N112" s="17">
        <v>0</v>
      </c>
      <c r="O112" s="17">
        <v>0</v>
      </c>
      <c r="P112" s="2">
        <f t="shared" si="10"/>
        <v>3.58</v>
      </c>
    </row>
    <row r="113" spans="1:16" ht="20.100000000000001" customHeight="1" outlineLevel="1" x14ac:dyDescent="0.25">
      <c r="A113" s="22"/>
      <c r="B113" s="11" t="s">
        <v>45</v>
      </c>
      <c r="C113" s="1">
        <v>0</v>
      </c>
      <c r="D113" s="1">
        <v>0</v>
      </c>
      <c r="E113" s="13">
        <f t="shared" si="11"/>
        <v>0</v>
      </c>
      <c r="F113" s="1">
        <v>0</v>
      </c>
      <c r="G113" s="1">
        <v>0</v>
      </c>
      <c r="H113" s="1">
        <v>0</v>
      </c>
      <c r="I113" s="1"/>
      <c r="J113" s="2">
        <f t="shared" si="8"/>
        <v>0</v>
      </c>
      <c r="K113" s="2">
        <f t="shared" si="9"/>
        <v>0</v>
      </c>
      <c r="L113" s="17">
        <v>0</v>
      </c>
      <c r="M113" s="17">
        <v>0</v>
      </c>
      <c r="N113" s="17">
        <v>0</v>
      </c>
      <c r="O113" s="17">
        <v>0</v>
      </c>
      <c r="P113" s="2">
        <f t="shared" si="10"/>
        <v>0</v>
      </c>
    </row>
    <row r="114" spans="1:16" ht="20.100000000000001" customHeight="1" x14ac:dyDescent="0.25">
      <c r="A114" s="20" t="s">
        <v>4</v>
      </c>
      <c r="B114" s="14" t="s">
        <v>41</v>
      </c>
      <c r="C114" s="2">
        <v>12.257999999999999</v>
      </c>
      <c r="D114" s="2">
        <v>0.67800000000000005</v>
      </c>
      <c r="E114" s="2">
        <f t="shared" ref="E114:I114" si="14">E115+E116+E117+E118</f>
        <v>12.936</v>
      </c>
      <c r="F114" s="2">
        <f t="shared" si="14"/>
        <v>0</v>
      </c>
      <c r="G114" s="2">
        <f t="shared" si="14"/>
        <v>0</v>
      </c>
      <c r="H114" s="2">
        <f t="shared" si="14"/>
        <v>0</v>
      </c>
      <c r="I114" s="2">
        <f t="shared" si="14"/>
        <v>0</v>
      </c>
      <c r="J114" s="2">
        <f t="shared" si="8"/>
        <v>12.257999999999999</v>
      </c>
      <c r="K114" s="2">
        <f t="shared" si="9"/>
        <v>0.67800000000000005</v>
      </c>
      <c r="L114" s="2">
        <v>0.53400000000000003</v>
      </c>
      <c r="M114" s="2">
        <v>0</v>
      </c>
      <c r="N114" s="2">
        <v>0.14399999999999999</v>
      </c>
      <c r="O114" s="2">
        <v>0</v>
      </c>
      <c r="P114" s="2">
        <f t="shared" si="10"/>
        <v>12.936</v>
      </c>
    </row>
    <row r="115" spans="1:16" ht="20.100000000000001" customHeight="1" outlineLevel="1" x14ac:dyDescent="0.25">
      <c r="A115" s="21"/>
      <c r="B115" s="11" t="s">
        <v>42</v>
      </c>
      <c r="C115" s="1">
        <v>3.2730000000000001</v>
      </c>
      <c r="D115" s="1">
        <v>0.67800000000000005</v>
      </c>
      <c r="E115" s="13">
        <f t="shared" si="11"/>
        <v>3.9510000000000001</v>
      </c>
      <c r="F115" s="1">
        <v>0</v>
      </c>
      <c r="G115" s="1">
        <v>0</v>
      </c>
      <c r="H115" s="1">
        <v>0</v>
      </c>
      <c r="I115" s="1"/>
      <c r="J115" s="2">
        <f t="shared" si="8"/>
        <v>3.2730000000000001</v>
      </c>
      <c r="K115" s="2">
        <f t="shared" si="9"/>
        <v>0.67800000000000005</v>
      </c>
      <c r="L115" s="17">
        <v>0.53400000000000003</v>
      </c>
      <c r="M115" s="17">
        <v>0</v>
      </c>
      <c r="N115" s="17">
        <v>0.14399999999999999</v>
      </c>
      <c r="O115" s="17">
        <v>0</v>
      </c>
      <c r="P115" s="2">
        <f t="shared" si="10"/>
        <v>3.9510000000000001</v>
      </c>
    </row>
    <row r="116" spans="1:16" ht="20.100000000000001" customHeight="1" outlineLevel="1" x14ac:dyDescent="0.25">
      <c r="A116" s="21"/>
      <c r="B116" s="11" t="s">
        <v>43</v>
      </c>
      <c r="C116" s="1">
        <v>0</v>
      </c>
      <c r="D116" s="1">
        <v>0</v>
      </c>
      <c r="E116" s="13">
        <f t="shared" si="11"/>
        <v>0</v>
      </c>
      <c r="F116" s="1">
        <v>0</v>
      </c>
      <c r="G116" s="1">
        <v>0</v>
      </c>
      <c r="H116" s="1">
        <v>0</v>
      </c>
      <c r="I116" s="1"/>
      <c r="J116" s="2">
        <f t="shared" si="8"/>
        <v>0</v>
      </c>
      <c r="K116" s="2">
        <f t="shared" si="9"/>
        <v>0</v>
      </c>
      <c r="L116" s="17">
        <v>0</v>
      </c>
      <c r="M116" s="17">
        <v>0</v>
      </c>
      <c r="N116" s="17">
        <v>0</v>
      </c>
      <c r="O116" s="17">
        <v>0</v>
      </c>
      <c r="P116" s="2">
        <f t="shared" si="10"/>
        <v>0</v>
      </c>
    </row>
    <row r="117" spans="1:16" ht="20.100000000000001" customHeight="1" outlineLevel="1" x14ac:dyDescent="0.25">
      <c r="A117" s="21"/>
      <c r="B117" s="11" t="s">
        <v>44</v>
      </c>
      <c r="C117" s="1">
        <v>8.9849999999999994</v>
      </c>
      <c r="D117" s="1">
        <v>0</v>
      </c>
      <c r="E117" s="13">
        <f t="shared" si="11"/>
        <v>8.9849999999999994</v>
      </c>
      <c r="F117" s="1">
        <v>0</v>
      </c>
      <c r="G117" s="1">
        <v>0</v>
      </c>
      <c r="H117" s="1">
        <v>0</v>
      </c>
      <c r="I117" s="1"/>
      <c r="J117" s="2">
        <f t="shared" si="8"/>
        <v>8.9849999999999994</v>
      </c>
      <c r="K117" s="2">
        <f t="shared" si="9"/>
        <v>0</v>
      </c>
      <c r="L117" s="17">
        <v>0</v>
      </c>
      <c r="M117" s="17">
        <v>0</v>
      </c>
      <c r="N117" s="17">
        <v>0</v>
      </c>
      <c r="O117" s="17">
        <v>0</v>
      </c>
      <c r="P117" s="2">
        <f t="shared" si="10"/>
        <v>8.9849999999999994</v>
      </c>
    </row>
    <row r="118" spans="1:16" ht="20.100000000000001" customHeight="1" outlineLevel="1" x14ac:dyDescent="0.25">
      <c r="A118" s="22"/>
      <c r="B118" s="11" t="s">
        <v>45</v>
      </c>
      <c r="C118" s="1">
        <v>0</v>
      </c>
      <c r="D118" s="1">
        <v>0</v>
      </c>
      <c r="E118" s="13">
        <f t="shared" si="11"/>
        <v>0</v>
      </c>
      <c r="F118" s="1">
        <v>0</v>
      </c>
      <c r="G118" s="1">
        <v>0</v>
      </c>
      <c r="H118" s="1">
        <v>0</v>
      </c>
      <c r="I118" s="1"/>
      <c r="J118" s="2">
        <f t="shared" si="8"/>
        <v>0</v>
      </c>
      <c r="K118" s="2">
        <f t="shared" si="9"/>
        <v>0</v>
      </c>
      <c r="L118" s="17">
        <v>0</v>
      </c>
      <c r="M118" s="17">
        <v>0</v>
      </c>
      <c r="N118" s="17">
        <v>0</v>
      </c>
      <c r="O118" s="17">
        <v>0</v>
      </c>
      <c r="P118" s="2">
        <f t="shared" si="10"/>
        <v>0</v>
      </c>
    </row>
    <row r="119" spans="1:16" ht="20.100000000000001" customHeight="1" x14ac:dyDescent="0.25">
      <c r="A119" s="20" t="s">
        <v>5</v>
      </c>
      <c r="B119" s="14" t="s">
        <v>41</v>
      </c>
      <c r="C119" s="2">
        <v>22.679000000000002</v>
      </c>
      <c r="D119" s="2">
        <v>0.46599999999999997</v>
      </c>
      <c r="E119" s="2">
        <f t="shared" ref="E119:I119" si="15">E120+E121+E122+E123</f>
        <v>23.145000000000003</v>
      </c>
      <c r="F119" s="2">
        <f t="shared" si="15"/>
        <v>25.879999999999995</v>
      </c>
      <c r="G119" s="2">
        <f t="shared" si="15"/>
        <v>0</v>
      </c>
      <c r="H119" s="2">
        <f t="shared" si="15"/>
        <v>3.9749999999999996</v>
      </c>
      <c r="I119" s="2">
        <f t="shared" si="15"/>
        <v>0</v>
      </c>
      <c r="J119" s="2">
        <f t="shared" si="8"/>
        <v>-7.1759999999999931</v>
      </c>
      <c r="K119" s="2">
        <f t="shared" si="9"/>
        <v>0.46599999999999997</v>
      </c>
      <c r="L119" s="2">
        <v>0.41299999999999998</v>
      </c>
      <c r="M119" s="2">
        <v>4.0000000000000001E-3</v>
      </c>
      <c r="N119" s="2">
        <v>4.9000000000000002E-2</v>
      </c>
      <c r="O119" s="2">
        <v>0</v>
      </c>
      <c r="P119" s="2">
        <f t="shared" si="10"/>
        <v>-6.7099999999999929</v>
      </c>
    </row>
    <row r="120" spans="1:16" ht="20.100000000000001" customHeight="1" outlineLevel="1" x14ac:dyDescent="0.25">
      <c r="A120" s="21"/>
      <c r="B120" s="11" t="s">
        <v>42</v>
      </c>
      <c r="C120" s="1">
        <v>13.260000000000002</v>
      </c>
      <c r="D120" s="1">
        <v>0.46599999999999997</v>
      </c>
      <c r="E120" s="13">
        <f t="shared" si="11"/>
        <v>13.726000000000001</v>
      </c>
      <c r="F120" s="1">
        <v>18.430999999999997</v>
      </c>
      <c r="G120" s="1">
        <v>0</v>
      </c>
      <c r="H120" s="1">
        <v>3.9749999999999996</v>
      </c>
      <c r="I120" s="1"/>
      <c r="J120" s="2">
        <f t="shared" si="8"/>
        <v>-9.1459999999999955</v>
      </c>
      <c r="K120" s="2">
        <f t="shared" si="9"/>
        <v>0.46599999999999997</v>
      </c>
      <c r="L120" s="17">
        <v>0.41299999999999998</v>
      </c>
      <c r="M120" s="17">
        <v>4.0000000000000001E-3</v>
      </c>
      <c r="N120" s="17">
        <v>4.9000000000000002E-2</v>
      </c>
      <c r="O120" s="17">
        <v>0</v>
      </c>
      <c r="P120" s="2">
        <f t="shared" si="10"/>
        <v>-8.6799999999999962</v>
      </c>
    </row>
    <row r="121" spans="1:16" ht="20.100000000000001" customHeight="1" outlineLevel="1" x14ac:dyDescent="0.25">
      <c r="A121" s="21"/>
      <c r="B121" s="11" t="s">
        <v>43</v>
      </c>
      <c r="C121" s="1">
        <v>0</v>
      </c>
      <c r="D121" s="1">
        <v>0</v>
      </c>
      <c r="E121" s="13">
        <f t="shared" si="11"/>
        <v>0</v>
      </c>
      <c r="F121" s="1">
        <v>0</v>
      </c>
      <c r="G121" s="1">
        <v>0</v>
      </c>
      <c r="H121" s="1">
        <v>0</v>
      </c>
      <c r="I121" s="1"/>
      <c r="J121" s="2">
        <f t="shared" si="8"/>
        <v>0</v>
      </c>
      <c r="K121" s="2">
        <f t="shared" si="9"/>
        <v>0</v>
      </c>
      <c r="L121" s="17">
        <v>0</v>
      </c>
      <c r="M121" s="17">
        <v>0</v>
      </c>
      <c r="N121" s="17">
        <v>0</v>
      </c>
      <c r="O121" s="17">
        <v>0</v>
      </c>
      <c r="P121" s="2">
        <f t="shared" si="10"/>
        <v>0</v>
      </c>
    </row>
    <row r="122" spans="1:16" ht="20.100000000000001" customHeight="1" outlineLevel="1" x14ac:dyDescent="0.25">
      <c r="A122" s="21"/>
      <c r="B122" s="11" t="s">
        <v>44</v>
      </c>
      <c r="C122" s="1">
        <v>9.4190000000000005</v>
      </c>
      <c r="D122" s="1">
        <v>0</v>
      </c>
      <c r="E122" s="13">
        <f t="shared" si="11"/>
        <v>9.4190000000000005</v>
      </c>
      <c r="F122" s="1">
        <v>7.4489999999999998</v>
      </c>
      <c r="G122" s="1">
        <v>0</v>
      </c>
      <c r="H122" s="1">
        <v>0</v>
      </c>
      <c r="I122" s="1"/>
      <c r="J122" s="2">
        <f t="shared" si="8"/>
        <v>1.9700000000000006</v>
      </c>
      <c r="K122" s="2">
        <f t="shared" si="9"/>
        <v>0</v>
      </c>
      <c r="L122" s="17">
        <v>0</v>
      </c>
      <c r="M122" s="17">
        <v>0</v>
      </c>
      <c r="N122" s="17">
        <v>0</v>
      </c>
      <c r="O122" s="17">
        <v>0</v>
      </c>
      <c r="P122" s="2">
        <f t="shared" si="10"/>
        <v>1.9700000000000006</v>
      </c>
    </row>
    <row r="123" spans="1:16" ht="20.100000000000001" customHeight="1" outlineLevel="1" x14ac:dyDescent="0.25">
      <c r="A123" s="22"/>
      <c r="B123" s="11" t="s">
        <v>45</v>
      </c>
      <c r="C123" s="1">
        <v>0</v>
      </c>
      <c r="D123" s="1">
        <v>0</v>
      </c>
      <c r="E123" s="13">
        <f t="shared" si="11"/>
        <v>0</v>
      </c>
      <c r="F123" s="1">
        <v>0</v>
      </c>
      <c r="G123" s="1">
        <v>0</v>
      </c>
      <c r="H123" s="1">
        <v>0</v>
      </c>
      <c r="I123" s="1"/>
      <c r="J123" s="2">
        <f t="shared" si="8"/>
        <v>0</v>
      </c>
      <c r="K123" s="2">
        <f t="shared" si="9"/>
        <v>0</v>
      </c>
      <c r="L123" s="17">
        <v>0</v>
      </c>
      <c r="M123" s="17">
        <v>0</v>
      </c>
      <c r="N123" s="17">
        <v>0</v>
      </c>
      <c r="O123" s="17">
        <v>0</v>
      </c>
      <c r="P123" s="2">
        <f t="shared" si="10"/>
        <v>0</v>
      </c>
    </row>
    <row r="124" spans="1:16" ht="20.100000000000001" customHeight="1" x14ac:dyDescent="0.25">
      <c r="A124" s="20" t="s">
        <v>6</v>
      </c>
      <c r="B124" s="14" t="s">
        <v>41</v>
      </c>
      <c r="C124" s="2">
        <v>14.006</v>
      </c>
      <c r="D124" s="2">
        <v>0.95799999999999996</v>
      </c>
      <c r="E124" s="2">
        <f t="shared" ref="E124:I124" si="16">E125+E126+E127+E128</f>
        <v>14.964</v>
      </c>
      <c r="F124" s="2">
        <f t="shared" si="16"/>
        <v>0.53100000000000003</v>
      </c>
      <c r="G124" s="2">
        <f t="shared" si="16"/>
        <v>0</v>
      </c>
      <c r="H124" s="2">
        <f t="shared" si="16"/>
        <v>8.1000000000000003E-2</v>
      </c>
      <c r="I124" s="2">
        <f t="shared" si="16"/>
        <v>0</v>
      </c>
      <c r="J124" s="2">
        <f t="shared" si="8"/>
        <v>13.394</v>
      </c>
      <c r="K124" s="2">
        <f t="shared" si="9"/>
        <v>0.95799999999999996</v>
      </c>
      <c r="L124" s="2">
        <v>0.69699999999999995</v>
      </c>
      <c r="M124" s="2">
        <v>0</v>
      </c>
      <c r="N124" s="2">
        <v>0.26100000000000001</v>
      </c>
      <c r="O124" s="2">
        <v>0</v>
      </c>
      <c r="P124" s="2">
        <f t="shared" si="10"/>
        <v>14.352</v>
      </c>
    </row>
    <row r="125" spans="1:16" ht="20.100000000000001" customHeight="1" outlineLevel="1" x14ac:dyDescent="0.25">
      <c r="A125" s="21"/>
      <c r="B125" s="11" t="s">
        <v>42</v>
      </c>
      <c r="C125" s="1">
        <v>2.5999999999999996</v>
      </c>
      <c r="D125" s="1">
        <v>0.95799999999999996</v>
      </c>
      <c r="E125" s="13">
        <f t="shared" si="11"/>
        <v>3.5579999999999998</v>
      </c>
      <c r="F125" s="1">
        <v>0.378</v>
      </c>
      <c r="G125" s="1">
        <v>0</v>
      </c>
      <c r="H125" s="1">
        <v>8.1000000000000003E-2</v>
      </c>
      <c r="I125" s="1"/>
      <c r="J125" s="2">
        <f t="shared" si="8"/>
        <v>2.1409999999999996</v>
      </c>
      <c r="K125" s="2">
        <f t="shared" si="9"/>
        <v>0.95799999999999996</v>
      </c>
      <c r="L125" s="17">
        <v>0.69699999999999995</v>
      </c>
      <c r="M125" s="17">
        <v>0</v>
      </c>
      <c r="N125" s="17">
        <v>0.26100000000000001</v>
      </c>
      <c r="O125" s="17">
        <v>0</v>
      </c>
      <c r="P125" s="2">
        <f t="shared" si="10"/>
        <v>3.0989999999999993</v>
      </c>
    </row>
    <row r="126" spans="1:16" ht="20.100000000000001" customHeight="1" outlineLevel="1" x14ac:dyDescent="0.25">
      <c r="A126" s="21"/>
      <c r="B126" s="11" t="s">
        <v>43</v>
      </c>
      <c r="C126" s="1">
        <v>0</v>
      </c>
      <c r="D126" s="1">
        <v>0</v>
      </c>
      <c r="E126" s="13">
        <f t="shared" si="11"/>
        <v>0</v>
      </c>
      <c r="F126" s="1">
        <v>0</v>
      </c>
      <c r="G126" s="1">
        <v>0</v>
      </c>
      <c r="H126" s="1">
        <v>0</v>
      </c>
      <c r="I126" s="1"/>
      <c r="J126" s="2">
        <f t="shared" si="8"/>
        <v>0</v>
      </c>
      <c r="K126" s="2">
        <f t="shared" si="9"/>
        <v>0</v>
      </c>
      <c r="L126" s="17">
        <v>0</v>
      </c>
      <c r="M126" s="17">
        <v>0</v>
      </c>
      <c r="N126" s="17">
        <v>0</v>
      </c>
      <c r="O126" s="17">
        <v>0</v>
      </c>
      <c r="P126" s="2">
        <f t="shared" si="10"/>
        <v>0</v>
      </c>
    </row>
    <row r="127" spans="1:16" ht="20.100000000000001" customHeight="1" outlineLevel="1" x14ac:dyDescent="0.25">
      <c r="A127" s="21"/>
      <c r="B127" s="11" t="s">
        <v>44</v>
      </c>
      <c r="C127" s="1">
        <v>11.406000000000001</v>
      </c>
      <c r="D127" s="1">
        <v>0</v>
      </c>
      <c r="E127" s="13">
        <f t="shared" si="11"/>
        <v>11.406000000000001</v>
      </c>
      <c r="F127" s="1">
        <v>0.153</v>
      </c>
      <c r="G127" s="1">
        <v>0</v>
      </c>
      <c r="H127" s="1">
        <v>0</v>
      </c>
      <c r="I127" s="1"/>
      <c r="J127" s="2">
        <f t="shared" si="8"/>
        <v>11.253</v>
      </c>
      <c r="K127" s="2">
        <f t="shared" si="9"/>
        <v>0</v>
      </c>
      <c r="L127" s="17">
        <v>0</v>
      </c>
      <c r="M127" s="17">
        <v>0</v>
      </c>
      <c r="N127" s="17">
        <v>0</v>
      </c>
      <c r="O127" s="17">
        <v>0</v>
      </c>
      <c r="P127" s="2">
        <f t="shared" si="10"/>
        <v>11.253</v>
      </c>
    </row>
    <row r="128" spans="1:16" ht="20.100000000000001" customHeight="1" outlineLevel="1" x14ac:dyDescent="0.25">
      <c r="A128" s="22"/>
      <c r="B128" s="11" t="s">
        <v>45</v>
      </c>
      <c r="C128" s="1">
        <v>0</v>
      </c>
      <c r="D128" s="1">
        <v>0</v>
      </c>
      <c r="E128" s="13">
        <f t="shared" si="11"/>
        <v>0</v>
      </c>
      <c r="F128" s="1">
        <v>0</v>
      </c>
      <c r="G128" s="1">
        <v>0</v>
      </c>
      <c r="H128" s="1">
        <v>0</v>
      </c>
      <c r="I128" s="1"/>
      <c r="J128" s="2">
        <f t="shared" si="8"/>
        <v>0</v>
      </c>
      <c r="K128" s="2">
        <f t="shared" si="9"/>
        <v>0</v>
      </c>
      <c r="L128" s="17">
        <v>0</v>
      </c>
      <c r="M128" s="17">
        <v>0</v>
      </c>
      <c r="N128" s="17">
        <v>0</v>
      </c>
      <c r="O128" s="17">
        <v>0</v>
      </c>
      <c r="P128" s="2">
        <f t="shared" si="10"/>
        <v>0</v>
      </c>
    </row>
    <row r="129" spans="1:16" ht="20.100000000000001" customHeight="1" x14ac:dyDescent="0.25">
      <c r="A129" s="20" t="s">
        <v>7</v>
      </c>
      <c r="B129" s="14" t="s">
        <v>41</v>
      </c>
      <c r="C129" s="2">
        <v>10.893000000000001</v>
      </c>
      <c r="D129" s="2">
        <v>0</v>
      </c>
      <c r="E129" s="2">
        <f t="shared" ref="E129:I129" si="17">E130+E131+E132+E133</f>
        <v>10.893000000000001</v>
      </c>
      <c r="F129" s="2">
        <f t="shared" si="17"/>
        <v>2.2800000000000002</v>
      </c>
      <c r="G129" s="2">
        <f t="shared" si="17"/>
        <v>0</v>
      </c>
      <c r="H129" s="2">
        <f t="shared" si="17"/>
        <v>0</v>
      </c>
      <c r="I129" s="2">
        <f t="shared" si="17"/>
        <v>0</v>
      </c>
      <c r="J129" s="2">
        <f t="shared" si="8"/>
        <v>8.6129999999999995</v>
      </c>
      <c r="K129" s="2">
        <f t="shared" si="9"/>
        <v>0</v>
      </c>
      <c r="L129" s="2">
        <v>0</v>
      </c>
      <c r="M129" s="2">
        <v>0</v>
      </c>
      <c r="N129" s="2">
        <v>0</v>
      </c>
      <c r="O129" s="2">
        <v>0</v>
      </c>
      <c r="P129" s="2">
        <f t="shared" si="10"/>
        <v>8.6129999999999995</v>
      </c>
    </row>
    <row r="130" spans="1:16" ht="20.100000000000001" customHeight="1" outlineLevel="1" x14ac:dyDescent="0.25">
      <c r="A130" s="21"/>
      <c r="B130" s="11" t="s">
        <v>42</v>
      </c>
      <c r="C130" s="1">
        <v>10.893000000000001</v>
      </c>
      <c r="D130" s="1">
        <v>0</v>
      </c>
      <c r="E130" s="13">
        <f t="shared" si="11"/>
        <v>10.893000000000001</v>
      </c>
      <c r="F130" s="1">
        <v>0</v>
      </c>
      <c r="G130" s="1">
        <v>0</v>
      </c>
      <c r="H130" s="1">
        <v>0</v>
      </c>
      <c r="I130" s="1"/>
      <c r="J130" s="2">
        <f t="shared" si="8"/>
        <v>10.893000000000001</v>
      </c>
      <c r="K130" s="2">
        <f t="shared" si="9"/>
        <v>0</v>
      </c>
      <c r="L130" s="17">
        <v>0</v>
      </c>
      <c r="M130" s="17">
        <v>0</v>
      </c>
      <c r="N130" s="17">
        <v>0</v>
      </c>
      <c r="O130" s="17">
        <v>0</v>
      </c>
      <c r="P130" s="2">
        <f t="shared" si="10"/>
        <v>10.893000000000001</v>
      </c>
    </row>
    <row r="131" spans="1:16" ht="20.100000000000001" customHeight="1" outlineLevel="1" x14ac:dyDescent="0.25">
      <c r="A131" s="21"/>
      <c r="B131" s="11" t="s">
        <v>43</v>
      </c>
      <c r="C131" s="1">
        <v>0</v>
      </c>
      <c r="D131" s="1">
        <v>0</v>
      </c>
      <c r="E131" s="13">
        <f t="shared" si="11"/>
        <v>0</v>
      </c>
      <c r="F131" s="1">
        <v>0</v>
      </c>
      <c r="G131" s="1">
        <v>0</v>
      </c>
      <c r="H131" s="1">
        <v>0</v>
      </c>
      <c r="I131" s="1"/>
      <c r="J131" s="2">
        <f t="shared" si="8"/>
        <v>0</v>
      </c>
      <c r="K131" s="2">
        <f t="shared" si="9"/>
        <v>0</v>
      </c>
      <c r="L131" s="17">
        <v>0</v>
      </c>
      <c r="M131" s="17">
        <v>0</v>
      </c>
      <c r="N131" s="17">
        <v>0</v>
      </c>
      <c r="O131" s="17">
        <v>0</v>
      </c>
      <c r="P131" s="2">
        <f t="shared" si="10"/>
        <v>0</v>
      </c>
    </row>
    <row r="132" spans="1:16" ht="20.100000000000001" customHeight="1" outlineLevel="1" x14ac:dyDescent="0.25">
      <c r="A132" s="21"/>
      <c r="B132" s="11" t="s">
        <v>44</v>
      </c>
      <c r="C132" s="1">
        <v>0</v>
      </c>
      <c r="D132" s="1">
        <v>0</v>
      </c>
      <c r="E132" s="13">
        <f t="shared" si="11"/>
        <v>0</v>
      </c>
      <c r="F132" s="1">
        <v>2.2800000000000002</v>
      </c>
      <c r="G132" s="1">
        <v>0</v>
      </c>
      <c r="H132" s="1">
        <v>0</v>
      </c>
      <c r="I132" s="1"/>
      <c r="J132" s="2">
        <f t="shared" si="8"/>
        <v>-2.2800000000000002</v>
      </c>
      <c r="K132" s="2">
        <f t="shared" si="9"/>
        <v>0</v>
      </c>
      <c r="L132" s="17">
        <v>0</v>
      </c>
      <c r="M132" s="17">
        <v>0</v>
      </c>
      <c r="N132" s="17">
        <v>0</v>
      </c>
      <c r="O132" s="17">
        <v>0</v>
      </c>
      <c r="P132" s="2">
        <f t="shared" si="10"/>
        <v>-2.2800000000000002</v>
      </c>
    </row>
    <row r="133" spans="1:16" ht="20.100000000000001" customHeight="1" outlineLevel="1" x14ac:dyDescent="0.25">
      <c r="A133" s="22"/>
      <c r="B133" s="11" t="s">
        <v>45</v>
      </c>
      <c r="C133" s="1">
        <v>0</v>
      </c>
      <c r="D133" s="1">
        <v>0</v>
      </c>
      <c r="E133" s="13">
        <f t="shared" si="11"/>
        <v>0</v>
      </c>
      <c r="F133" s="1">
        <v>0</v>
      </c>
      <c r="G133" s="1">
        <v>0</v>
      </c>
      <c r="H133" s="1">
        <v>0</v>
      </c>
      <c r="I133" s="1"/>
      <c r="J133" s="2">
        <f t="shared" si="8"/>
        <v>0</v>
      </c>
      <c r="K133" s="2">
        <f t="shared" si="9"/>
        <v>0</v>
      </c>
      <c r="L133" s="17">
        <v>0</v>
      </c>
      <c r="M133" s="17">
        <v>0</v>
      </c>
      <c r="N133" s="17">
        <v>0</v>
      </c>
      <c r="O133" s="17">
        <v>0</v>
      </c>
      <c r="P133" s="2">
        <f t="shared" si="10"/>
        <v>0</v>
      </c>
    </row>
    <row r="134" spans="1:16" ht="20.100000000000001" customHeight="1" x14ac:dyDescent="0.25">
      <c r="A134" s="20" t="s">
        <v>8</v>
      </c>
      <c r="B134" s="14" t="s">
        <v>41</v>
      </c>
      <c r="C134" s="2">
        <v>15.375000000000002</v>
      </c>
      <c r="D134" s="2">
        <v>5.6999999999999995E-2</v>
      </c>
      <c r="E134" s="2">
        <f t="shared" ref="E134:I134" si="18">E135+E136+E137+E138</f>
        <v>15.432000000000002</v>
      </c>
      <c r="F134" s="2">
        <f t="shared" si="18"/>
        <v>5.6429999999999998</v>
      </c>
      <c r="G134" s="2">
        <f t="shared" si="18"/>
        <v>0</v>
      </c>
      <c r="H134" s="2">
        <f t="shared" si="18"/>
        <v>1.218</v>
      </c>
      <c r="I134" s="2">
        <f t="shared" si="18"/>
        <v>0</v>
      </c>
      <c r="J134" s="2">
        <f t="shared" si="8"/>
        <v>8.5140000000000029</v>
      </c>
      <c r="K134" s="2">
        <f t="shared" si="9"/>
        <v>5.6999999999999995E-2</v>
      </c>
      <c r="L134" s="2">
        <v>0.02</v>
      </c>
      <c r="M134" s="2">
        <v>1E-3</v>
      </c>
      <c r="N134" s="2">
        <v>3.5999999999999997E-2</v>
      </c>
      <c r="O134" s="2">
        <v>0</v>
      </c>
      <c r="P134" s="2">
        <f t="shared" si="10"/>
        <v>8.5710000000000033</v>
      </c>
    </row>
    <row r="135" spans="1:16" ht="20.100000000000001" customHeight="1" outlineLevel="1" x14ac:dyDescent="0.25">
      <c r="A135" s="21"/>
      <c r="B135" s="11" t="s">
        <v>42</v>
      </c>
      <c r="C135" s="1">
        <v>15.375000000000002</v>
      </c>
      <c r="D135" s="1">
        <v>5.6999999999999995E-2</v>
      </c>
      <c r="E135" s="13">
        <f t="shared" si="11"/>
        <v>15.432000000000002</v>
      </c>
      <c r="F135" s="1">
        <v>5.6429999999999998</v>
      </c>
      <c r="G135" s="1">
        <v>0</v>
      </c>
      <c r="H135" s="1">
        <v>1.218</v>
      </c>
      <c r="I135" s="1"/>
      <c r="J135" s="2">
        <f t="shared" si="8"/>
        <v>8.5140000000000029</v>
      </c>
      <c r="K135" s="2">
        <f t="shared" si="9"/>
        <v>5.6999999999999995E-2</v>
      </c>
      <c r="L135" s="17">
        <v>0.02</v>
      </c>
      <c r="M135" s="17">
        <v>1E-3</v>
      </c>
      <c r="N135" s="17">
        <v>3.5999999999999997E-2</v>
      </c>
      <c r="O135" s="17">
        <v>0</v>
      </c>
      <c r="P135" s="2">
        <f t="shared" si="10"/>
        <v>8.5710000000000033</v>
      </c>
    </row>
    <row r="136" spans="1:16" ht="20.100000000000001" customHeight="1" outlineLevel="1" x14ac:dyDescent="0.25">
      <c r="A136" s="21"/>
      <c r="B136" s="11" t="s">
        <v>43</v>
      </c>
      <c r="C136" s="1">
        <v>0</v>
      </c>
      <c r="D136" s="1">
        <v>0</v>
      </c>
      <c r="E136" s="13">
        <f t="shared" si="11"/>
        <v>0</v>
      </c>
      <c r="F136" s="1">
        <v>0</v>
      </c>
      <c r="G136" s="1">
        <v>0</v>
      </c>
      <c r="H136" s="1">
        <v>0</v>
      </c>
      <c r="I136" s="1"/>
      <c r="J136" s="2">
        <f t="shared" si="8"/>
        <v>0</v>
      </c>
      <c r="K136" s="2">
        <f t="shared" si="9"/>
        <v>0</v>
      </c>
      <c r="L136" s="17">
        <v>0</v>
      </c>
      <c r="M136" s="17">
        <v>0</v>
      </c>
      <c r="N136" s="17">
        <v>0</v>
      </c>
      <c r="O136" s="17">
        <v>0</v>
      </c>
      <c r="P136" s="2">
        <f t="shared" si="10"/>
        <v>0</v>
      </c>
    </row>
    <row r="137" spans="1:16" ht="20.100000000000001" customHeight="1" outlineLevel="1" x14ac:dyDescent="0.25">
      <c r="A137" s="21"/>
      <c r="B137" s="11" t="s">
        <v>44</v>
      </c>
      <c r="C137" s="1">
        <v>0</v>
      </c>
      <c r="D137" s="1">
        <v>0</v>
      </c>
      <c r="E137" s="13">
        <f t="shared" si="11"/>
        <v>0</v>
      </c>
      <c r="F137" s="1">
        <v>0</v>
      </c>
      <c r="G137" s="1">
        <v>0</v>
      </c>
      <c r="H137" s="1">
        <v>0</v>
      </c>
      <c r="I137" s="1"/>
      <c r="J137" s="2">
        <f t="shared" si="8"/>
        <v>0</v>
      </c>
      <c r="K137" s="2">
        <f t="shared" si="9"/>
        <v>0</v>
      </c>
      <c r="L137" s="17">
        <v>0</v>
      </c>
      <c r="M137" s="17">
        <v>0</v>
      </c>
      <c r="N137" s="17">
        <v>0</v>
      </c>
      <c r="O137" s="17">
        <v>0</v>
      </c>
      <c r="P137" s="2">
        <f t="shared" si="10"/>
        <v>0</v>
      </c>
    </row>
    <row r="138" spans="1:16" ht="20.100000000000001" customHeight="1" outlineLevel="1" x14ac:dyDescent="0.25">
      <c r="A138" s="22"/>
      <c r="B138" s="11" t="s">
        <v>45</v>
      </c>
      <c r="C138" s="1">
        <v>0</v>
      </c>
      <c r="D138" s="1">
        <v>0</v>
      </c>
      <c r="E138" s="13">
        <f t="shared" si="11"/>
        <v>0</v>
      </c>
      <c r="F138" s="1">
        <v>0</v>
      </c>
      <c r="G138" s="1">
        <v>0</v>
      </c>
      <c r="H138" s="1">
        <v>0</v>
      </c>
      <c r="I138" s="1"/>
      <c r="J138" s="2">
        <f t="shared" si="8"/>
        <v>0</v>
      </c>
      <c r="K138" s="2">
        <f t="shared" si="9"/>
        <v>0</v>
      </c>
      <c r="L138" s="17">
        <v>0</v>
      </c>
      <c r="M138" s="17">
        <v>0</v>
      </c>
      <c r="N138" s="17">
        <v>0</v>
      </c>
      <c r="O138" s="17">
        <v>0</v>
      </c>
      <c r="P138" s="2">
        <f t="shared" si="10"/>
        <v>0</v>
      </c>
    </row>
    <row r="139" spans="1:16" ht="20.100000000000001" customHeight="1" x14ac:dyDescent="0.25">
      <c r="A139" s="20" t="s">
        <v>9</v>
      </c>
      <c r="B139" s="14" t="s">
        <v>41</v>
      </c>
      <c r="C139" s="2">
        <v>19.933</v>
      </c>
      <c r="D139" s="2">
        <v>0.81499999999999995</v>
      </c>
      <c r="E139" s="2">
        <f t="shared" ref="E139:I139" si="19">E140+E141+E142+E143</f>
        <v>20.748000000000001</v>
      </c>
      <c r="F139" s="2">
        <f t="shared" si="19"/>
        <v>5.8469999999999995</v>
      </c>
      <c r="G139" s="2">
        <f t="shared" si="19"/>
        <v>0</v>
      </c>
      <c r="H139" s="2">
        <f t="shared" si="19"/>
        <v>0.89700000000000002</v>
      </c>
      <c r="I139" s="2">
        <f t="shared" si="19"/>
        <v>0</v>
      </c>
      <c r="J139" s="2">
        <f t="shared" si="8"/>
        <v>13.189</v>
      </c>
      <c r="K139" s="2">
        <f t="shared" si="9"/>
        <v>0.81499999999999995</v>
      </c>
      <c r="L139" s="2">
        <v>0.61499999999999999</v>
      </c>
      <c r="M139" s="2">
        <v>0</v>
      </c>
      <c r="N139" s="2">
        <v>0.19999999999999998</v>
      </c>
      <c r="O139" s="2">
        <v>0</v>
      </c>
      <c r="P139" s="2">
        <f t="shared" si="10"/>
        <v>14.004</v>
      </c>
    </row>
    <row r="140" spans="1:16" ht="20.100000000000001" customHeight="1" outlineLevel="1" x14ac:dyDescent="0.25">
      <c r="A140" s="21"/>
      <c r="B140" s="11" t="s">
        <v>42</v>
      </c>
      <c r="C140" s="1">
        <v>18.11</v>
      </c>
      <c r="D140" s="1">
        <v>0.81499999999999995</v>
      </c>
      <c r="E140" s="13">
        <f t="shared" si="11"/>
        <v>18.925000000000001</v>
      </c>
      <c r="F140" s="1">
        <v>4.1639999999999997</v>
      </c>
      <c r="G140" s="1">
        <v>0</v>
      </c>
      <c r="H140" s="1">
        <v>0.89700000000000002</v>
      </c>
      <c r="I140" s="1"/>
      <c r="J140" s="2">
        <f t="shared" si="8"/>
        <v>13.048999999999999</v>
      </c>
      <c r="K140" s="2">
        <f t="shared" si="9"/>
        <v>0.81499999999999995</v>
      </c>
      <c r="L140" s="17">
        <v>0.61499999999999999</v>
      </c>
      <c r="M140" s="17">
        <v>0</v>
      </c>
      <c r="N140" s="17">
        <v>0.19999999999999998</v>
      </c>
      <c r="O140" s="17">
        <v>0</v>
      </c>
      <c r="P140" s="2">
        <f t="shared" si="10"/>
        <v>13.863999999999999</v>
      </c>
    </row>
    <row r="141" spans="1:16" ht="20.100000000000001" customHeight="1" outlineLevel="1" x14ac:dyDescent="0.25">
      <c r="A141" s="21"/>
      <c r="B141" s="11" t="s">
        <v>43</v>
      </c>
      <c r="C141" s="1">
        <v>0</v>
      </c>
      <c r="D141" s="1">
        <v>0</v>
      </c>
      <c r="E141" s="13">
        <f t="shared" si="11"/>
        <v>0</v>
      </c>
      <c r="F141" s="1">
        <v>0</v>
      </c>
      <c r="G141" s="1">
        <v>0</v>
      </c>
      <c r="H141" s="1">
        <v>0</v>
      </c>
      <c r="I141" s="1"/>
      <c r="J141" s="2">
        <f t="shared" si="8"/>
        <v>0</v>
      </c>
      <c r="K141" s="2">
        <f t="shared" si="9"/>
        <v>0</v>
      </c>
      <c r="L141" s="17">
        <v>0</v>
      </c>
      <c r="M141" s="17">
        <v>0</v>
      </c>
      <c r="N141" s="17">
        <v>0</v>
      </c>
      <c r="O141" s="17">
        <v>0</v>
      </c>
      <c r="P141" s="2">
        <f t="shared" si="10"/>
        <v>0</v>
      </c>
    </row>
    <row r="142" spans="1:16" ht="20.100000000000001" customHeight="1" outlineLevel="1" x14ac:dyDescent="0.25">
      <c r="A142" s="21"/>
      <c r="B142" s="11" t="s">
        <v>44</v>
      </c>
      <c r="C142" s="1">
        <v>1.8229999999999997</v>
      </c>
      <c r="D142" s="1">
        <v>0</v>
      </c>
      <c r="E142" s="13">
        <f t="shared" si="11"/>
        <v>1.8229999999999997</v>
      </c>
      <c r="F142" s="1">
        <v>1.6830000000000003</v>
      </c>
      <c r="G142" s="1">
        <v>0</v>
      </c>
      <c r="H142" s="1">
        <v>0</v>
      </c>
      <c r="I142" s="1"/>
      <c r="J142" s="2">
        <f t="shared" si="8"/>
        <v>0.13999999999999946</v>
      </c>
      <c r="K142" s="2">
        <f t="shared" si="9"/>
        <v>0</v>
      </c>
      <c r="L142" s="17">
        <v>0</v>
      </c>
      <c r="M142" s="17">
        <v>0</v>
      </c>
      <c r="N142" s="17">
        <v>0</v>
      </c>
      <c r="O142" s="17">
        <v>0</v>
      </c>
      <c r="P142" s="2">
        <f t="shared" si="10"/>
        <v>0.13999999999999946</v>
      </c>
    </row>
    <row r="143" spans="1:16" ht="20.100000000000001" customHeight="1" outlineLevel="1" x14ac:dyDescent="0.25">
      <c r="A143" s="22"/>
      <c r="B143" s="11" t="s">
        <v>45</v>
      </c>
      <c r="C143" s="1">
        <v>0</v>
      </c>
      <c r="D143" s="1">
        <v>0</v>
      </c>
      <c r="E143" s="13">
        <f t="shared" si="11"/>
        <v>0</v>
      </c>
      <c r="F143" s="1">
        <v>0</v>
      </c>
      <c r="G143" s="1">
        <v>0</v>
      </c>
      <c r="H143" s="1">
        <v>0</v>
      </c>
      <c r="I143" s="1"/>
      <c r="J143" s="2">
        <f t="shared" si="8"/>
        <v>0</v>
      </c>
      <c r="K143" s="2">
        <f t="shared" si="9"/>
        <v>0</v>
      </c>
      <c r="L143" s="17">
        <v>0</v>
      </c>
      <c r="M143" s="17">
        <v>0</v>
      </c>
      <c r="N143" s="17">
        <v>0</v>
      </c>
      <c r="O143" s="17">
        <v>0</v>
      </c>
      <c r="P143" s="2">
        <f t="shared" si="10"/>
        <v>0</v>
      </c>
    </row>
    <row r="144" spans="1:16" ht="20.100000000000001" customHeight="1" x14ac:dyDescent="0.25">
      <c r="A144" s="20" t="s">
        <v>10</v>
      </c>
      <c r="B144" s="14" t="s">
        <v>41</v>
      </c>
      <c r="C144" s="2">
        <v>28.937999999999999</v>
      </c>
      <c r="D144" s="2">
        <v>0.72099999999999997</v>
      </c>
      <c r="E144" s="2">
        <f t="shared" ref="E144:I144" si="20">E145+E146+E147+E148</f>
        <v>29.658999999999999</v>
      </c>
      <c r="F144" s="2">
        <f t="shared" si="20"/>
        <v>0</v>
      </c>
      <c r="G144" s="2">
        <f t="shared" si="20"/>
        <v>0</v>
      </c>
      <c r="H144" s="2">
        <f t="shared" si="20"/>
        <v>0</v>
      </c>
      <c r="I144" s="2">
        <f t="shared" si="20"/>
        <v>0</v>
      </c>
      <c r="J144" s="2">
        <f t="shared" si="8"/>
        <v>28.937999999999999</v>
      </c>
      <c r="K144" s="2">
        <f t="shared" si="9"/>
        <v>0.72099999999999997</v>
      </c>
      <c r="L144" s="2">
        <v>0.59899999999999998</v>
      </c>
      <c r="M144" s="2">
        <v>0</v>
      </c>
      <c r="N144" s="2">
        <v>0.122</v>
      </c>
      <c r="O144" s="2">
        <v>0</v>
      </c>
      <c r="P144" s="2">
        <f t="shared" si="10"/>
        <v>29.658999999999999</v>
      </c>
    </row>
    <row r="145" spans="1:16" ht="20.100000000000001" customHeight="1" outlineLevel="1" x14ac:dyDescent="0.25">
      <c r="A145" s="21"/>
      <c r="B145" s="11" t="s">
        <v>42</v>
      </c>
      <c r="C145" s="1">
        <v>20.818999999999999</v>
      </c>
      <c r="D145" s="1">
        <v>0.72099999999999997</v>
      </c>
      <c r="E145" s="13">
        <f t="shared" si="11"/>
        <v>21.54</v>
      </c>
      <c r="F145" s="1">
        <v>0</v>
      </c>
      <c r="G145" s="1">
        <v>0</v>
      </c>
      <c r="H145" s="1">
        <v>0</v>
      </c>
      <c r="I145" s="1"/>
      <c r="J145" s="2">
        <f t="shared" si="8"/>
        <v>20.818999999999999</v>
      </c>
      <c r="K145" s="2">
        <f t="shared" si="9"/>
        <v>0.72099999999999997</v>
      </c>
      <c r="L145" s="17">
        <v>0.59899999999999998</v>
      </c>
      <c r="M145" s="17">
        <v>0</v>
      </c>
      <c r="N145" s="17">
        <v>0.122</v>
      </c>
      <c r="O145" s="17">
        <v>0</v>
      </c>
      <c r="P145" s="2">
        <f t="shared" si="10"/>
        <v>21.54</v>
      </c>
    </row>
    <row r="146" spans="1:16" ht="20.100000000000001" customHeight="1" outlineLevel="1" x14ac:dyDescent="0.25">
      <c r="A146" s="21"/>
      <c r="B146" s="11" t="s">
        <v>43</v>
      </c>
      <c r="C146" s="1">
        <v>0</v>
      </c>
      <c r="D146" s="1">
        <v>0</v>
      </c>
      <c r="E146" s="13">
        <f t="shared" si="11"/>
        <v>0</v>
      </c>
      <c r="F146" s="1">
        <v>0</v>
      </c>
      <c r="G146" s="1">
        <v>0</v>
      </c>
      <c r="H146" s="1">
        <v>0</v>
      </c>
      <c r="I146" s="1"/>
      <c r="J146" s="2">
        <f t="shared" si="8"/>
        <v>0</v>
      </c>
      <c r="K146" s="2">
        <f t="shared" si="9"/>
        <v>0</v>
      </c>
      <c r="L146" s="17">
        <v>0</v>
      </c>
      <c r="M146" s="17">
        <v>0</v>
      </c>
      <c r="N146" s="17">
        <v>0</v>
      </c>
      <c r="O146" s="17">
        <v>0</v>
      </c>
      <c r="P146" s="2">
        <f t="shared" si="10"/>
        <v>0</v>
      </c>
    </row>
    <row r="147" spans="1:16" ht="20.100000000000001" customHeight="1" outlineLevel="1" x14ac:dyDescent="0.25">
      <c r="A147" s="21"/>
      <c r="B147" s="11" t="s">
        <v>44</v>
      </c>
      <c r="C147" s="1">
        <v>8.1189999999999998</v>
      </c>
      <c r="D147" s="1">
        <v>0</v>
      </c>
      <c r="E147" s="13">
        <f t="shared" si="11"/>
        <v>8.1189999999999998</v>
      </c>
      <c r="F147" s="1">
        <v>0</v>
      </c>
      <c r="G147" s="1">
        <v>0</v>
      </c>
      <c r="H147" s="1">
        <v>0</v>
      </c>
      <c r="I147" s="1"/>
      <c r="J147" s="2">
        <f t="shared" si="8"/>
        <v>8.1189999999999998</v>
      </c>
      <c r="K147" s="2">
        <f t="shared" si="9"/>
        <v>0</v>
      </c>
      <c r="L147" s="17">
        <v>0</v>
      </c>
      <c r="M147" s="17">
        <v>0</v>
      </c>
      <c r="N147" s="17">
        <v>0</v>
      </c>
      <c r="O147" s="17">
        <v>0</v>
      </c>
      <c r="P147" s="2">
        <f t="shared" si="10"/>
        <v>8.1189999999999998</v>
      </c>
    </row>
    <row r="148" spans="1:16" ht="20.100000000000001" customHeight="1" outlineLevel="1" x14ac:dyDescent="0.25">
      <c r="A148" s="22"/>
      <c r="B148" s="11" t="s">
        <v>45</v>
      </c>
      <c r="C148" s="1">
        <v>0</v>
      </c>
      <c r="D148" s="1">
        <v>0</v>
      </c>
      <c r="E148" s="13">
        <f t="shared" si="11"/>
        <v>0</v>
      </c>
      <c r="F148" s="1">
        <v>0</v>
      </c>
      <c r="G148" s="1">
        <v>0</v>
      </c>
      <c r="H148" s="1">
        <v>0</v>
      </c>
      <c r="I148" s="1"/>
      <c r="J148" s="2">
        <f t="shared" si="8"/>
        <v>0</v>
      </c>
      <c r="K148" s="2">
        <f t="shared" si="9"/>
        <v>0</v>
      </c>
      <c r="L148" s="17">
        <v>0</v>
      </c>
      <c r="M148" s="17">
        <v>0</v>
      </c>
      <c r="N148" s="17">
        <v>0</v>
      </c>
      <c r="O148" s="17">
        <v>0</v>
      </c>
      <c r="P148" s="2">
        <f t="shared" si="10"/>
        <v>0</v>
      </c>
    </row>
    <row r="149" spans="1:16" ht="20.100000000000001" customHeight="1" x14ac:dyDescent="0.25">
      <c r="A149" s="20" t="s">
        <v>11</v>
      </c>
      <c r="B149" s="14" t="s">
        <v>41</v>
      </c>
      <c r="C149" s="2">
        <v>22.798000000000002</v>
      </c>
      <c r="D149" s="2">
        <v>0.48099999999999998</v>
      </c>
      <c r="E149" s="2">
        <f t="shared" ref="E149:I149" si="21">E150+E151+E152+E153</f>
        <v>23.279000000000003</v>
      </c>
      <c r="F149" s="2">
        <f t="shared" si="21"/>
        <v>42.911999999999999</v>
      </c>
      <c r="G149" s="2">
        <f t="shared" si="21"/>
        <v>0</v>
      </c>
      <c r="H149" s="2">
        <f t="shared" si="21"/>
        <v>6.5910000000000002</v>
      </c>
      <c r="I149" s="2">
        <f t="shared" si="21"/>
        <v>0</v>
      </c>
      <c r="J149" s="2">
        <f t="shared" si="8"/>
        <v>-26.704999999999998</v>
      </c>
      <c r="K149" s="2">
        <f t="shared" si="9"/>
        <v>0.48099999999999998</v>
      </c>
      <c r="L149" s="2">
        <v>0.42199999999999999</v>
      </c>
      <c r="M149" s="2">
        <v>0</v>
      </c>
      <c r="N149" s="2">
        <v>5.8999999999999997E-2</v>
      </c>
      <c r="O149" s="2">
        <v>0</v>
      </c>
      <c r="P149" s="2">
        <f t="shared" si="10"/>
        <v>-26.223999999999997</v>
      </c>
    </row>
    <row r="150" spans="1:16" ht="20.100000000000001" customHeight="1" outlineLevel="1" x14ac:dyDescent="0.25">
      <c r="A150" s="21"/>
      <c r="B150" s="11" t="s">
        <v>42</v>
      </c>
      <c r="C150" s="1">
        <v>20.779</v>
      </c>
      <c r="D150" s="1">
        <v>0.48099999999999998</v>
      </c>
      <c r="E150" s="13">
        <f t="shared" si="11"/>
        <v>21.26</v>
      </c>
      <c r="F150" s="1">
        <f>30.561+12.351</f>
        <v>42.911999999999999</v>
      </c>
      <c r="G150" s="1">
        <v>0</v>
      </c>
      <c r="H150" s="1">
        <v>6.5910000000000002</v>
      </c>
      <c r="I150" s="1"/>
      <c r="J150" s="2">
        <f t="shared" si="8"/>
        <v>-28.724</v>
      </c>
      <c r="K150" s="2">
        <f t="shared" si="9"/>
        <v>0.48099999999999998</v>
      </c>
      <c r="L150" s="17">
        <v>0.42199999999999999</v>
      </c>
      <c r="M150" s="17">
        <v>0</v>
      </c>
      <c r="N150" s="17">
        <v>5.8999999999999997E-2</v>
      </c>
      <c r="O150" s="17">
        <v>0</v>
      </c>
      <c r="P150" s="2">
        <f t="shared" si="10"/>
        <v>-28.242999999999999</v>
      </c>
    </row>
    <row r="151" spans="1:16" ht="20.100000000000001" customHeight="1" outlineLevel="1" x14ac:dyDescent="0.25">
      <c r="A151" s="21"/>
      <c r="B151" s="11" t="s">
        <v>43</v>
      </c>
      <c r="C151" s="1">
        <v>0</v>
      </c>
      <c r="D151" s="1">
        <v>0</v>
      </c>
      <c r="E151" s="13">
        <f t="shared" si="11"/>
        <v>0</v>
      </c>
      <c r="F151" s="1">
        <v>0</v>
      </c>
      <c r="G151" s="1">
        <v>0</v>
      </c>
      <c r="H151" s="1">
        <v>0</v>
      </c>
      <c r="I151" s="1"/>
      <c r="J151" s="2">
        <f t="shared" si="8"/>
        <v>0</v>
      </c>
      <c r="K151" s="2">
        <f t="shared" si="9"/>
        <v>0</v>
      </c>
      <c r="L151" s="17">
        <v>0</v>
      </c>
      <c r="M151" s="17">
        <v>0</v>
      </c>
      <c r="N151" s="17">
        <v>0</v>
      </c>
      <c r="O151" s="17">
        <v>0</v>
      </c>
      <c r="P151" s="2">
        <f t="shared" si="10"/>
        <v>0</v>
      </c>
    </row>
    <row r="152" spans="1:16" ht="20.100000000000001" customHeight="1" outlineLevel="1" x14ac:dyDescent="0.25">
      <c r="A152" s="21"/>
      <c r="B152" s="11" t="s">
        <v>44</v>
      </c>
      <c r="C152" s="1">
        <v>2.0190000000000001</v>
      </c>
      <c r="D152" s="1">
        <v>0</v>
      </c>
      <c r="E152" s="13">
        <f t="shared" si="11"/>
        <v>2.0190000000000001</v>
      </c>
      <c r="F152" s="1">
        <v>0</v>
      </c>
      <c r="G152" s="1">
        <v>0</v>
      </c>
      <c r="H152" s="1">
        <v>0</v>
      </c>
      <c r="I152" s="1"/>
      <c r="J152" s="2">
        <f t="shared" si="8"/>
        <v>2.0190000000000001</v>
      </c>
      <c r="K152" s="2">
        <f t="shared" si="9"/>
        <v>0</v>
      </c>
      <c r="L152" s="17">
        <v>0</v>
      </c>
      <c r="M152" s="17">
        <v>0</v>
      </c>
      <c r="N152" s="17">
        <v>0</v>
      </c>
      <c r="O152" s="17">
        <v>0</v>
      </c>
      <c r="P152" s="2">
        <f t="shared" si="10"/>
        <v>2.0190000000000001</v>
      </c>
    </row>
    <row r="153" spans="1:16" ht="20.100000000000001" customHeight="1" outlineLevel="1" x14ac:dyDescent="0.25">
      <c r="A153" s="22"/>
      <c r="B153" s="11" t="s">
        <v>45</v>
      </c>
      <c r="C153" s="1">
        <v>0</v>
      </c>
      <c r="D153" s="1">
        <v>0</v>
      </c>
      <c r="E153" s="13">
        <f t="shared" si="11"/>
        <v>0</v>
      </c>
      <c r="F153" s="1">
        <v>0</v>
      </c>
      <c r="G153" s="1">
        <v>0</v>
      </c>
      <c r="H153" s="1">
        <v>0</v>
      </c>
      <c r="I153" s="1"/>
      <c r="J153" s="2">
        <f t="shared" si="8"/>
        <v>0</v>
      </c>
      <c r="K153" s="2">
        <f t="shared" si="9"/>
        <v>0</v>
      </c>
      <c r="L153" s="17">
        <v>0</v>
      </c>
      <c r="M153" s="17">
        <v>0</v>
      </c>
      <c r="N153" s="17">
        <v>0</v>
      </c>
      <c r="O153" s="17">
        <v>0</v>
      </c>
      <c r="P153" s="2">
        <f t="shared" si="10"/>
        <v>0</v>
      </c>
    </row>
    <row r="154" spans="1:16" ht="20.100000000000001" customHeight="1" x14ac:dyDescent="0.25">
      <c r="A154" s="20" t="s">
        <v>12</v>
      </c>
      <c r="B154" s="14" t="s">
        <v>41</v>
      </c>
      <c r="C154" s="2">
        <v>7.6870000000000003</v>
      </c>
      <c r="D154" s="2">
        <v>0.81599999999999995</v>
      </c>
      <c r="E154" s="2">
        <f t="shared" ref="E154:I154" si="22">E155+E156+E157+E158</f>
        <v>8.5030000000000001</v>
      </c>
      <c r="F154" s="2">
        <f t="shared" si="22"/>
        <v>0</v>
      </c>
      <c r="G154" s="2">
        <f t="shared" si="22"/>
        <v>0</v>
      </c>
      <c r="H154" s="2">
        <f t="shared" si="22"/>
        <v>0</v>
      </c>
      <c r="I154" s="2">
        <f t="shared" si="22"/>
        <v>0</v>
      </c>
      <c r="J154" s="2">
        <f t="shared" si="8"/>
        <v>7.6870000000000003</v>
      </c>
      <c r="K154" s="2">
        <f t="shared" si="9"/>
        <v>0.81599999999999995</v>
      </c>
      <c r="L154" s="2">
        <v>0.79699999999999993</v>
      </c>
      <c r="M154" s="2">
        <v>0</v>
      </c>
      <c r="N154" s="2">
        <v>1.9E-2</v>
      </c>
      <c r="O154" s="2">
        <v>0</v>
      </c>
      <c r="P154" s="2">
        <f t="shared" si="10"/>
        <v>8.5030000000000001</v>
      </c>
    </row>
    <row r="155" spans="1:16" ht="20.100000000000001" customHeight="1" outlineLevel="1" x14ac:dyDescent="0.25">
      <c r="A155" s="21"/>
      <c r="B155" s="11" t="s">
        <v>42</v>
      </c>
      <c r="C155" s="1">
        <v>4.7050000000000001</v>
      </c>
      <c r="D155" s="1">
        <v>0.19399999999999998</v>
      </c>
      <c r="E155" s="13">
        <f t="shared" si="11"/>
        <v>4.899</v>
      </c>
      <c r="F155" s="1">
        <v>0</v>
      </c>
      <c r="G155" s="1">
        <v>0</v>
      </c>
      <c r="H155" s="1">
        <v>0</v>
      </c>
      <c r="I155" s="1"/>
      <c r="J155" s="2">
        <f t="shared" si="8"/>
        <v>4.7050000000000001</v>
      </c>
      <c r="K155" s="2">
        <f t="shared" si="9"/>
        <v>0.19399999999999998</v>
      </c>
      <c r="L155" s="17">
        <v>0.17499999999999999</v>
      </c>
      <c r="M155" s="17">
        <v>0</v>
      </c>
      <c r="N155" s="17">
        <v>1.9E-2</v>
      </c>
      <c r="O155" s="17">
        <v>0</v>
      </c>
      <c r="P155" s="2">
        <f t="shared" si="10"/>
        <v>4.899</v>
      </c>
    </row>
    <row r="156" spans="1:16" ht="20.100000000000001" customHeight="1" outlineLevel="1" x14ac:dyDescent="0.25">
      <c r="A156" s="21"/>
      <c r="B156" s="11" t="s">
        <v>43</v>
      </c>
      <c r="C156" s="1">
        <v>0</v>
      </c>
      <c r="D156" s="1">
        <v>0</v>
      </c>
      <c r="E156" s="13">
        <f t="shared" si="11"/>
        <v>0</v>
      </c>
      <c r="F156" s="1">
        <v>0</v>
      </c>
      <c r="G156" s="1">
        <v>0</v>
      </c>
      <c r="H156" s="1">
        <v>0</v>
      </c>
      <c r="I156" s="1"/>
      <c r="J156" s="2">
        <f t="shared" si="8"/>
        <v>0</v>
      </c>
      <c r="K156" s="2">
        <f t="shared" si="9"/>
        <v>0</v>
      </c>
      <c r="L156" s="17">
        <v>0</v>
      </c>
      <c r="M156" s="17">
        <v>0</v>
      </c>
      <c r="N156" s="17">
        <v>0</v>
      </c>
      <c r="O156" s="17">
        <v>0</v>
      </c>
      <c r="P156" s="2">
        <f t="shared" si="10"/>
        <v>0</v>
      </c>
    </row>
    <row r="157" spans="1:16" ht="20.100000000000001" customHeight="1" outlineLevel="1" x14ac:dyDescent="0.25">
      <c r="A157" s="21"/>
      <c r="B157" s="11" t="s">
        <v>44</v>
      </c>
      <c r="C157" s="1">
        <v>2.9820000000000002</v>
      </c>
      <c r="D157" s="1">
        <v>0.622</v>
      </c>
      <c r="E157" s="13">
        <f t="shared" si="11"/>
        <v>3.6040000000000001</v>
      </c>
      <c r="F157" s="1">
        <v>0</v>
      </c>
      <c r="G157" s="1">
        <v>0</v>
      </c>
      <c r="H157" s="1">
        <v>0</v>
      </c>
      <c r="I157" s="1"/>
      <c r="J157" s="2">
        <f t="shared" si="8"/>
        <v>2.9820000000000002</v>
      </c>
      <c r="K157" s="2">
        <f t="shared" si="9"/>
        <v>0.622</v>
      </c>
      <c r="L157" s="17">
        <v>0.622</v>
      </c>
      <c r="M157" s="17">
        <v>0</v>
      </c>
      <c r="N157" s="17">
        <v>0</v>
      </c>
      <c r="O157" s="17">
        <v>0</v>
      </c>
      <c r="P157" s="2">
        <f t="shared" si="10"/>
        <v>3.6040000000000001</v>
      </c>
    </row>
    <row r="158" spans="1:16" ht="20.100000000000001" customHeight="1" outlineLevel="1" x14ac:dyDescent="0.25">
      <c r="A158" s="22"/>
      <c r="B158" s="11" t="s">
        <v>45</v>
      </c>
      <c r="C158" s="1">
        <v>0</v>
      </c>
      <c r="D158" s="1">
        <v>0</v>
      </c>
      <c r="E158" s="13">
        <f t="shared" si="11"/>
        <v>0</v>
      </c>
      <c r="F158" s="1">
        <v>0</v>
      </c>
      <c r="G158" s="1">
        <v>0</v>
      </c>
      <c r="H158" s="1">
        <v>0</v>
      </c>
      <c r="I158" s="1"/>
      <c r="J158" s="2">
        <f t="shared" si="8"/>
        <v>0</v>
      </c>
      <c r="K158" s="2">
        <f t="shared" si="9"/>
        <v>0</v>
      </c>
      <c r="L158" s="17">
        <v>0</v>
      </c>
      <c r="M158" s="17">
        <v>0</v>
      </c>
      <c r="N158" s="17">
        <v>0</v>
      </c>
      <c r="O158" s="17">
        <v>0</v>
      </c>
      <c r="P158" s="2">
        <f t="shared" si="10"/>
        <v>0</v>
      </c>
    </row>
    <row r="159" spans="1:16" ht="20.100000000000001" customHeight="1" x14ac:dyDescent="0.25">
      <c r="A159" s="20" t="s">
        <v>13</v>
      </c>
      <c r="B159" s="14" t="s">
        <v>41</v>
      </c>
      <c r="C159" s="2">
        <v>16.211000000000002</v>
      </c>
      <c r="D159" s="2">
        <v>1.0190000000000001</v>
      </c>
      <c r="E159" s="2">
        <f t="shared" ref="E159:I159" si="23">E160+E161+E162+E163</f>
        <v>17.230000000000004</v>
      </c>
      <c r="F159" s="2">
        <f t="shared" si="23"/>
        <v>0</v>
      </c>
      <c r="G159" s="2">
        <f t="shared" si="23"/>
        <v>0</v>
      </c>
      <c r="H159" s="2">
        <f t="shared" si="23"/>
        <v>0</v>
      </c>
      <c r="I159" s="2">
        <f t="shared" si="23"/>
        <v>0</v>
      </c>
      <c r="J159" s="2">
        <f t="shared" si="8"/>
        <v>16.211000000000002</v>
      </c>
      <c r="K159" s="2">
        <f t="shared" si="9"/>
        <v>1.0190000000000001</v>
      </c>
      <c r="L159" s="2">
        <v>0.80600000000000005</v>
      </c>
      <c r="M159" s="2">
        <v>6.0000000000000001E-3</v>
      </c>
      <c r="N159" s="2">
        <v>0.20700000000000002</v>
      </c>
      <c r="O159" s="2">
        <v>0</v>
      </c>
      <c r="P159" s="2">
        <f t="shared" si="10"/>
        <v>17.230000000000004</v>
      </c>
    </row>
    <row r="160" spans="1:16" ht="20.100000000000001" customHeight="1" outlineLevel="1" x14ac:dyDescent="0.25">
      <c r="A160" s="21"/>
      <c r="B160" s="11" t="s">
        <v>42</v>
      </c>
      <c r="C160" s="1">
        <v>7.5610000000000008</v>
      </c>
      <c r="D160" s="1">
        <v>1.0190000000000001</v>
      </c>
      <c r="E160" s="13">
        <f t="shared" si="11"/>
        <v>8.5800000000000018</v>
      </c>
      <c r="F160" s="1">
        <v>0</v>
      </c>
      <c r="G160" s="1">
        <v>0</v>
      </c>
      <c r="H160" s="1">
        <v>0</v>
      </c>
      <c r="I160" s="1"/>
      <c r="J160" s="2">
        <f t="shared" si="8"/>
        <v>7.5610000000000008</v>
      </c>
      <c r="K160" s="2">
        <f t="shared" si="9"/>
        <v>1.0190000000000001</v>
      </c>
      <c r="L160" s="17">
        <v>0.80600000000000005</v>
      </c>
      <c r="M160" s="17">
        <v>6.0000000000000001E-3</v>
      </c>
      <c r="N160" s="17">
        <v>0.20700000000000002</v>
      </c>
      <c r="O160" s="17">
        <v>0</v>
      </c>
      <c r="P160" s="2">
        <f t="shared" si="10"/>
        <v>8.5800000000000018</v>
      </c>
    </row>
    <row r="161" spans="1:16" ht="20.100000000000001" customHeight="1" outlineLevel="1" x14ac:dyDescent="0.25">
      <c r="A161" s="21"/>
      <c r="B161" s="11" t="s">
        <v>43</v>
      </c>
      <c r="C161" s="1">
        <v>0</v>
      </c>
      <c r="D161" s="1">
        <v>0</v>
      </c>
      <c r="E161" s="13">
        <f t="shared" si="11"/>
        <v>0</v>
      </c>
      <c r="F161" s="1">
        <v>0</v>
      </c>
      <c r="G161" s="1">
        <v>0</v>
      </c>
      <c r="H161" s="1">
        <v>0</v>
      </c>
      <c r="I161" s="1"/>
      <c r="J161" s="2">
        <f t="shared" si="8"/>
        <v>0</v>
      </c>
      <c r="K161" s="2">
        <f t="shared" si="9"/>
        <v>0</v>
      </c>
      <c r="L161" s="17">
        <v>0</v>
      </c>
      <c r="M161" s="17">
        <v>0</v>
      </c>
      <c r="N161" s="17">
        <v>0</v>
      </c>
      <c r="O161" s="17">
        <v>0</v>
      </c>
      <c r="P161" s="2">
        <f t="shared" si="10"/>
        <v>0</v>
      </c>
    </row>
    <row r="162" spans="1:16" ht="20.100000000000001" customHeight="1" outlineLevel="1" x14ac:dyDescent="0.25">
      <c r="A162" s="21"/>
      <c r="B162" s="11" t="s">
        <v>44</v>
      </c>
      <c r="C162" s="1">
        <v>8.65</v>
      </c>
      <c r="D162" s="1">
        <v>0</v>
      </c>
      <c r="E162" s="13">
        <f t="shared" si="11"/>
        <v>8.65</v>
      </c>
      <c r="F162" s="1">
        <v>0</v>
      </c>
      <c r="G162" s="1">
        <v>0</v>
      </c>
      <c r="H162" s="1">
        <v>0</v>
      </c>
      <c r="I162" s="1"/>
      <c r="J162" s="2">
        <f t="shared" si="8"/>
        <v>8.65</v>
      </c>
      <c r="K162" s="2">
        <f t="shared" si="9"/>
        <v>0</v>
      </c>
      <c r="L162" s="17">
        <v>0</v>
      </c>
      <c r="M162" s="17">
        <v>0</v>
      </c>
      <c r="N162" s="17">
        <v>0</v>
      </c>
      <c r="O162" s="17">
        <v>0</v>
      </c>
      <c r="P162" s="2">
        <f t="shared" si="10"/>
        <v>8.65</v>
      </c>
    </row>
    <row r="163" spans="1:16" ht="20.100000000000001" customHeight="1" outlineLevel="1" x14ac:dyDescent="0.25">
      <c r="A163" s="22"/>
      <c r="B163" s="11" t="s">
        <v>45</v>
      </c>
      <c r="C163" s="1">
        <v>0</v>
      </c>
      <c r="D163" s="1">
        <v>0</v>
      </c>
      <c r="E163" s="13">
        <f t="shared" si="11"/>
        <v>0</v>
      </c>
      <c r="F163" s="1">
        <v>0</v>
      </c>
      <c r="G163" s="1">
        <v>0</v>
      </c>
      <c r="H163" s="1">
        <v>0</v>
      </c>
      <c r="I163" s="1"/>
      <c r="J163" s="2">
        <f t="shared" ref="J163:J188" si="24">C163-F163-G163-H163+I163</f>
        <v>0</v>
      </c>
      <c r="K163" s="2">
        <f t="shared" ref="K163:K188" si="25">D163</f>
        <v>0</v>
      </c>
      <c r="L163" s="17">
        <v>0</v>
      </c>
      <c r="M163" s="17">
        <v>0</v>
      </c>
      <c r="N163" s="17">
        <v>0</v>
      </c>
      <c r="O163" s="17">
        <v>0</v>
      </c>
      <c r="P163" s="2">
        <f t="shared" si="10"/>
        <v>0</v>
      </c>
    </row>
    <row r="164" spans="1:16" ht="20.100000000000001" customHeight="1" x14ac:dyDescent="0.25">
      <c r="A164" s="20" t="s">
        <v>14</v>
      </c>
      <c r="B164" s="14" t="s">
        <v>41</v>
      </c>
      <c r="C164" s="2">
        <v>16.233000000000001</v>
      </c>
      <c r="D164" s="2">
        <v>0.191</v>
      </c>
      <c r="E164" s="2">
        <f t="shared" ref="E164:I164" si="26">E165+E166+E167+E168</f>
        <v>16.423999999999999</v>
      </c>
      <c r="F164" s="2">
        <f t="shared" si="26"/>
        <v>5.6190000000000007</v>
      </c>
      <c r="G164" s="2">
        <f t="shared" si="26"/>
        <v>0</v>
      </c>
      <c r="H164" s="2">
        <f t="shared" si="26"/>
        <v>0.86399999999999988</v>
      </c>
      <c r="I164" s="2">
        <f t="shared" si="26"/>
        <v>0</v>
      </c>
      <c r="J164" s="2">
        <f t="shared" si="24"/>
        <v>9.75</v>
      </c>
      <c r="K164" s="2">
        <f t="shared" si="25"/>
        <v>0.191</v>
      </c>
      <c r="L164" s="2">
        <v>0.16</v>
      </c>
      <c r="M164" s="2">
        <v>1E-3</v>
      </c>
      <c r="N164" s="2">
        <v>0.03</v>
      </c>
      <c r="O164" s="2">
        <v>0</v>
      </c>
      <c r="P164" s="2">
        <f t="shared" ref="P164:P188" si="27">K164+J164</f>
        <v>9.9410000000000007</v>
      </c>
    </row>
    <row r="165" spans="1:16" ht="20.100000000000001" customHeight="1" outlineLevel="1" x14ac:dyDescent="0.25">
      <c r="A165" s="21"/>
      <c r="B165" s="11" t="s">
        <v>42</v>
      </c>
      <c r="C165" s="1">
        <v>1.45</v>
      </c>
      <c r="D165" s="1">
        <v>0.191</v>
      </c>
      <c r="E165" s="13">
        <f t="shared" ref="E165:E168" si="28">C165+D165</f>
        <v>1.641</v>
      </c>
      <c r="F165" s="1">
        <v>4.0020000000000007</v>
      </c>
      <c r="G165" s="1">
        <v>0</v>
      </c>
      <c r="H165" s="1">
        <v>0.86399999999999988</v>
      </c>
      <c r="I165" s="1"/>
      <c r="J165" s="2">
        <f t="shared" si="24"/>
        <v>-3.4160000000000004</v>
      </c>
      <c r="K165" s="2">
        <f t="shared" si="25"/>
        <v>0.191</v>
      </c>
      <c r="L165" s="17">
        <v>0.16</v>
      </c>
      <c r="M165" s="17">
        <v>1E-3</v>
      </c>
      <c r="N165" s="17">
        <v>0.03</v>
      </c>
      <c r="O165" s="17">
        <v>0</v>
      </c>
      <c r="P165" s="2">
        <f t="shared" si="27"/>
        <v>-3.2250000000000005</v>
      </c>
    </row>
    <row r="166" spans="1:16" ht="20.100000000000001" customHeight="1" outlineLevel="1" x14ac:dyDescent="0.25">
      <c r="A166" s="21"/>
      <c r="B166" s="11" t="s">
        <v>43</v>
      </c>
      <c r="C166" s="1">
        <v>0</v>
      </c>
      <c r="D166" s="1">
        <v>0</v>
      </c>
      <c r="E166" s="13">
        <f t="shared" si="28"/>
        <v>0</v>
      </c>
      <c r="F166" s="1">
        <v>0</v>
      </c>
      <c r="G166" s="1">
        <v>0</v>
      </c>
      <c r="H166" s="1">
        <v>0</v>
      </c>
      <c r="I166" s="1"/>
      <c r="J166" s="2">
        <f t="shared" si="24"/>
        <v>0</v>
      </c>
      <c r="K166" s="2">
        <f t="shared" si="25"/>
        <v>0</v>
      </c>
      <c r="L166" s="17">
        <v>0</v>
      </c>
      <c r="M166" s="17">
        <v>0</v>
      </c>
      <c r="N166" s="17">
        <v>0</v>
      </c>
      <c r="O166" s="17">
        <v>0</v>
      </c>
      <c r="P166" s="2">
        <f t="shared" si="27"/>
        <v>0</v>
      </c>
    </row>
    <row r="167" spans="1:16" ht="20.100000000000001" customHeight="1" outlineLevel="1" x14ac:dyDescent="0.25">
      <c r="A167" s="21"/>
      <c r="B167" s="11" t="s">
        <v>44</v>
      </c>
      <c r="C167" s="1">
        <v>14.782999999999999</v>
      </c>
      <c r="D167" s="1">
        <v>0</v>
      </c>
      <c r="E167" s="13">
        <f t="shared" si="28"/>
        <v>14.782999999999999</v>
      </c>
      <c r="F167" s="1">
        <v>1.617</v>
      </c>
      <c r="G167" s="1">
        <v>0</v>
      </c>
      <c r="H167" s="1">
        <v>0</v>
      </c>
      <c r="I167" s="1"/>
      <c r="J167" s="2">
        <f t="shared" si="24"/>
        <v>13.166</v>
      </c>
      <c r="K167" s="2">
        <f t="shared" si="25"/>
        <v>0</v>
      </c>
      <c r="L167" s="17">
        <v>0</v>
      </c>
      <c r="M167" s="17">
        <v>0</v>
      </c>
      <c r="N167" s="17">
        <v>0</v>
      </c>
      <c r="O167" s="17">
        <v>0</v>
      </c>
      <c r="P167" s="2">
        <f t="shared" si="27"/>
        <v>13.166</v>
      </c>
    </row>
    <row r="168" spans="1:16" ht="20.100000000000001" customHeight="1" outlineLevel="1" x14ac:dyDescent="0.25">
      <c r="A168" s="22"/>
      <c r="B168" s="11" t="s">
        <v>45</v>
      </c>
      <c r="C168" s="1">
        <v>0</v>
      </c>
      <c r="D168" s="1">
        <v>0</v>
      </c>
      <c r="E168" s="13">
        <f t="shared" si="28"/>
        <v>0</v>
      </c>
      <c r="F168" s="1">
        <v>0</v>
      </c>
      <c r="G168" s="1">
        <v>0</v>
      </c>
      <c r="H168" s="1">
        <v>0</v>
      </c>
      <c r="I168" s="1"/>
      <c r="J168" s="2">
        <f t="shared" si="24"/>
        <v>0</v>
      </c>
      <c r="K168" s="2">
        <f t="shared" si="25"/>
        <v>0</v>
      </c>
      <c r="L168" s="17">
        <v>0</v>
      </c>
      <c r="M168" s="17">
        <v>0</v>
      </c>
      <c r="N168" s="17">
        <v>0</v>
      </c>
      <c r="O168" s="17">
        <v>0</v>
      </c>
      <c r="P168" s="2">
        <f t="shared" si="27"/>
        <v>0</v>
      </c>
    </row>
    <row r="169" spans="1:16" ht="20.100000000000001" customHeight="1" x14ac:dyDescent="0.25">
      <c r="A169" s="20" t="s">
        <v>15</v>
      </c>
      <c r="B169" s="14" t="s">
        <v>41</v>
      </c>
      <c r="C169" s="2">
        <v>24.501999999999999</v>
      </c>
      <c r="D169" s="2">
        <v>1.3219999999999998</v>
      </c>
      <c r="E169" s="2">
        <f t="shared" ref="E169:I169" si="29">E170+E171+E172+E173</f>
        <v>25.823999999999998</v>
      </c>
      <c r="F169" s="2">
        <f t="shared" si="29"/>
        <v>0</v>
      </c>
      <c r="G169" s="2">
        <f t="shared" si="29"/>
        <v>0</v>
      </c>
      <c r="H169" s="2">
        <f t="shared" si="29"/>
        <v>0</v>
      </c>
      <c r="I169" s="2">
        <f t="shared" si="29"/>
        <v>0</v>
      </c>
      <c r="J169" s="2">
        <f t="shared" si="24"/>
        <v>24.501999999999999</v>
      </c>
      <c r="K169" s="2">
        <f t="shared" si="25"/>
        <v>1.3219999999999998</v>
      </c>
      <c r="L169" s="2">
        <v>1.127</v>
      </c>
      <c r="M169" s="2">
        <v>1.0999999999999999E-2</v>
      </c>
      <c r="N169" s="2">
        <v>0.184</v>
      </c>
      <c r="O169" s="2">
        <v>0</v>
      </c>
      <c r="P169" s="2">
        <f t="shared" si="27"/>
        <v>25.823999999999998</v>
      </c>
    </row>
    <row r="170" spans="1:16" ht="20.100000000000001" customHeight="1" outlineLevel="1" x14ac:dyDescent="0.25">
      <c r="A170" s="21"/>
      <c r="B170" s="11" t="s">
        <v>42</v>
      </c>
      <c r="C170" s="1">
        <v>24.501999999999999</v>
      </c>
      <c r="D170" s="1">
        <v>1.3219999999999998</v>
      </c>
      <c r="E170" s="13">
        <f t="shared" ref="E170:E173" si="30">C170+D170</f>
        <v>25.823999999999998</v>
      </c>
      <c r="F170" s="1">
        <v>0</v>
      </c>
      <c r="G170" s="1">
        <v>0</v>
      </c>
      <c r="H170" s="1">
        <v>0</v>
      </c>
      <c r="I170" s="1"/>
      <c r="J170" s="2">
        <f t="shared" si="24"/>
        <v>24.501999999999999</v>
      </c>
      <c r="K170" s="2">
        <f t="shared" si="25"/>
        <v>1.3219999999999998</v>
      </c>
      <c r="L170" s="17">
        <v>1.127</v>
      </c>
      <c r="M170" s="17">
        <v>1.0999999999999999E-2</v>
      </c>
      <c r="N170" s="17">
        <v>0.184</v>
      </c>
      <c r="O170" s="17">
        <v>0</v>
      </c>
      <c r="P170" s="2">
        <f t="shared" si="27"/>
        <v>25.823999999999998</v>
      </c>
    </row>
    <row r="171" spans="1:16" ht="20.100000000000001" customHeight="1" outlineLevel="1" x14ac:dyDescent="0.25">
      <c r="A171" s="21"/>
      <c r="B171" s="11" t="s">
        <v>43</v>
      </c>
      <c r="C171" s="1">
        <v>0</v>
      </c>
      <c r="D171" s="1">
        <v>0</v>
      </c>
      <c r="E171" s="13">
        <f t="shared" si="30"/>
        <v>0</v>
      </c>
      <c r="F171" s="1">
        <v>0</v>
      </c>
      <c r="G171" s="1">
        <v>0</v>
      </c>
      <c r="H171" s="1">
        <v>0</v>
      </c>
      <c r="I171" s="1"/>
      <c r="J171" s="2">
        <f t="shared" si="24"/>
        <v>0</v>
      </c>
      <c r="K171" s="2">
        <f t="shared" si="25"/>
        <v>0</v>
      </c>
      <c r="L171" s="17">
        <v>0</v>
      </c>
      <c r="M171" s="17">
        <v>0</v>
      </c>
      <c r="N171" s="17">
        <v>0</v>
      </c>
      <c r="O171" s="17">
        <v>0</v>
      </c>
      <c r="P171" s="2">
        <f t="shared" si="27"/>
        <v>0</v>
      </c>
    </row>
    <row r="172" spans="1:16" ht="20.100000000000001" customHeight="1" outlineLevel="1" x14ac:dyDescent="0.25">
      <c r="A172" s="21"/>
      <c r="B172" s="11" t="s">
        <v>44</v>
      </c>
      <c r="C172" s="1">
        <v>0</v>
      </c>
      <c r="D172" s="1">
        <v>0</v>
      </c>
      <c r="E172" s="13">
        <f t="shared" si="30"/>
        <v>0</v>
      </c>
      <c r="F172" s="1">
        <v>0</v>
      </c>
      <c r="G172" s="1">
        <v>0</v>
      </c>
      <c r="H172" s="1">
        <v>0</v>
      </c>
      <c r="I172" s="1"/>
      <c r="J172" s="2">
        <f t="shared" si="24"/>
        <v>0</v>
      </c>
      <c r="K172" s="2">
        <f t="shared" si="25"/>
        <v>0</v>
      </c>
      <c r="L172" s="17">
        <v>0</v>
      </c>
      <c r="M172" s="17">
        <v>0</v>
      </c>
      <c r="N172" s="17">
        <v>0</v>
      </c>
      <c r="O172" s="17">
        <v>0</v>
      </c>
      <c r="P172" s="2">
        <f t="shared" si="27"/>
        <v>0</v>
      </c>
    </row>
    <row r="173" spans="1:16" ht="20.100000000000001" customHeight="1" outlineLevel="1" x14ac:dyDescent="0.25">
      <c r="A173" s="22"/>
      <c r="B173" s="11" t="s">
        <v>45</v>
      </c>
      <c r="C173" s="1">
        <v>0</v>
      </c>
      <c r="D173" s="1">
        <v>0</v>
      </c>
      <c r="E173" s="13">
        <f t="shared" si="30"/>
        <v>0</v>
      </c>
      <c r="F173" s="1">
        <v>0</v>
      </c>
      <c r="G173" s="1">
        <v>0</v>
      </c>
      <c r="H173" s="1">
        <v>0</v>
      </c>
      <c r="I173" s="1"/>
      <c r="J173" s="2">
        <f t="shared" si="24"/>
        <v>0</v>
      </c>
      <c r="K173" s="2">
        <f t="shared" si="25"/>
        <v>0</v>
      </c>
      <c r="L173" s="17">
        <v>0</v>
      </c>
      <c r="M173" s="17">
        <v>0</v>
      </c>
      <c r="N173" s="17">
        <v>0</v>
      </c>
      <c r="O173" s="17">
        <v>0</v>
      </c>
      <c r="P173" s="2">
        <f t="shared" si="27"/>
        <v>0</v>
      </c>
    </row>
    <row r="174" spans="1:16" ht="20.100000000000001" customHeight="1" x14ac:dyDescent="0.25">
      <c r="A174" s="20" t="s">
        <v>16</v>
      </c>
      <c r="B174" s="14" t="s">
        <v>41</v>
      </c>
      <c r="C174" s="2">
        <v>130.874</v>
      </c>
      <c r="D174" s="2">
        <v>0.152</v>
      </c>
      <c r="E174" s="2">
        <f t="shared" ref="E174:I174" si="31">E175+E176+E177+E178</f>
        <v>131.02600000000001</v>
      </c>
      <c r="F174" s="2">
        <f t="shared" si="31"/>
        <v>40.476999999999997</v>
      </c>
      <c r="G174" s="2">
        <f t="shared" si="31"/>
        <v>0</v>
      </c>
      <c r="H174" s="2">
        <f t="shared" si="31"/>
        <v>6.2210000000000001</v>
      </c>
      <c r="I174" s="2">
        <f t="shared" si="31"/>
        <v>0</v>
      </c>
      <c r="J174" s="2">
        <f t="shared" si="24"/>
        <v>84.175999999999988</v>
      </c>
      <c r="K174" s="2">
        <f t="shared" si="25"/>
        <v>0.152</v>
      </c>
      <c r="L174" s="2">
        <v>5.5E-2</v>
      </c>
      <c r="M174" s="2">
        <v>0</v>
      </c>
      <c r="N174" s="2">
        <v>9.7000000000000003E-2</v>
      </c>
      <c r="O174" s="2">
        <v>0</v>
      </c>
      <c r="P174" s="2">
        <f t="shared" si="27"/>
        <v>84.327999999999989</v>
      </c>
    </row>
    <row r="175" spans="1:16" ht="20.100000000000001" customHeight="1" outlineLevel="1" x14ac:dyDescent="0.25">
      <c r="A175" s="21"/>
      <c r="B175" s="11" t="s">
        <v>42</v>
      </c>
      <c r="C175" s="1">
        <v>34.105000000000004</v>
      </c>
      <c r="D175" s="1">
        <v>0.152</v>
      </c>
      <c r="E175" s="13">
        <f t="shared" ref="E175:E178" si="32">C175+D175</f>
        <v>34.257000000000005</v>
      </c>
      <c r="F175" s="1">
        <f>28.828-12.351</f>
        <v>16.476999999999997</v>
      </c>
      <c r="G175" s="1">
        <v>0</v>
      </c>
      <c r="H175" s="1">
        <v>6.2210000000000001</v>
      </c>
      <c r="I175" s="1"/>
      <c r="J175" s="2">
        <f t="shared" si="24"/>
        <v>11.407000000000007</v>
      </c>
      <c r="K175" s="2">
        <f t="shared" si="25"/>
        <v>0.152</v>
      </c>
      <c r="L175" s="17">
        <v>5.5E-2</v>
      </c>
      <c r="M175" s="17">
        <v>0</v>
      </c>
      <c r="N175" s="17">
        <v>9.7000000000000003E-2</v>
      </c>
      <c r="O175" s="17">
        <v>0</v>
      </c>
      <c r="P175" s="2">
        <f t="shared" si="27"/>
        <v>11.559000000000006</v>
      </c>
    </row>
    <row r="176" spans="1:16" ht="20.100000000000001" customHeight="1" outlineLevel="1" x14ac:dyDescent="0.25">
      <c r="A176" s="21"/>
      <c r="B176" s="11" t="s">
        <v>43</v>
      </c>
      <c r="C176" s="1">
        <v>0.54700000000000004</v>
      </c>
      <c r="D176" s="1">
        <v>0</v>
      </c>
      <c r="E176" s="13">
        <f t="shared" si="32"/>
        <v>0.54700000000000004</v>
      </c>
      <c r="F176" s="1">
        <v>0</v>
      </c>
      <c r="G176" s="1">
        <v>0</v>
      </c>
      <c r="H176" s="1">
        <v>0</v>
      </c>
      <c r="I176" s="1"/>
      <c r="J176" s="2">
        <f t="shared" si="24"/>
        <v>0.54700000000000004</v>
      </c>
      <c r="K176" s="2">
        <f t="shared" si="25"/>
        <v>0</v>
      </c>
      <c r="L176" s="17">
        <v>0</v>
      </c>
      <c r="M176" s="17">
        <v>0</v>
      </c>
      <c r="N176" s="17">
        <v>0</v>
      </c>
      <c r="O176" s="17">
        <v>0</v>
      </c>
      <c r="P176" s="2">
        <f t="shared" si="27"/>
        <v>0.54700000000000004</v>
      </c>
    </row>
    <row r="177" spans="1:16" ht="20.100000000000001" customHeight="1" outlineLevel="1" x14ac:dyDescent="0.25">
      <c r="A177" s="21"/>
      <c r="B177" s="11" t="s">
        <v>44</v>
      </c>
      <c r="C177" s="1">
        <v>96.221999999999994</v>
      </c>
      <c r="D177" s="1">
        <v>0</v>
      </c>
      <c r="E177" s="13">
        <f t="shared" si="32"/>
        <v>96.221999999999994</v>
      </c>
      <c r="F177" s="1">
        <f>11.649+12.351</f>
        <v>24</v>
      </c>
      <c r="G177" s="1">
        <v>0</v>
      </c>
      <c r="H177" s="1">
        <v>0</v>
      </c>
      <c r="I177" s="1"/>
      <c r="J177" s="2">
        <f t="shared" si="24"/>
        <v>72.221999999999994</v>
      </c>
      <c r="K177" s="2">
        <f t="shared" si="25"/>
        <v>0</v>
      </c>
      <c r="L177" s="17">
        <v>0</v>
      </c>
      <c r="M177" s="17">
        <v>0</v>
      </c>
      <c r="N177" s="17">
        <v>0</v>
      </c>
      <c r="O177" s="17">
        <v>0</v>
      </c>
      <c r="P177" s="2">
        <f t="shared" si="27"/>
        <v>72.221999999999994</v>
      </c>
    </row>
    <row r="178" spans="1:16" ht="20.100000000000001" customHeight="1" outlineLevel="1" x14ac:dyDescent="0.25">
      <c r="A178" s="22"/>
      <c r="B178" s="11" t="s">
        <v>45</v>
      </c>
      <c r="C178" s="1">
        <v>0</v>
      </c>
      <c r="D178" s="1">
        <v>0</v>
      </c>
      <c r="E178" s="13">
        <f t="shared" si="32"/>
        <v>0</v>
      </c>
      <c r="F178" s="1">
        <v>0</v>
      </c>
      <c r="G178" s="1">
        <v>0</v>
      </c>
      <c r="H178" s="1">
        <v>0</v>
      </c>
      <c r="I178" s="1"/>
      <c r="J178" s="2">
        <f t="shared" si="24"/>
        <v>0</v>
      </c>
      <c r="K178" s="2">
        <f t="shared" si="25"/>
        <v>0</v>
      </c>
      <c r="L178" s="17">
        <v>0</v>
      </c>
      <c r="M178" s="17">
        <v>0</v>
      </c>
      <c r="N178" s="17">
        <v>0</v>
      </c>
      <c r="O178" s="17">
        <v>0</v>
      </c>
      <c r="P178" s="2">
        <f t="shared" si="27"/>
        <v>0</v>
      </c>
    </row>
    <row r="179" spans="1:16" ht="20.100000000000001" customHeight="1" x14ac:dyDescent="0.25">
      <c r="A179" s="20" t="s">
        <v>17</v>
      </c>
      <c r="B179" s="14" t="s">
        <v>41</v>
      </c>
      <c r="C179" s="2">
        <v>3.37</v>
      </c>
      <c r="D179" s="2">
        <v>7.1999999999999995E-2</v>
      </c>
      <c r="E179" s="2">
        <f t="shared" ref="E179:I179" si="33">E180+E181+E182+E183</f>
        <v>3.4420000000000002</v>
      </c>
      <c r="F179" s="2">
        <f t="shared" si="33"/>
        <v>0</v>
      </c>
      <c r="G179" s="2">
        <f t="shared" si="33"/>
        <v>0</v>
      </c>
      <c r="H179" s="2">
        <f t="shared" si="33"/>
        <v>0</v>
      </c>
      <c r="I179" s="2">
        <f t="shared" si="33"/>
        <v>0</v>
      </c>
      <c r="J179" s="2">
        <f t="shared" si="24"/>
        <v>3.37</v>
      </c>
      <c r="K179" s="2">
        <f t="shared" si="25"/>
        <v>7.1999999999999995E-2</v>
      </c>
      <c r="L179" s="2">
        <v>0</v>
      </c>
      <c r="M179" s="2">
        <v>0</v>
      </c>
      <c r="N179" s="2">
        <v>7.1999999999999995E-2</v>
      </c>
      <c r="O179" s="2">
        <v>0</v>
      </c>
      <c r="P179" s="2">
        <f t="shared" si="27"/>
        <v>3.4420000000000002</v>
      </c>
    </row>
    <row r="180" spans="1:16" ht="20.100000000000001" customHeight="1" outlineLevel="1" x14ac:dyDescent="0.25">
      <c r="A180" s="21"/>
      <c r="B180" s="11" t="s">
        <v>42</v>
      </c>
      <c r="C180" s="1">
        <v>3.37</v>
      </c>
      <c r="D180" s="1">
        <v>7.1999999999999995E-2</v>
      </c>
      <c r="E180" s="13">
        <f t="shared" ref="E180:E183" si="34">C180+D180</f>
        <v>3.4420000000000002</v>
      </c>
      <c r="F180" s="1">
        <v>0</v>
      </c>
      <c r="G180" s="1">
        <v>0</v>
      </c>
      <c r="H180" s="1">
        <v>0</v>
      </c>
      <c r="I180" s="1"/>
      <c r="J180" s="2">
        <f t="shared" si="24"/>
        <v>3.37</v>
      </c>
      <c r="K180" s="2">
        <f t="shared" si="25"/>
        <v>7.1999999999999995E-2</v>
      </c>
      <c r="L180" s="17">
        <v>0</v>
      </c>
      <c r="M180" s="17">
        <v>0</v>
      </c>
      <c r="N180" s="17">
        <v>7.1999999999999995E-2</v>
      </c>
      <c r="O180" s="17">
        <v>0</v>
      </c>
      <c r="P180" s="2">
        <f t="shared" si="27"/>
        <v>3.4420000000000002</v>
      </c>
    </row>
    <row r="181" spans="1:16" ht="20.100000000000001" customHeight="1" outlineLevel="1" x14ac:dyDescent="0.25">
      <c r="A181" s="21"/>
      <c r="B181" s="11" t="s">
        <v>43</v>
      </c>
      <c r="C181" s="1">
        <v>0</v>
      </c>
      <c r="D181" s="1">
        <v>0</v>
      </c>
      <c r="E181" s="13">
        <f t="shared" si="34"/>
        <v>0</v>
      </c>
      <c r="F181" s="1">
        <v>0</v>
      </c>
      <c r="G181" s="1">
        <v>0</v>
      </c>
      <c r="H181" s="1">
        <v>0</v>
      </c>
      <c r="I181" s="1"/>
      <c r="J181" s="2">
        <f t="shared" si="24"/>
        <v>0</v>
      </c>
      <c r="K181" s="2">
        <f t="shared" si="25"/>
        <v>0</v>
      </c>
      <c r="L181" s="17">
        <v>0</v>
      </c>
      <c r="M181" s="17">
        <v>0</v>
      </c>
      <c r="N181" s="17">
        <v>0</v>
      </c>
      <c r="O181" s="17">
        <v>0</v>
      </c>
      <c r="P181" s="2">
        <f t="shared" si="27"/>
        <v>0</v>
      </c>
    </row>
    <row r="182" spans="1:16" ht="20.100000000000001" customHeight="1" outlineLevel="1" x14ac:dyDescent="0.25">
      <c r="A182" s="21"/>
      <c r="B182" s="11" t="s">
        <v>44</v>
      </c>
      <c r="C182" s="1">
        <v>0</v>
      </c>
      <c r="D182" s="1">
        <v>0</v>
      </c>
      <c r="E182" s="13">
        <f t="shared" si="34"/>
        <v>0</v>
      </c>
      <c r="F182" s="1">
        <v>0</v>
      </c>
      <c r="G182" s="1">
        <v>0</v>
      </c>
      <c r="H182" s="1">
        <v>0</v>
      </c>
      <c r="I182" s="1"/>
      <c r="J182" s="2">
        <f t="shared" si="24"/>
        <v>0</v>
      </c>
      <c r="K182" s="2">
        <f t="shared" si="25"/>
        <v>0</v>
      </c>
      <c r="L182" s="17">
        <v>0</v>
      </c>
      <c r="M182" s="17">
        <v>0</v>
      </c>
      <c r="N182" s="17">
        <v>0</v>
      </c>
      <c r="O182" s="17">
        <v>0</v>
      </c>
      <c r="P182" s="2">
        <f t="shared" si="27"/>
        <v>0</v>
      </c>
    </row>
    <row r="183" spans="1:16" ht="20.100000000000001" customHeight="1" outlineLevel="1" x14ac:dyDescent="0.25">
      <c r="A183" s="22"/>
      <c r="B183" s="11" t="s">
        <v>45</v>
      </c>
      <c r="C183" s="1">
        <v>0</v>
      </c>
      <c r="D183" s="1">
        <v>0</v>
      </c>
      <c r="E183" s="13">
        <f t="shared" si="34"/>
        <v>0</v>
      </c>
      <c r="F183" s="1">
        <v>0</v>
      </c>
      <c r="G183" s="1">
        <v>0</v>
      </c>
      <c r="H183" s="1">
        <v>0</v>
      </c>
      <c r="I183" s="1"/>
      <c r="J183" s="2">
        <f t="shared" si="24"/>
        <v>0</v>
      </c>
      <c r="K183" s="2">
        <f t="shared" si="25"/>
        <v>0</v>
      </c>
      <c r="L183" s="17">
        <v>0</v>
      </c>
      <c r="M183" s="17">
        <v>0</v>
      </c>
      <c r="N183" s="17">
        <v>0</v>
      </c>
      <c r="O183" s="17">
        <v>0</v>
      </c>
      <c r="P183" s="2">
        <f t="shared" si="27"/>
        <v>0</v>
      </c>
    </row>
    <row r="184" spans="1:16" ht="20.100000000000001" customHeight="1" x14ac:dyDescent="0.25">
      <c r="A184" s="4" t="s">
        <v>0</v>
      </c>
      <c r="B184" s="4" t="s">
        <v>41</v>
      </c>
      <c r="C184" s="5">
        <f>C179+C174+C169+C164+C159+C154+C149+C144+C139+C134+C129+C124+C119+C114+C109+C104+C99</f>
        <v>395.87299999999999</v>
      </c>
      <c r="D184" s="5">
        <f t="shared" ref="D184:E184" si="35">D179+D174+D169+D164+D159+D154+D149+D144+D139+D134+D129+D124+D119+D114+D109+D104+D99</f>
        <v>11.009000000000002</v>
      </c>
      <c r="E184" s="5">
        <f t="shared" si="35"/>
        <v>406.88199999999995</v>
      </c>
      <c r="F184" s="5">
        <f>F179+F174+F169+F164+F159+F154+F149+F144+F139+F134+F129+F124+F119+F114+F109+F104+F99</f>
        <v>169.24799999999999</v>
      </c>
      <c r="G184" s="5">
        <f t="shared" ref="G184:I184" si="36">G179+G174+G169+G164+G159+G154+G149+G144+G139+G134+G129+G124+G119+G114+G109+G104+G99</f>
        <v>0</v>
      </c>
      <c r="H184" s="5">
        <f t="shared" si="36"/>
        <v>26</v>
      </c>
      <c r="I184" s="5">
        <f t="shared" si="36"/>
        <v>0</v>
      </c>
      <c r="J184" s="5">
        <f t="shared" si="24"/>
        <v>200.625</v>
      </c>
      <c r="K184" s="5">
        <f t="shared" si="25"/>
        <v>11.009000000000002</v>
      </c>
      <c r="L184" s="5">
        <f t="shared" ref="L184:O188" si="37">L179+L174+L169+L164+L159+L154+L149+L144+L139+L134+L129+L124+L119+L114+L109+L104+L99</f>
        <v>9.0449999999999999</v>
      </c>
      <c r="M184" s="5">
        <f t="shared" si="37"/>
        <v>2.3000000000000003E-2</v>
      </c>
      <c r="N184" s="5">
        <f t="shared" si="37"/>
        <v>1.9409999999999998</v>
      </c>
      <c r="O184" s="5">
        <f t="shared" si="37"/>
        <v>0</v>
      </c>
      <c r="P184" s="5">
        <f t="shared" si="27"/>
        <v>211.63400000000001</v>
      </c>
    </row>
    <row r="185" spans="1:16" ht="20.100000000000001" customHeight="1" outlineLevel="1" x14ac:dyDescent="0.25">
      <c r="A185" s="4"/>
      <c r="B185" s="4" t="s">
        <v>42</v>
      </c>
      <c r="C185" s="5">
        <f t="shared" ref="C185:I188" si="38">C180+C175+C170+C165+C160+C155+C150+C145+C140+C135+C130+C125+C120+C115+C110+C105+C100</f>
        <v>213.03100000000001</v>
      </c>
      <c r="D185" s="5">
        <f t="shared" si="38"/>
        <v>10.387000000000002</v>
      </c>
      <c r="E185" s="5">
        <f t="shared" si="38"/>
        <v>223.41800000000003</v>
      </c>
      <c r="F185" s="5">
        <f t="shared" si="38"/>
        <v>120.53699999999999</v>
      </c>
      <c r="G185" s="5">
        <f t="shared" si="38"/>
        <v>0</v>
      </c>
      <c r="H185" s="5">
        <f t="shared" si="38"/>
        <v>26</v>
      </c>
      <c r="I185" s="5">
        <f t="shared" si="38"/>
        <v>0</v>
      </c>
      <c r="J185" s="5">
        <f t="shared" si="24"/>
        <v>66.494000000000014</v>
      </c>
      <c r="K185" s="5">
        <f t="shared" si="25"/>
        <v>10.387000000000002</v>
      </c>
      <c r="L185" s="5">
        <f t="shared" si="37"/>
        <v>8.423</v>
      </c>
      <c r="M185" s="5">
        <f t="shared" si="37"/>
        <v>2.3000000000000003E-2</v>
      </c>
      <c r="N185" s="5">
        <f t="shared" si="37"/>
        <v>1.9409999999999998</v>
      </c>
      <c r="O185" s="5">
        <f t="shared" si="37"/>
        <v>0</v>
      </c>
      <c r="P185" s="5">
        <f t="shared" si="27"/>
        <v>76.881000000000014</v>
      </c>
    </row>
    <row r="186" spans="1:16" ht="20.100000000000001" customHeight="1" outlineLevel="1" x14ac:dyDescent="0.25">
      <c r="A186" s="4"/>
      <c r="B186" s="4" t="s">
        <v>43</v>
      </c>
      <c r="C186" s="5">
        <f t="shared" si="38"/>
        <v>0.54700000000000004</v>
      </c>
      <c r="D186" s="5">
        <f t="shared" si="38"/>
        <v>0</v>
      </c>
      <c r="E186" s="5">
        <f t="shared" si="38"/>
        <v>0.54700000000000004</v>
      </c>
      <c r="F186" s="5">
        <f t="shared" si="38"/>
        <v>0</v>
      </c>
      <c r="G186" s="5">
        <f t="shared" si="38"/>
        <v>0</v>
      </c>
      <c r="H186" s="5">
        <f t="shared" si="38"/>
        <v>0</v>
      </c>
      <c r="I186" s="5">
        <f t="shared" si="38"/>
        <v>0</v>
      </c>
      <c r="J186" s="5">
        <f t="shared" si="24"/>
        <v>0.54700000000000004</v>
      </c>
      <c r="K186" s="5">
        <f t="shared" si="25"/>
        <v>0</v>
      </c>
      <c r="L186" s="5">
        <f t="shared" si="37"/>
        <v>0</v>
      </c>
      <c r="M186" s="5">
        <f t="shared" si="37"/>
        <v>0</v>
      </c>
      <c r="N186" s="5">
        <f t="shared" si="37"/>
        <v>0</v>
      </c>
      <c r="O186" s="5">
        <f t="shared" si="37"/>
        <v>0</v>
      </c>
      <c r="P186" s="5">
        <f t="shared" si="27"/>
        <v>0.54700000000000004</v>
      </c>
    </row>
    <row r="187" spans="1:16" ht="20.100000000000001" customHeight="1" outlineLevel="1" x14ac:dyDescent="0.25">
      <c r="A187" s="4"/>
      <c r="B187" s="4" t="s">
        <v>44</v>
      </c>
      <c r="C187" s="5">
        <f t="shared" si="38"/>
        <v>182.29500000000002</v>
      </c>
      <c r="D187" s="5">
        <f t="shared" si="38"/>
        <v>0.622</v>
      </c>
      <c r="E187" s="5">
        <f t="shared" si="38"/>
        <v>182.91700000000003</v>
      </c>
      <c r="F187" s="5">
        <f t="shared" si="38"/>
        <v>48.710999999999999</v>
      </c>
      <c r="G187" s="5">
        <f t="shared" si="38"/>
        <v>0</v>
      </c>
      <c r="H187" s="5">
        <f t="shared" si="38"/>
        <v>0</v>
      </c>
      <c r="I187" s="5">
        <f t="shared" si="38"/>
        <v>0</v>
      </c>
      <c r="J187" s="5">
        <f t="shared" si="24"/>
        <v>133.584</v>
      </c>
      <c r="K187" s="5">
        <f t="shared" si="25"/>
        <v>0.622</v>
      </c>
      <c r="L187" s="5">
        <f t="shared" si="37"/>
        <v>0.622</v>
      </c>
      <c r="M187" s="5">
        <f t="shared" si="37"/>
        <v>0</v>
      </c>
      <c r="N187" s="5">
        <f t="shared" si="37"/>
        <v>0</v>
      </c>
      <c r="O187" s="5">
        <f t="shared" si="37"/>
        <v>0</v>
      </c>
      <c r="P187" s="5">
        <f t="shared" si="27"/>
        <v>134.20600000000002</v>
      </c>
    </row>
    <row r="188" spans="1:16" ht="20.100000000000001" customHeight="1" outlineLevel="1" x14ac:dyDescent="0.25">
      <c r="A188" s="4"/>
      <c r="B188" s="4" t="s">
        <v>45</v>
      </c>
      <c r="C188" s="5">
        <f t="shared" si="38"/>
        <v>0</v>
      </c>
      <c r="D188" s="5">
        <f t="shared" si="38"/>
        <v>0</v>
      </c>
      <c r="E188" s="5">
        <f t="shared" si="38"/>
        <v>0</v>
      </c>
      <c r="F188" s="5">
        <f t="shared" si="38"/>
        <v>0</v>
      </c>
      <c r="G188" s="5">
        <f t="shared" si="38"/>
        <v>0</v>
      </c>
      <c r="H188" s="5">
        <f t="shared" si="38"/>
        <v>0</v>
      </c>
      <c r="I188" s="5">
        <f t="shared" si="38"/>
        <v>0</v>
      </c>
      <c r="J188" s="5">
        <f t="shared" si="24"/>
        <v>0</v>
      </c>
      <c r="K188" s="5">
        <f t="shared" si="25"/>
        <v>0</v>
      </c>
      <c r="L188" s="5">
        <f t="shared" si="37"/>
        <v>0</v>
      </c>
      <c r="M188" s="5">
        <f t="shared" si="37"/>
        <v>0</v>
      </c>
      <c r="N188" s="5">
        <f t="shared" si="37"/>
        <v>0</v>
      </c>
      <c r="O188" s="5">
        <f t="shared" si="37"/>
        <v>0</v>
      </c>
      <c r="P188" s="5">
        <f t="shared" si="27"/>
        <v>0</v>
      </c>
    </row>
    <row r="189" spans="1:16" ht="20.100000000000001" customHeight="1" x14ac:dyDescent="0.25">
      <c r="A189" s="23" t="s">
        <v>36</v>
      </c>
      <c r="B189" s="23"/>
    </row>
    <row r="190" spans="1:16" ht="20.100000000000001" customHeight="1" x14ac:dyDescent="0.25">
      <c r="A190" s="24" t="s">
        <v>20</v>
      </c>
      <c r="B190" s="25" t="s">
        <v>40</v>
      </c>
      <c r="C190" s="28" t="s">
        <v>59</v>
      </c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</row>
    <row r="191" spans="1:16" ht="20.100000000000001" customHeight="1" x14ac:dyDescent="0.25">
      <c r="A191" s="24"/>
      <c r="B191" s="26"/>
      <c r="C191" s="29" t="s">
        <v>22</v>
      </c>
      <c r="D191" s="29"/>
      <c r="E191" s="29"/>
      <c r="F191" s="30" t="s">
        <v>19</v>
      </c>
      <c r="G191" s="31"/>
      <c r="H191" s="32"/>
      <c r="I191" s="29" t="s">
        <v>28</v>
      </c>
      <c r="J191" s="34" t="s">
        <v>23</v>
      </c>
      <c r="K191" s="34"/>
      <c r="L191" s="34"/>
      <c r="M191" s="34"/>
      <c r="N191" s="34"/>
      <c r="O191" s="34"/>
      <c r="P191" s="34"/>
    </row>
    <row r="192" spans="1:16" ht="20.100000000000001" customHeight="1" x14ac:dyDescent="0.25">
      <c r="A192" s="24"/>
      <c r="B192" s="27"/>
      <c r="C192" s="8" t="s">
        <v>24</v>
      </c>
      <c r="D192" s="8" t="s">
        <v>25</v>
      </c>
      <c r="E192" s="8" t="s">
        <v>18</v>
      </c>
      <c r="F192" s="8" t="s">
        <v>26</v>
      </c>
      <c r="G192" s="8" t="s">
        <v>27</v>
      </c>
      <c r="H192" s="8" t="s">
        <v>29</v>
      </c>
      <c r="I192" s="29"/>
      <c r="J192" s="12" t="s">
        <v>24</v>
      </c>
      <c r="K192" s="12" t="s">
        <v>25</v>
      </c>
      <c r="L192" s="12" t="s">
        <v>46</v>
      </c>
      <c r="M192" s="12" t="s">
        <v>48</v>
      </c>
      <c r="N192" s="12" t="s">
        <v>49</v>
      </c>
      <c r="O192" s="12" t="s">
        <v>47</v>
      </c>
      <c r="P192" s="12" t="s">
        <v>18</v>
      </c>
    </row>
    <row r="193" spans="1:16" ht="20.100000000000001" customHeight="1" x14ac:dyDescent="0.25">
      <c r="A193" s="20" t="s">
        <v>1</v>
      </c>
      <c r="B193" s="14" t="s">
        <v>41</v>
      </c>
      <c r="C193" s="2">
        <v>30.676999999999996</v>
      </c>
      <c r="D193" s="2">
        <v>2.238</v>
      </c>
      <c r="E193" s="2">
        <f t="shared" ref="E193:I193" si="39">E194+E195+E196+E197</f>
        <v>32.914999999999999</v>
      </c>
      <c r="F193" s="2">
        <f t="shared" si="39"/>
        <v>0</v>
      </c>
      <c r="G193" s="2">
        <f t="shared" si="39"/>
        <v>0</v>
      </c>
      <c r="H193" s="2">
        <f t="shared" si="39"/>
        <v>29.893000000000001</v>
      </c>
      <c r="I193" s="2">
        <f t="shared" si="39"/>
        <v>0</v>
      </c>
      <c r="J193" s="2">
        <f t="shared" ref="J193:J256" si="40">C193-F193-G193-H193+I193</f>
        <v>0.78399999999999537</v>
      </c>
      <c r="K193" s="2">
        <f t="shared" ref="K193:K256" si="41">D193</f>
        <v>2.238</v>
      </c>
      <c r="L193" s="2">
        <v>2.04</v>
      </c>
      <c r="M193" s="2">
        <v>0</v>
      </c>
      <c r="N193" s="2">
        <v>0.19800000000000001</v>
      </c>
      <c r="O193" s="2">
        <v>0</v>
      </c>
      <c r="P193" s="2">
        <f>K193+J193</f>
        <v>3.0219999999999954</v>
      </c>
    </row>
    <row r="194" spans="1:16" ht="20.100000000000001" customHeight="1" outlineLevel="1" x14ac:dyDescent="0.25">
      <c r="A194" s="21"/>
      <c r="B194" s="11" t="s">
        <v>42</v>
      </c>
      <c r="C194" s="1">
        <v>30.308999999999997</v>
      </c>
      <c r="D194" s="1">
        <v>2.238</v>
      </c>
      <c r="E194" s="13">
        <f>C194+D194</f>
        <v>32.546999999999997</v>
      </c>
      <c r="F194" s="1">
        <v>0</v>
      </c>
      <c r="G194" s="1">
        <v>0</v>
      </c>
      <c r="H194" s="1">
        <v>29.893000000000001</v>
      </c>
      <c r="I194" s="1"/>
      <c r="J194" s="2">
        <f t="shared" si="40"/>
        <v>0.41599999999999682</v>
      </c>
      <c r="K194" s="2">
        <f t="shared" si="41"/>
        <v>2.238</v>
      </c>
      <c r="L194" s="17">
        <v>2.04</v>
      </c>
      <c r="M194" s="17">
        <v>0</v>
      </c>
      <c r="N194" s="17">
        <v>0.19800000000000001</v>
      </c>
      <c r="O194" s="17">
        <v>0</v>
      </c>
      <c r="P194" s="2">
        <f t="shared" ref="P194:P257" si="42">K194+J194</f>
        <v>2.6539999999999968</v>
      </c>
    </row>
    <row r="195" spans="1:16" ht="20.100000000000001" customHeight="1" outlineLevel="1" x14ac:dyDescent="0.25">
      <c r="A195" s="21"/>
      <c r="B195" s="11" t="s">
        <v>43</v>
      </c>
      <c r="C195" s="1">
        <v>0</v>
      </c>
      <c r="D195" s="1">
        <v>0</v>
      </c>
      <c r="E195" s="13">
        <f t="shared" ref="E195:E257" si="43">C195+D195</f>
        <v>0</v>
      </c>
      <c r="F195" s="1">
        <v>0</v>
      </c>
      <c r="G195" s="1">
        <v>0</v>
      </c>
      <c r="H195" s="1">
        <v>0</v>
      </c>
      <c r="I195" s="1"/>
      <c r="J195" s="2">
        <f t="shared" si="40"/>
        <v>0</v>
      </c>
      <c r="K195" s="2">
        <f t="shared" si="41"/>
        <v>0</v>
      </c>
      <c r="L195" s="17">
        <v>0</v>
      </c>
      <c r="M195" s="17">
        <v>0</v>
      </c>
      <c r="N195" s="17">
        <v>0</v>
      </c>
      <c r="O195" s="17">
        <v>0</v>
      </c>
      <c r="P195" s="2">
        <f t="shared" si="42"/>
        <v>0</v>
      </c>
    </row>
    <row r="196" spans="1:16" ht="20.100000000000001" customHeight="1" outlineLevel="1" x14ac:dyDescent="0.25">
      <c r="A196" s="21"/>
      <c r="B196" s="11" t="s">
        <v>44</v>
      </c>
      <c r="C196" s="1">
        <v>0.36799999999999999</v>
      </c>
      <c r="D196" s="1">
        <v>0</v>
      </c>
      <c r="E196" s="13">
        <f t="shared" si="43"/>
        <v>0.36799999999999999</v>
      </c>
      <c r="F196" s="1">
        <v>0</v>
      </c>
      <c r="G196" s="1">
        <v>0</v>
      </c>
      <c r="H196" s="1">
        <v>0</v>
      </c>
      <c r="I196" s="1"/>
      <c r="J196" s="2">
        <f t="shared" si="40"/>
        <v>0.36799999999999999</v>
      </c>
      <c r="K196" s="2">
        <f t="shared" si="41"/>
        <v>0</v>
      </c>
      <c r="L196" s="17">
        <v>0</v>
      </c>
      <c r="M196" s="17">
        <v>0</v>
      </c>
      <c r="N196" s="17">
        <v>0</v>
      </c>
      <c r="O196" s="17">
        <v>0</v>
      </c>
      <c r="P196" s="2">
        <f t="shared" si="42"/>
        <v>0.36799999999999999</v>
      </c>
    </row>
    <row r="197" spans="1:16" ht="20.100000000000001" customHeight="1" outlineLevel="1" x14ac:dyDescent="0.25">
      <c r="A197" s="22"/>
      <c r="B197" s="11" t="s">
        <v>45</v>
      </c>
      <c r="C197" s="1">
        <v>0</v>
      </c>
      <c r="D197" s="1">
        <v>0</v>
      </c>
      <c r="E197" s="13">
        <f t="shared" si="43"/>
        <v>0</v>
      </c>
      <c r="F197" s="1">
        <v>0</v>
      </c>
      <c r="G197" s="1">
        <v>0</v>
      </c>
      <c r="H197" s="1">
        <v>0</v>
      </c>
      <c r="I197" s="1"/>
      <c r="J197" s="2">
        <f t="shared" si="40"/>
        <v>0</v>
      </c>
      <c r="K197" s="2">
        <f t="shared" si="41"/>
        <v>0</v>
      </c>
      <c r="L197" s="17">
        <v>0</v>
      </c>
      <c r="M197" s="17">
        <v>0</v>
      </c>
      <c r="N197" s="17">
        <v>0</v>
      </c>
      <c r="O197" s="17">
        <v>0</v>
      </c>
      <c r="P197" s="2">
        <f t="shared" si="42"/>
        <v>0</v>
      </c>
    </row>
    <row r="198" spans="1:16" ht="20.100000000000001" customHeight="1" x14ac:dyDescent="0.25">
      <c r="A198" s="20" t="s">
        <v>2</v>
      </c>
      <c r="B198" s="14" t="s">
        <v>41</v>
      </c>
      <c r="C198" s="2">
        <v>24.707000000000001</v>
      </c>
      <c r="D198" s="2">
        <v>0.67300000000000004</v>
      </c>
      <c r="E198" s="2">
        <f t="shared" ref="E198:I198" si="44">E199+E200+E201+E202</f>
        <v>25.38</v>
      </c>
      <c r="F198" s="2">
        <f t="shared" si="44"/>
        <v>0</v>
      </c>
      <c r="G198" s="2">
        <f t="shared" si="44"/>
        <v>0</v>
      </c>
      <c r="H198" s="2">
        <f t="shared" si="44"/>
        <v>0</v>
      </c>
      <c r="I198" s="2">
        <f t="shared" si="44"/>
        <v>0</v>
      </c>
      <c r="J198" s="2">
        <f t="shared" si="40"/>
        <v>24.707000000000001</v>
      </c>
      <c r="K198" s="2">
        <f t="shared" si="41"/>
        <v>0.67300000000000004</v>
      </c>
      <c r="L198" s="2">
        <v>0.54500000000000004</v>
      </c>
      <c r="M198" s="2">
        <v>0</v>
      </c>
      <c r="N198" s="2">
        <v>0.128</v>
      </c>
      <c r="O198" s="2">
        <v>0</v>
      </c>
      <c r="P198" s="2">
        <f t="shared" si="42"/>
        <v>25.380000000000003</v>
      </c>
    </row>
    <row r="199" spans="1:16" ht="20.100000000000001" customHeight="1" outlineLevel="1" x14ac:dyDescent="0.25">
      <c r="A199" s="21"/>
      <c r="B199" s="11" t="s">
        <v>42</v>
      </c>
      <c r="C199" s="1">
        <v>3.024</v>
      </c>
      <c r="D199" s="1">
        <v>0.67300000000000004</v>
      </c>
      <c r="E199" s="13">
        <f t="shared" si="43"/>
        <v>3.6970000000000001</v>
      </c>
      <c r="F199" s="1">
        <v>0</v>
      </c>
      <c r="G199" s="1">
        <v>0</v>
      </c>
      <c r="H199" s="1">
        <v>0</v>
      </c>
      <c r="I199" s="1"/>
      <c r="J199" s="2">
        <f t="shared" si="40"/>
        <v>3.024</v>
      </c>
      <c r="K199" s="2">
        <f t="shared" si="41"/>
        <v>0.67300000000000004</v>
      </c>
      <c r="L199" s="17">
        <v>0.54500000000000004</v>
      </c>
      <c r="M199" s="17">
        <v>0</v>
      </c>
      <c r="N199" s="17">
        <v>0.128</v>
      </c>
      <c r="O199" s="17">
        <v>0</v>
      </c>
      <c r="P199" s="2">
        <f t="shared" si="42"/>
        <v>3.6970000000000001</v>
      </c>
    </row>
    <row r="200" spans="1:16" ht="20.100000000000001" customHeight="1" outlineLevel="1" x14ac:dyDescent="0.25">
      <c r="A200" s="21"/>
      <c r="B200" s="11" t="s">
        <v>43</v>
      </c>
      <c r="C200" s="1">
        <v>0</v>
      </c>
      <c r="D200" s="1">
        <v>0</v>
      </c>
      <c r="E200" s="13">
        <f t="shared" si="43"/>
        <v>0</v>
      </c>
      <c r="F200" s="1">
        <v>0</v>
      </c>
      <c r="G200" s="1">
        <v>0</v>
      </c>
      <c r="H200" s="1">
        <v>0</v>
      </c>
      <c r="I200" s="1"/>
      <c r="J200" s="2">
        <f t="shared" si="40"/>
        <v>0</v>
      </c>
      <c r="K200" s="2">
        <f t="shared" si="41"/>
        <v>0</v>
      </c>
      <c r="L200" s="17">
        <v>0</v>
      </c>
      <c r="M200" s="17">
        <v>0</v>
      </c>
      <c r="N200" s="17">
        <v>0</v>
      </c>
      <c r="O200" s="17">
        <v>0</v>
      </c>
      <c r="P200" s="2">
        <f t="shared" si="42"/>
        <v>0</v>
      </c>
    </row>
    <row r="201" spans="1:16" ht="20.100000000000001" customHeight="1" outlineLevel="1" x14ac:dyDescent="0.25">
      <c r="A201" s="21"/>
      <c r="B201" s="11" t="s">
        <v>44</v>
      </c>
      <c r="C201" s="1">
        <v>21.683</v>
      </c>
      <c r="D201" s="1">
        <v>0</v>
      </c>
      <c r="E201" s="13">
        <f t="shared" si="43"/>
        <v>21.683</v>
      </c>
      <c r="F201" s="1">
        <v>0</v>
      </c>
      <c r="G201" s="1">
        <v>0</v>
      </c>
      <c r="H201" s="1">
        <v>0</v>
      </c>
      <c r="I201" s="1"/>
      <c r="J201" s="2">
        <f t="shared" si="40"/>
        <v>21.683</v>
      </c>
      <c r="K201" s="2">
        <f t="shared" si="41"/>
        <v>0</v>
      </c>
      <c r="L201" s="17">
        <v>0</v>
      </c>
      <c r="M201" s="17">
        <v>0</v>
      </c>
      <c r="N201" s="17">
        <v>0</v>
      </c>
      <c r="O201" s="17">
        <v>0</v>
      </c>
      <c r="P201" s="2">
        <f t="shared" si="42"/>
        <v>21.683</v>
      </c>
    </row>
    <row r="202" spans="1:16" ht="20.100000000000001" customHeight="1" outlineLevel="1" x14ac:dyDescent="0.25">
      <c r="A202" s="22"/>
      <c r="B202" s="11" t="s">
        <v>45</v>
      </c>
      <c r="C202" s="1">
        <v>0</v>
      </c>
      <c r="D202" s="1">
        <v>0</v>
      </c>
      <c r="E202" s="13">
        <f t="shared" si="43"/>
        <v>0</v>
      </c>
      <c r="F202" s="1">
        <v>0</v>
      </c>
      <c r="G202" s="1">
        <v>0</v>
      </c>
      <c r="H202" s="1">
        <v>0</v>
      </c>
      <c r="I202" s="1"/>
      <c r="J202" s="2">
        <f t="shared" si="40"/>
        <v>0</v>
      </c>
      <c r="K202" s="2">
        <f t="shared" si="41"/>
        <v>0</v>
      </c>
      <c r="L202" s="17">
        <v>0</v>
      </c>
      <c r="M202" s="17">
        <v>0</v>
      </c>
      <c r="N202" s="17">
        <v>0</v>
      </c>
      <c r="O202" s="17">
        <v>0</v>
      </c>
      <c r="P202" s="2">
        <f t="shared" si="42"/>
        <v>0</v>
      </c>
    </row>
    <row r="203" spans="1:16" ht="20.100000000000001" customHeight="1" x14ac:dyDescent="0.25">
      <c r="A203" s="20" t="s">
        <v>3</v>
      </c>
      <c r="B203" s="14" t="s">
        <v>41</v>
      </c>
      <c r="C203" s="2">
        <v>13.727</v>
      </c>
      <c r="D203" s="2">
        <v>0.33300000000000002</v>
      </c>
      <c r="E203" s="2">
        <f t="shared" ref="E203:I203" si="45">E204+E205+E206+E207</f>
        <v>14.06</v>
      </c>
      <c r="F203" s="2">
        <f t="shared" si="45"/>
        <v>0</v>
      </c>
      <c r="G203" s="2">
        <f t="shared" si="45"/>
        <v>0</v>
      </c>
      <c r="H203" s="2">
        <f t="shared" si="45"/>
        <v>0</v>
      </c>
      <c r="I203" s="2">
        <f t="shared" si="45"/>
        <v>0</v>
      </c>
      <c r="J203" s="2">
        <f t="shared" si="40"/>
        <v>13.727</v>
      </c>
      <c r="K203" s="2">
        <f t="shared" si="41"/>
        <v>0.33300000000000002</v>
      </c>
      <c r="L203" s="2">
        <v>0.26900000000000002</v>
      </c>
      <c r="M203" s="2">
        <v>0</v>
      </c>
      <c r="N203" s="2">
        <v>6.4000000000000001E-2</v>
      </c>
      <c r="O203" s="2">
        <v>0</v>
      </c>
      <c r="P203" s="2">
        <f t="shared" si="42"/>
        <v>14.06</v>
      </c>
    </row>
    <row r="204" spans="1:16" ht="20.100000000000001" customHeight="1" outlineLevel="1" x14ac:dyDescent="0.25">
      <c r="A204" s="21"/>
      <c r="B204" s="11" t="s">
        <v>42</v>
      </c>
      <c r="C204" s="1">
        <v>9.9320000000000004</v>
      </c>
      <c r="D204" s="1">
        <v>0.33300000000000002</v>
      </c>
      <c r="E204" s="13">
        <f t="shared" si="43"/>
        <v>10.265000000000001</v>
      </c>
      <c r="F204" s="1">
        <v>0</v>
      </c>
      <c r="G204" s="1">
        <v>0</v>
      </c>
      <c r="H204" s="1">
        <v>0</v>
      </c>
      <c r="I204" s="1"/>
      <c r="J204" s="2">
        <f t="shared" si="40"/>
        <v>9.9320000000000004</v>
      </c>
      <c r="K204" s="2">
        <f t="shared" si="41"/>
        <v>0.33300000000000002</v>
      </c>
      <c r="L204" s="17">
        <v>0.26900000000000002</v>
      </c>
      <c r="M204" s="17">
        <v>0</v>
      </c>
      <c r="N204" s="17">
        <v>6.4000000000000001E-2</v>
      </c>
      <c r="O204" s="17">
        <v>0</v>
      </c>
      <c r="P204" s="2">
        <f t="shared" si="42"/>
        <v>10.265000000000001</v>
      </c>
    </row>
    <row r="205" spans="1:16" ht="20.100000000000001" customHeight="1" outlineLevel="1" x14ac:dyDescent="0.25">
      <c r="A205" s="21"/>
      <c r="B205" s="11" t="s">
        <v>43</v>
      </c>
      <c r="C205" s="1">
        <v>0</v>
      </c>
      <c r="D205" s="1">
        <v>0</v>
      </c>
      <c r="E205" s="13">
        <f t="shared" si="43"/>
        <v>0</v>
      </c>
      <c r="F205" s="1">
        <v>0</v>
      </c>
      <c r="G205" s="1">
        <v>0</v>
      </c>
      <c r="H205" s="1">
        <v>0</v>
      </c>
      <c r="I205" s="1"/>
      <c r="J205" s="2">
        <f t="shared" si="40"/>
        <v>0</v>
      </c>
      <c r="K205" s="2">
        <f t="shared" si="41"/>
        <v>0</v>
      </c>
      <c r="L205" s="17">
        <v>0</v>
      </c>
      <c r="M205" s="17">
        <v>0</v>
      </c>
      <c r="N205" s="17">
        <v>0</v>
      </c>
      <c r="O205" s="17">
        <v>0</v>
      </c>
      <c r="P205" s="2">
        <f t="shared" si="42"/>
        <v>0</v>
      </c>
    </row>
    <row r="206" spans="1:16" ht="20.100000000000001" customHeight="1" outlineLevel="1" x14ac:dyDescent="0.25">
      <c r="A206" s="21"/>
      <c r="B206" s="11" t="s">
        <v>44</v>
      </c>
      <c r="C206" s="1">
        <v>3.7949999999999999</v>
      </c>
      <c r="D206" s="1">
        <v>0</v>
      </c>
      <c r="E206" s="13">
        <f t="shared" si="43"/>
        <v>3.7949999999999999</v>
      </c>
      <c r="F206" s="1">
        <v>0</v>
      </c>
      <c r="G206" s="1">
        <v>0</v>
      </c>
      <c r="H206" s="1">
        <v>0</v>
      </c>
      <c r="I206" s="1"/>
      <c r="J206" s="2">
        <f t="shared" si="40"/>
        <v>3.7949999999999999</v>
      </c>
      <c r="K206" s="2">
        <f t="shared" si="41"/>
        <v>0</v>
      </c>
      <c r="L206" s="17">
        <v>0</v>
      </c>
      <c r="M206" s="17">
        <v>0</v>
      </c>
      <c r="N206" s="17">
        <v>0</v>
      </c>
      <c r="O206" s="17">
        <v>0</v>
      </c>
      <c r="P206" s="2">
        <f t="shared" si="42"/>
        <v>3.7949999999999999</v>
      </c>
    </row>
    <row r="207" spans="1:16" ht="20.100000000000001" customHeight="1" outlineLevel="1" x14ac:dyDescent="0.25">
      <c r="A207" s="22"/>
      <c r="B207" s="11" t="s">
        <v>45</v>
      </c>
      <c r="C207" s="1">
        <v>0</v>
      </c>
      <c r="D207" s="1">
        <v>0</v>
      </c>
      <c r="E207" s="13">
        <f t="shared" si="43"/>
        <v>0</v>
      </c>
      <c r="F207" s="1">
        <v>0</v>
      </c>
      <c r="G207" s="1">
        <v>0</v>
      </c>
      <c r="H207" s="1">
        <v>0</v>
      </c>
      <c r="I207" s="1"/>
      <c r="J207" s="2">
        <f t="shared" si="40"/>
        <v>0</v>
      </c>
      <c r="K207" s="2">
        <f t="shared" si="41"/>
        <v>0</v>
      </c>
      <c r="L207" s="17">
        <v>0</v>
      </c>
      <c r="M207" s="17">
        <v>0</v>
      </c>
      <c r="N207" s="17">
        <v>0</v>
      </c>
      <c r="O207" s="17">
        <v>0</v>
      </c>
      <c r="P207" s="2">
        <f t="shared" si="42"/>
        <v>0</v>
      </c>
    </row>
    <row r="208" spans="1:16" ht="20.100000000000001" customHeight="1" x14ac:dyDescent="0.25">
      <c r="A208" s="20" t="s">
        <v>4</v>
      </c>
      <c r="B208" s="14" t="s">
        <v>41</v>
      </c>
      <c r="C208" s="2">
        <v>16.679000000000002</v>
      </c>
      <c r="D208" s="2">
        <v>0.67700000000000005</v>
      </c>
      <c r="E208" s="2">
        <f t="shared" ref="E208:I208" si="46">E209+E210+E211+E212</f>
        <v>17.356000000000002</v>
      </c>
      <c r="F208" s="2">
        <f t="shared" si="46"/>
        <v>0</v>
      </c>
      <c r="G208" s="2">
        <f t="shared" si="46"/>
        <v>0</v>
      </c>
      <c r="H208" s="2">
        <f t="shared" si="46"/>
        <v>0</v>
      </c>
      <c r="I208" s="2">
        <f t="shared" si="46"/>
        <v>0</v>
      </c>
      <c r="J208" s="2">
        <f t="shared" si="40"/>
        <v>16.679000000000002</v>
      </c>
      <c r="K208" s="2">
        <f t="shared" si="41"/>
        <v>0.67700000000000005</v>
      </c>
      <c r="L208" s="2">
        <v>0.54900000000000004</v>
      </c>
      <c r="M208" s="2">
        <v>0</v>
      </c>
      <c r="N208" s="2">
        <v>0.128</v>
      </c>
      <c r="O208" s="2">
        <v>0</v>
      </c>
      <c r="P208" s="2">
        <f t="shared" si="42"/>
        <v>17.356000000000002</v>
      </c>
    </row>
    <row r="209" spans="1:16" ht="20.100000000000001" customHeight="1" outlineLevel="1" x14ac:dyDescent="0.25">
      <c r="A209" s="21"/>
      <c r="B209" s="11" t="s">
        <v>42</v>
      </c>
      <c r="C209" s="1">
        <v>9.4380000000000006</v>
      </c>
      <c r="D209" s="1">
        <v>0.67700000000000005</v>
      </c>
      <c r="E209" s="13">
        <f t="shared" si="43"/>
        <v>10.115</v>
      </c>
      <c r="F209" s="1">
        <v>0</v>
      </c>
      <c r="G209" s="1">
        <v>0</v>
      </c>
      <c r="H209" s="1">
        <v>0</v>
      </c>
      <c r="I209" s="1"/>
      <c r="J209" s="2">
        <f t="shared" si="40"/>
        <v>9.4380000000000006</v>
      </c>
      <c r="K209" s="2">
        <f t="shared" si="41"/>
        <v>0.67700000000000005</v>
      </c>
      <c r="L209" s="17">
        <v>0.54900000000000004</v>
      </c>
      <c r="M209" s="17">
        <v>0</v>
      </c>
      <c r="N209" s="17">
        <v>0.128</v>
      </c>
      <c r="O209" s="17">
        <v>0</v>
      </c>
      <c r="P209" s="2">
        <f t="shared" si="42"/>
        <v>10.115</v>
      </c>
    </row>
    <row r="210" spans="1:16" ht="20.100000000000001" customHeight="1" outlineLevel="1" x14ac:dyDescent="0.25">
      <c r="A210" s="21"/>
      <c r="B210" s="11" t="s">
        <v>43</v>
      </c>
      <c r="C210" s="1">
        <v>0</v>
      </c>
      <c r="D210" s="1">
        <v>0</v>
      </c>
      <c r="E210" s="13">
        <f t="shared" si="43"/>
        <v>0</v>
      </c>
      <c r="F210" s="1">
        <v>0</v>
      </c>
      <c r="G210" s="1">
        <v>0</v>
      </c>
      <c r="H210" s="1">
        <v>0</v>
      </c>
      <c r="I210" s="1"/>
      <c r="J210" s="2">
        <f t="shared" si="40"/>
        <v>0</v>
      </c>
      <c r="K210" s="2">
        <f t="shared" si="41"/>
        <v>0</v>
      </c>
      <c r="L210" s="17">
        <v>0</v>
      </c>
      <c r="M210" s="17">
        <v>0</v>
      </c>
      <c r="N210" s="17">
        <v>0</v>
      </c>
      <c r="O210" s="17">
        <v>0</v>
      </c>
      <c r="P210" s="2">
        <f t="shared" si="42"/>
        <v>0</v>
      </c>
    </row>
    <row r="211" spans="1:16" ht="20.100000000000001" customHeight="1" outlineLevel="1" x14ac:dyDescent="0.25">
      <c r="A211" s="21"/>
      <c r="B211" s="11" t="s">
        <v>44</v>
      </c>
      <c r="C211" s="1">
        <v>7.2409999999999997</v>
      </c>
      <c r="D211" s="1">
        <v>0</v>
      </c>
      <c r="E211" s="13">
        <f t="shared" si="43"/>
        <v>7.2409999999999997</v>
      </c>
      <c r="F211" s="1">
        <v>0</v>
      </c>
      <c r="G211" s="1">
        <v>0</v>
      </c>
      <c r="H211" s="1">
        <v>0</v>
      </c>
      <c r="I211" s="1"/>
      <c r="J211" s="2">
        <f t="shared" si="40"/>
        <v>7.2409999999999997</v>
      </c>
      <c r="K211" s="2">
        <f t="shared" si="41"/>
        <v>0</v>
      </c>
      <c r="L211" s="17">
        <v>0</v>
      </c>
      <c r="M211" s="17">
        <v>0</v>
      </c>
      <c r="N211" s="17">
        <v>0</v>
      </c>
      <c r="O211" s="17">
        <v>0</v>
      </c>
      <c r="P211" s="2">
        <f t="shared" si="42"/>
        <v>7.2409999999999997</v>
      </c>
    </row>
    <row r="212" spans="1:16" ht="20.100000000000001" customHeight="1" outlineLevel="1" x14ac:dyDescent="0.25">
      <c r="A212" s="22"/>
      <c r="B212" s="11" t="s">
        <v>45</v>
      </c>
      <c r="C212" s="1">
        <v>0</v>
      </c>
      <c r="D212" s="1">
        <v>0</v>
      </c>
      <c r="E212" s="13">
        <f t="shared" si="43"/>
        <v>0</v>
      </c>
      <c r="F212" s="1">
        <v>0</v>
      </c>
      <c r="G212" s="1">
        <v>0</v>
      </c>
      <c r="H212" s="1">
        <v>0</v>
      </c>
      <c r="I212" s="1"/>
      <c r="J212" s="2">
        <f t="shared" si="40"/>
        <v>0</v>
      </c>
      <c r="K212" s="2">
        <f t="shared" si="41"/>
        <v>0</v>
      </c>
      <c r="L212" s="17">
        <v>0</v>
      </c>
      <c r="M212" s="17">
        <v>0</v>
      </c>
      <c r="N212" s="17">
        <v>0</v>
      </c>
      <c r="O212" s="17">
        <v>0</v>
      </c>
      <c r="P212" s="2">
        <f t="shared" si="42"/>
        <v>0</v>
      </c>
    </row>
    <row r="213" spans="1:16" ht="20.100000000000001" customHeight="1" x14ac:dyDescent="0.25">
      <c r="A213" s="20" t="s">
        <v>5</v>
      </c>
      <c r="B213" s="14" t="s">
        <v>41</v>
      </c>
      <c r="C213" s="2">
        <v>24.153999999999996</v>
      </c>
      <c r="D213" s="2">
        <v>0.47600000000000003</v>
      </c>
      <c r="E213" s="2">
        <f t="shared" ref="E213:I213" si="47">E214+E215+E216+E217</f>
        <v>24.629999999999995</v>
      </c>
      <c r="F213" s="2">
        <f t="shared" si="47"/>
        <v>0</v>
      </c>
      <c r="G213" s="2">
        <f t="shared" si="47"/>
        <v>0</v>
      </c>
      <c r="H213" s="2">
        <f t="shared" si="47"/>
        <v>19.314</v>
      </c>
      <c r="I213" s="2">
        <f t="shared" si="47"/>
        <v>0</v>
      </c>
      <c r="J213" s="2">
        <f t="shared" si="40"/>
        <v>4.8399999999999963</v>
      </c>
      <c r="K213" s="2">
        <f t="shared" si="41"/>
        <v>0.47600000000000003</v>
      </c>
      <c r="L213" s="2">
        <v>0.40300000000000002</v>
      </c>
      <c r="M213" s="2">
        <v>2E-3</v>
      </c>
      <c r="N213" s="2">
        <v>7.0999999999999994E-2</v>
      </c>
      <c r="O213" s="2">
        <v>0</v>
      </c>
      <c r="P213" s="2">
        <f t="shared" si="42"/>
        <v>5.3159999999999963</v>
      </c>
    </row>
    <row r="214" spans="1:16" ht="20.100000000000001" customHeight="1" outlineLevel="1" x14ac:dyDescent="0.25">
      <c r="A214" s="21"/>
      <c r="B214" s="11" t="s">
        <v>42</v>
      </c>
      <c r="C214" s="1">
        <v>15.829999999999998</v>
      </c>
      <c r="D214" s="1">
        <v>0.47600000000000003</v>
      </c>
      <c r="E214" s="13">
        <f t="shared" si="43"/>
        <v>16.305999999999997</v>
      </c>
      <c r="F214" s="1">
        <v>0</v>
      </c>
      <c r="G214" s="1">
        <v>0</v>
      </c>
      <c r="H214" s="1">
        <v>19.314</v>
      </c>
      <c r="I214" s="1"/>
      <c r="J214" s="2">
        <f t="shared" si="40"/>
        <v>-3.4840000000000018</v>
      </c>
      <c r="K214" s="2">
        <f t="shared" si="41"/>
        <v>0.47600000000000003</v>
      </c>
      <c r="L214" s="17">
        <v>0.40300000000000002</v>
      </c>
      <c r="M214" s="17">
        <v>2E-3</v>
      </c>
      <c r="N214" s="17">
        <v>7.0999999999999994E-2</v>
      </c>
      <c r="O214" s="17">
        <v>0</v>
      </c>
      <c r="P214" s="2">
        <f t="shared" si="42"/>
        <v>-3.0080000000000018</v>
      </c>
    </row>
    <row r="215" spans="1:16" ht="20.100000000000001" customHeight="1" outlineLevel="1" x14ac:dyDescent="0.25">
      <c r="A215" s="21"/>
      <c r="B215" s="11" t="s">
        <v>43</v>
      </c>
      <c r="C215" s="1">
        <v>0</v>
      </c>
      <c r="D215" s="1">
        <v>0</v>
      </c>
      <c r="E215" s="13">
        <f t="shared" si="43"/>
        <v>0</v>
      </c>
      <c r="F215" s="1">
        <v>0</v>
      </c>
      <c r="G215" s="1">
        <v>0</v>
      </c>
      <c r="H215" s="1">
        <v>0</v>
      </c>
      <c r="I215" s="1"/>
      <c r="J215" s="2">
        <f t="shared" si="40"/>
        <v>0</v>
      </c>
      <c r="K215" s="2">
        <f t="shared" si="41"/>
        <v>0</v>
      </c>
      <c r="L215" s="17">
        <v>0</v>
      </c>
      <c r="M215" s="17">
        <v>0</v>
      </c>
      <c r="N215" s="17">
        <v>0</v>
      </c>
      <c r="O215" s="17">
        <v>0</v>
      </c>
      <c r="P215" s="2">
        <f t="shared" si="42"/>
        <v>0</v>
      </c>
    </row>
    <row r="216" spans="1:16" ht="20.100000000000001" customHeight="1" outlineLevel="1" x14ac:dyDescent="0.25">
      <c r="A216" s="21"/>
      <c r="B216" s="11" t="s">
        <v>44</v>
      </c>
      <c r="C216" s="1">
        <v>8.3239999999999998</v>
      </c>
      <c r="D216" s="1">
        <v>0</v>
      </c>
      <c r="E216" s="13">
        <f t="shared" si="43"/>
        <v>8.3239999999999998</v>
      </c>
      <c r="F216" s="1">
        <v>0</v>
      </c>
      <c r="G216" s="1">
        <v>0</v>
      </c>
      <c r="H216" s="1">
        <v>0</v>
      </c>
      <c r="I216" s="1"/>
      <c r="J216" s="2">
        <f t="shared" si="40"/>
        <v>8.3239999999999998</v>
      </c>
      <c r="K216" s="2">
        <f t="shared" si="41"/>
        <v>0</v>
      </c>
      <c r="L216" s="17">
        <v>0</v>
      </c>
      <c r="M216" s="17">
        <v>0</v>
      </c>
      <c r="N216" s="17">
        <v>0</v>
      </c>
      <c r="O216" s="17">
        <v>0</v>
      </c>
      <c r="P216" s="2">
        <f t="shared" si="42"/>
        <v>8.3239999999999998</v>
      </c>
    </row>
    <row r="217" spans="1:16" ht="20.100000000000001" customHeight="1" outlineLevel="1" x14ac:dyDescent="0.25">
      <c r="A217" s="22"/>
      <c r="B217" s="11" t="s">
        <v>45</v>
      </c>
      <c r="C217" s="1">
        <v>0</v>
      </c>
      <c r="D217" s="1">
        <v>0</v>
      </c>
      <c r="E217" s="13">
        <f t="shared" si="43"/>
        <v>0</v>
      </c>
      <c r="F217" s="1">
        <v>0</v>
      </c>
      <c r="G217" s="1">
        <v>0</v>
      </c>
      <c r="H217" s="1">
        <v>0</v>
      </c>
      <c r="I217" s="1"/>
      <c r="J217" s="2">
        <f t="shared" si="40"/>
        <v>0</v>
      </c>
      <c r="K217" s="2">
        <f t="shared" si="41"/>
        <v>0</v>
      </c>
      <c r="L217" s="17">
        <v>0</v>
      </c>
      <c r="M217" s="17">
        <v>0</v>
      </c>
      <c r="N217" s="17">
        <v>0</v>
      </c>
      <c r="O217" s="17">
        <v>0</v>
      </c>
      <c r="P217" s="2">
        <f t="shared" si="42"/>
        <v>0</v>
      </c>
    </row>
    <row r="218" spans="1:16" ht="20.100000000000001" customHeight="1" x14ac:dyDescent="0.25">
      <c r="A218" s="20" t="s">
        <v>6</v>
      </c>
      <c r="B218" s="14" t="s">
        <v>41</v>
      </c>
      <c r="C218" s="2">
        <v>20.763000000000002</v>
      </c>
      <c r="D218" s="2">
        <v>0.90800000000000003</v>
      </c>
      <c r="E218" s="2">
        <f t="shared" ref="E218:I218" si="48">E219+E220+E221+E222</f>
        <v>21.670999999999999</v>
      </c>
      <c r="F218" s="2">
        <f t="shared" si="48"/>
        <v>0</v>
      </c>
      <c r="G218" s="2">
        <f t="shared" si="48"/>
        <v>0</v>
      </c>
      <c r="H218" s="2">
        <f t="shared" si="48"/>
        <v>0.39900000000000002</v>
      </c>
      <c r="I218" s="2">
        <f t="shared" si="48"/>
        <v>0</v>
      </c>
      <c r="J218" s="2">
        <f t="shared" si="40"/>
        <v>20.364000000000001</v>
      </c>
      <c r="K218" s="2">
        <f t="shared" si="41"/>
        <v>0.90800000000000003</v>
      </c>
      <c r="L218" s="2">
        <v>0.67300000000000004</v>
      </c>
      <c r="M218" s="2">
        <v>0</v>
      </c>
      <c r="N218" s="2">
        <v>0.23499999999999999</v>
      </c>
      <c r="O218" s="2">
        <v>0</v>
      </c>
      <c r="P218" s="2">
        <f t="shared" si="42"/>
        <v>21.272000000000002</v>
      </c>
    </row>
    <row r="219" spans="1:16" ht="20.100000000000001" customHeight="1" outlineLevel="1" x14ac:dyDescent="0.25">
      <c r="A219" s="21"/>
      <c r="B219" s="11" t="s">
        <v>42</v>
      </c>
      <c r="C219" s="1">
        <v>14.482000000000001</v>
      </c>
      <c r="D219" s="1">
        <v>0.90800000000000003</v>
      </c>
      <c r="E219" s="13">
        <f t="shared" si="43"/>
        <v>15.39</v>
      </c>
      <c r="F219" s="1">
        <v>0</v>
      </c>
      <c r="G219" s="1">
        <v>0</v>
      </c>
      <c r="H219" s="1">
        <v>0.39900000000000002</v>
      </c>
      <c r="I219" s="1"/>
      <c r="J219" s="2">
        <f t="shared" si="40"/>
        <v>14.083000000000002</v>
      </c>
      <c r="K219" s="2">
        <f t="shared" si="41"/>
        <v>0.90800000000000003</v>
      </c>
      <c r="L219" s="17">
        <v>0.67300000000000004</v>
      </c>
      <c r="M219" s="17">
        <v>0</v>
      </c>
      <c r="N219" s="17">
        <v>0.23499999999999999</v>
      </c>
      <c r="O219" s="17">
        <v>0</v>
      </c>
      <c r="P219" s="2">
        <f t="shared" si="42"/>
        <v>14.991000000000001</v>
      </c>
    </row>
    <row r="220" spans="1:16" ht="20.100000000000001" customHeight="1" outlineLevel="1" x14ac:dyDescent="0.25">
      <c r="A220" s="21"/>
      <c r="B220" s="11" t="s">
        <v>43</v>
      </c>
      <c r="C220" s="1">
        <v>0</v>
      </c>
      <c r="D220" s="1">
        <v>0</v>
      </c>
      <c r="E220" s="13">
        <f t="shared" si="43"/>
        <v>0</v>
      </c>
      <c r="F220" s="1">
        <v>0</v>
      </c>
      <c r="G220" s="1">
        <v>0</v>
      </c>
      <c r="H220" s="1">
        <v>0</v>
      </c>
      <c r="I220" s="1"/>
      <c r="J220" s="2">
        <f t="shared" si="40"/>
        <v>0</v>
      </c>
      <c r="K220" s="2">
        <f t="shared" si="41"/>
        <v>0</v>
      </c>
      <c r="L220" s="17">
        <v>0</v>
      </c>
      <c r="M220" s="17">
        <v>0</v>
      </c>
      <c r="N220" s="17">
        <v>0</v>
      </c>
      <c r="O220" s="17">
        <v>0</v>
      </c>
      <c r="P220" s="2">
        <f t="shared" si="42"/>
        <v>0</v>
      </c>
    </row>
    <row r="221" spans="1:16" ht="20.100000000000001" customHeight="1" outlineLevel="1" x14ac:dyDescent="0.25">
      <c r="A221" s="21"/>
      <c r="B221" s="11" t="s">
        <v>44</v>
      </c>
      <c r="C221" s="1">
        <v>6.2809999999999997</v>
      </c>
      <c r="D221" s="1">
        <v>0</v>
      </c>
      <c r="E221" s="13">
        <f t="shared" si="43"/>
        <v>6.2809999999999997</v>
      </c>
      <c r="F221" s="1">
        <v>0</v>
      </c>
      <c r="G221" s="1">
        <v>0</v>
      </c>
      <c r="H221" s="1">
        <v>0</v>
      </c>
      <c r="I221" s="1"/>
      <c r="J221" s="2">
        <f t="shared" si="40"/>
        <v>6.2809999999999997</v>
      </c>
      <c r="K221" s="2">
        <f t="shared" si="41"/>
        <v>0</v>
      </c>
      <c r="L221" s="17">
        <v>0</v>
      </c>
      <c r="M221" s="17">
        <v>0</v>
      </c>
      <c r="N221" s="17">
        <v>0</v>
      </c>
      <c r="O221" s="17">
        <v>0</v>
      </c>
      <c r="P221" s="2">
        <f t="shared" si="42"/>
        <v>6.2809999999999997</v>
      </c>
    </row>
    <row r="222" spans="1:16" ht="20.100000000000001" customHeight="1" outlineLevel="1" x14ac:dyDescent="0.25">
      <c r="A222" s="22"/>
      <c r="B222" s="11" t="s">
        <v>45</v>
      </c>
      <c r="C222" s="1">
        <v>0</v>
      </c>
      <c r="D222" s="1">
        <v>0</v>
      </c>
      <c r="E222" s="13">
        <f t="shared" si="43"/>
        <v>0</v>
      </c>
      <c r="F222" s="1">
        <v>0</v>
      </c>
      <c r="G222" s="1">
        <v>0</v>
      </c>
      <c r="H222" s="1">
        <v>0</v>
      </c>
      <c r="I222" s="1"/>
      <c r="J222" s="2">
        <f t="shared" si="40"/>
        <v>0</v>
      </c>
      <c r="K222" s="2">
        <f t="shared" si="41"/>
        <v>0</v>
      </c>
      <c r="L222" s="17">
        <v>0</v>
      </c>
      <c r="M222" s="17">
        <v>0</v>
      </c>
      <c r="N222" s="17">
        <v>0</v>
      </c>
      <c r="O222" s="17">
        <v>0</v>
      </c>
      <c r="P222" s="2">
        <f t="shared" si="42"/>
        <v>0</v>
      </c>
    </row>
    <row r="223" spans="1:16" ht="20.100000000000001" customHeight="1" x14ac:dyDescent="0.25">
      <c r="A223" s="20" t="s">
        <v>7</v>
      </c>
      <c r="B223" s="14" t="s">
        <v>41</v>
      </c>
      <c r="C223" s="2">
        <v>12.709</v>
      </c>
      <c r="D223" s="2">
        <v>0.216</v>
      </c>
      <c r="E223" s="2">
        <f t="shared" ref="E223:I223" si="49">E224+E225+E226+E227</f>
        <v>12.925000000000001</v>
      </c>
      <c r="F223" s="2">
        <f t="shared" si="49"/>
        <v>0</v>
      </c>
      <c r="G223" s="2">
        <f t="shared" si="49"/>
        <v>0</v>
      </c>
      <c r="H223" s="2">
        <f t="shared" si="49"/>
        <v>0</v>
      </c>
      <c r="I223" s="2">
        <f t="shared" si="49"/>
        <v>0</v>
      </c>
      <c r="J223" s="2">
        <f t="shared" si="40"/>
        <v>12.709</v>
      </c>
      <c r="K223" s="2">
        <f t="shared" si="41"/>
        <v>0.216</v>
      </c>
      <c r="L223" s="2">
        <v>0.216</v>
      </c>
      <c r="M223" s="2">
        <v>0</v>
      </c>
      <c r="N223" s="2">
        <v>0</v>
      </c>
      <c r="O223" s="2">
        <v>0</v>
      </c>
      <c r="P223" s="2">
        <f t="shared" si="42"/>
        <v>12.924999999999999</v>
      </c>
    </row>
    <row r="224" spans="1:16" ht="20.100000000000001" customHeight="1" outlineLevel="1" x14ac:dyDescent="0.25">
      <c r="A224" s="21"/>
      <c r="B224" s="11" t="s">
        <v>42</v>
      </c>
      <c r="C224" s="1">
        <v>10.151</v>
      </c>
      <c r="D224" s="1">
        <v>0</v>
      </c>
      <c r="E224" s="13">
        <f t="shared" si="43"/>
        <v>10.151</v>
      </c>
      <c r="F224" s="1">
        <v>0</v>
      </c>
      <c r="G224" s="1">
        <v>0</v>
      </c>
      <c r="H224" s="1">
        <v>0</v>
      </c>
      <c r="I224" s="1"/>
      <c r="J224" s="2">
        <f t="shared" si="40"/>
        <v>10.151</v>
      </c>
      <c r="K224" s="2">
        <f t="shared" si="41"/>
        <v>0</v>
      </c>
      <c r="L224" s="17">
        <v>0</v>
      </c>
      <c r="M224" s="17">
        <v>0</v>
      </c>
      <c r="N224" s="17">
        <v>0</v>
      </c>
      <c r="O224" s="17">
        <v>0</v>
      </c>
      <c r="P224" s="2">
        <f t="shared" si="42"/>
        <v>10.151</v>
      </c>
    </row>
    <row r="225" spans="1:16" ht="20.100000000000001" customHeight="1" outlineLevel="1" x14ac:dyDescent="0.25">
      <c r="A225" s="21"/>
      <c r="B225" s="11" t="s">
        <v>43</v>
      </c>
      <c r="C225" s="1">
        <v>0</v>
      </c>
      <c r="D225" s="1">
        <v>0</v>
      </c>
      <c r="E225" s="13">
        <f t="shared" si="43"/>
        <v>0</v>
      </c>
      <c r="F225" s="1">
        <v>0</v>
      </c>
      <c r="G225" s="1">
        <v>0</v>
      </c>
      <c r="H225" s="1">
        <v>0</v>
      </c>
      <c r="I225" s="1"/>
      <c r="J225" s="2">
        <f t="shared" si="40"/>
        <v>0</v>
      </c>
      <c r="K225" s="2">
        <f t="shared" si="41"/>
        <v>0</v>
      </c>
      <c r="L225" s="17">
        <v>0</v>
      </c>
      <c r="M225" s="17">
        <v>0</v>
      </c>
      <c r="N225" s="17">
        <v>0</v>
      </c>
      <c r="O225" s="17">
        <v>0</v>
      </c>
      <c r="P225" s="2">
        <f t="shared" si="42"/>
        <v>0</v>
      </c>
    </row>
    <row r="226" spans="1:16" ht="20.100000000000001" customHeight="1" outlineLevel="1" x14ac:dyDescent="0.25">
      <c r="A226" s="21"/>
      <c r="B226" s="11" t="s">
        <v>44</v>
      </c>
      <c r="C226" s="1">
        <v>2.5579999999999998</v>
      </c>
      <c r="D226" s="1">
        <v>0.216</v>
      </c>
      <c r="E226" s="13">
        <f t="shared" si="43"/>
        <v>2.774</v>
      </c>
      <c r="F226" s="1">
        <v>0</v>
      </c>
      <c r="G226" s="1">
        <v>0</v>
      </c>
      <c r="H226" s="1">
        <v>0</v>
      </c>
      <c r="I226" s="1"/>
      <c r="J226" s="2">
        <f t="shared" si="40"/>
        <v>2.5579999999999998</v>
      </c>
      <c r="K226" s="2">
        <f t="shared" si="41"/>
        <v>0.216</v>
      </c>
      <c r="L226" s="17">
        <v>0.216</v>
      </c>
      <c r="M226" s="17">
        <v>0</v>
      </c>
      <c r="N226" s="17">
        <v>0</v>
      </c>
      <c r="O226" s="17">
        <v>0</v>
      </c>
      <c r="P226" s="2">
        <f t="shared" si="42"/>
        <v>2.774</v>
      </c>
    </row>
    <row r="227" spans="1:16" ht="20.100000000000001" customHeight="1" outlineLevel="1" x14ac:dyDescent="0.25">
      <c r="A227" s="22"/>
      <c r="B227" s="11" t="s">
        <v>45</v>
      </c>
      <c r="C227" s="1">
        <v>0</v>
      </c>
      <c r="D227" s="1">
        <v>0</v>
      </c>
      <c r="E227" s="13">
        <f t="shared" si="43"/>
        <v>0</v>
      </c>
      <c r="F227" s="1">
        <v>0</v>
      </c>
      <c r="G227" s="1">
        <v>0</v>
      </c>
      <c r="H227" s="1">
        <v>0</v>
      </c>
      <c r="I227" s="1"/>
      <c r="J227" s="2">
        <f t="shared" si="40"/>
        <v>0</v>
      </c>
      <c r="K227" s="2">
        <f t="shared" si="41"/>
        <v>0</v>
      </c>
      <c r="L227" s="17">
        <v>0</v>
      </c>
      <c r="M227" s="17">
        <v>0</v>
      </c>
      <c r="N227" s="17">
        <v>0</v>
      </c>
      <c r="O227" s="17">
        <v>0</v>
      </c>
      <c r="P227" s="2">
        <f t="shared" si="42"/>
        <v>0</v>
      </c>
    </row>
    <row r="228" spans="1:16" ht="20.100000000000001" customHeight="1" x14ac:dyDescent="0.25">
      <c r="A228" s="20" t="s">
        <v>8</v>
      </c>
      <c r="B228" s="14" t="s">
        <v>41</v>
      </c>
      <c r="C228" s="2">
        <v>6.5570000000000004</v>
      </c>
      <c r="D228" s="2">
        <v>0.221</v>
      </c>
      <c r="E228" s="2">
        <f t="shared" ref="E228:I228" si="50">E229+E230+E231+E232</f>
        <v>6.7780000000000005</v>
      </c>
      <c r="F228" s="2">
        <f t="shared" si="50"/>
        <v>0</v>
      </c>
      <c r="G228" s="2">
        <f t="shared" si="50"/>
        <v>0</v>
      </c>
      <c r="H228" s="2">
        <f t="shared" si="50"/>
        <v>5.9130000000000003</v>
      </c>
      <c r="I228" s="2">
        <f t="shared" si="50"/>
        <v>0</v>
      </c>
      <c r="J228" s="2">
        <f t="shared" si="40"/>
        <v>0.64400000000000013</v>
      </c>
      <c r="K228" s="2">
        <f t="shared" si="41"/>
        <v>0.221</v>
      </c>
      <c r="L228" s="2">
        <v>0.17799999999999999</v>
      </c>
      <c r="M228" s="2">
        <v>1E-3</v>
      </c>
      <c r="N228" s="2">
        <v>4.2000000000000003E-2</v>
      </c>
      <c r="O228" s="2">
        <v>0</v>
      </c>
      <c r="P228" s="2">
        <f t="shared" si="42"/>
        <v>0.8650000000000001</v>
      </c>
    </row>
    <row r="229" spans="1:16" ht="20.100000000000001" customHeight="1" outlineLevel="1" x14ac:dyDescent="0.25">
      <c r="A229" s="21"/>
      <c r="B229" s="11" t="s">
        <v>42</v>
      </c>
      <c r="C229" s="1">
        <v>3.8109999999999999</v>
      </c>
      <c r="D229" s="1">
        <v>0.221</v>
      </c>
      <c r="E229" s="13">
        <f t="shared" si="43"/>
        <v>4.032</v>
      </c>
      <c r="F229" s="1">
        <v>0</v>
      </c>
      <c r="G229" s="1">
        <v>0</v>
      </c>
      <c r="H229" s="1">
        <v>5.9130000000000003</v>
      </c>
      <c r="I229" s="1"/>
      <c r="J229" s="2">
        <f t="shared" si="40"/>
        <v>-2.1020000000000003</v>
      </c>
      <c r="K229" s="2">
        <f t="shared" si="41"/>
        <v>0.221</v>
      </c>
      <c r="L229" s="17">
        <v>0.17799999999999999</v>
      </c>
      <c r="M229" s="17">
        <v>1E-3</v>
      </c>
      <c r="N229" s="17">
        <v>4.2000000000000003E-2</v>
      </c>
      <c r="O229" s="17">
        <v>0</v>
      </c>
      <c r="P229" s="2">
        <f t="shared" si="42"/>
        <v>-1.8810000000000002</v>
      </c>
    </row>
    <row r="230" spans="1:16" ht="20.100000000000001" customHeight="1" outlineLevel="1" x14ac:dyDescent="0.25">
      <c r="A230" s="21"/>
      <c r="B230" s="11" t="s">
        <v>43</v>
      </c>
      <c r="C230" s="1">
        <v>0</v>
      </c>
      <c r="D230" s="1">
        <v>0</v>
      </c>
      <c r="E230" s="13">
        <f t="shared" si="43"/>
        <v>0</v>
      </c>
      <c r="F230" s="1">
        <v>0</v>
      </c>
      <c r="G230" s="1">
        <v>0</v>
      </c>
      <c r="H230" s="1">
        <v>0</v>
      </c>
      <c r="I230" s="1"/>
      <c r="J230" s="2">
        <f t="shared" si="40"/>
        <v>0</v>
      </c>
      <c r="K230" s="2">
        <f t="shared" si="41"/>
        <v>0</v>
      </c>
      <c r="L230" s="17">
        <v>0</v>
      </c>
      <c r="M230" s="17">
        <v>0</v>
      </c>
      <c r="N230" s="17">
        <v>0</v>
      </c>
      <c r="O230" s="17">
        <v>0</v>
      </c>
      <c r="P230" s="2">
        <f t="shared" si="42"/>
        <v>0</v>
      </c>
    </row>
    <row r="231" spans="1:16" ht="20.100000000000001" customHeight="1" outlineLevel="1" x14ac:dyDescent="0.25">
      <c r="A231" s="21"/>
      <c r="B231" s="11" t="s">
        <v>44</v>
      </c>
      <c r="C231" s="1">
        <v>2.746</v>
      </c>
      <c r="D231" s="1">
        <v>0</v>
      </c>
      <c r="E231" s="13">
        <f t="shared" si="43"/>
        <v>2.746</v>
      </c>
      <c r="F231" s="1">
        <v>0</v>
      </c>
      <c r="G231" s="1">
        <v>0</v>
      </c>
      <c r="H231" s="1">
        <v>0</v>
      </c>
      <c r="I231" s="1"/>
      <c r="J231" s="2">
        <f t="shared" si="40"/>
        <v>2.746</v>
      </c>
      <c r="K231" s="2">
        <f t="shared" si="41"/>
        <v>0</v>
      </c>
      <c r="L231" s="17">
        <v>0</v>
      </c>
      <c r="M231" s="17">
        <v>0</v>
      </c>
      <c r="N231" s="17">
        <v>0</v>
      </c>
      <c r="O231" s="17">
        <v>0</v>
      </c>
      <c r="P231" s="2">
        <f t="shared" si="42"/>
        <v>2.746</v>
      </c>
    </row>
    <row r="232" spans="1:16" ht="20.100000000000001" customHeight="1" outlineLevel="1" x14ac:dyDescent="0.25">
      <c r="A232" s="22"/>
      <c r="B232" s="11" t="s">
        <v>45</v>
      </c>
      <c r="C232" s="1">
        <v>0</v>
      </c>
      <c r="D232" s="1">
        <v>0</v>
      </c>
      <c r="E232" s="13">
        <f t="shared" si="43"/>
        <v>0</v>
      </c>
      <c r="F232" s="1">
        <v>0</v>
      </c>
      <c r="G232" s="1">
        <v>0</v>
      </c>
      <c r="H232" s="1">
        <v>0</v>
      </c>
      <c r="I232" s="1"/>
      <c r="J232" s="2">
        <f t="shared" si="40"/>
        <v>0</v>
      </c>
      <c r="K232" s="2">
        <f t="shared" si="41"/>
        <v>0</v>
      </c>
      <c r="L232" s="17">
        <v>0</v>
      </c>
      <c r="M232" s="17">
        <v>0</v>
      </c>
      <c r="N232" s="17">
        <v>0</v>
      </c>
      <c r="O232" s="17">
        <v>0</v>
      </c>
      <c r="P232" s="2">
        <f t="shared" si="42"/>
        <v>0</v>
      </c>
    </row>
    <row r="233" spans="1:16" ht="20.100000000000001" customHeight="1" x14ac:dyDescent="0.25">
      <c r="A233" s="20" t="s">
        <v>9</v>
      </c>
      <c r="B233" s="14" t="s">
        <v>41</v>
      </c>
      <c r="C233" s="2">
        <v>25.477999999999998</v>
      </c>
      <c r="D233" s="2">
        <v>1.0469999999999999</v>
      </c>
      <c r="E233" s="2">
        <f t="shared" ref="E233:I233" si="51">E234+E235+E236+E237</f>
        <v>26.525000000000002</v>
      </c>
      <c r="F233" s="2">
        <f t="shared" si="51"/>
        <v>0</v>
      </c>
      <c r="G233" s="2">
        <f t="shared" si="51"/>
        <v>0</v>
      </c>
      <c r="H233" s="2">
        <f t="shared" si="51"/>
        <v>4.3650000000000002</v>
      </c>
      <c r="I233" s="2">
        <f t="shared" si="51"/>
        <v>0</v>
      </c>
      <c r="J233" s="2">
        <f t="shared" si="40"/>
        <v>21.113</v>
      </c>
      <c r="K233" s="2">
        <f t="shared" si="41"/>
        <v>1.0469999999999999</v>
      </c>
      <c r="L233" s="2">
        <v>0.85499999999999998</v>
      </c>
      <c r="M233" s="2">
        <v>0</v>
      </c>
      <c r="N233" s="2">
        <v>0.192</v>
      </c>
      <c r="O233" s="2">
        <v>0</v>
      </c>
      <c r="P233" s="2">
        <f t="shared" si="42"/>
        <v>22.16</v>
      </c>
    </row>
    <row r="234" spans="1:16" ht="20.100000000000001" customHeight="1" outlineLevel="1" x14ac:dyDescent="0.25">
      <c r="A234" s="21"/>
      <c r="B234" s="11" t="s">
        <v>42</v>
      </c>
      <c r="C234" s="1">
        <v>24.613</v>
      </c>
      <c r="D234" s="1">
        <v>1.0269999999999999</v>
      </c>
      <c r="E234" s="13">
        <f t="shared" si="43"/>
        <v>25.64</v>
      </c>
      <c r="F234" s="1">
        <v>0</v>
      </c>
      <c r="G234" s="1">
        <v>0</v>
      </c>
      <c r="H234" s="1">
        <v>4.3650000000000002</v>
      </c>
      <c r="I234" s="1"/>
      <c r="J234" s="2">
        <f t="shared" si="40"/>
        <v>20.247999999999998</v>
      </c>
      <c r="K234" s="2">
        <f t="shared" si="41"/>
        <v>1.0269999999999999</v>
      </c>
      <c r="L234" s="17">
        <v>0.83499999999999996</v>
      </c>
      <c r="M234" s="17">
        <v>0</v>
      </c>
      <c r="N234" s="17">
        <v>0.192</v>
      </c>
      <c r="O234" s="17">
        <v>0</v>
      </c>
      <c r="P234" s="2">
        <f t="shared" si="42"/>
        <v>21.274999999999999</v>
      </c>
    </row>
    <row r="235" spans="1:16" ht="20.100000000000001" customHeight="1" outlineLevel="1" x14ac:dyDescent="0.25">
      <c r="A235" s="21"/>
      <c r="B235" s="11" t="s">
        <v>43</v>
      </c>
      <c r="C235" s="1">
        <v>0</v>
      </c>
      <c r="D235" s="1">
        <v>0</v>
      </c>
      <c r="E235" s="13">
        <f t="shared" si="43"/>
        <v>0</v>
      </c>
      <c r="F235" s="1">
        <v>0</v>
      </c>
      <c r="G235" s="1">
        <v>0</v>
      </c>
      <c r="H235" s="1">
        <v>0</v>
      </c>
      <c r="I235" s="1"/>
      <c r="J235" s="2">
        <f t="shared" si="40"/>
        <v>0</v>
      </c>
      <c r="K235" s="2">
        <f t="shared" si="41"/>
        <v>0</v>
      </c>
      <c r="L235" s="17">
        <v>0</v>
      </c>
      <c r="M235" s="17">
        <v>0</v>
      </c>
      <c r="N235" s="17">
        <v>0</v>
      </c>
      <c r="O235" s="17">
        <v>0</v>
      </c>
      <c r="P235" s="2">
        <f t="shared" si="42"/>
        <v>0</v>
      </c>
    </row>
    <row r="236" spans="1:16" ht="20.100000000000001" customHeight="1" outlineLevel="1" x14ac:dyDescent="0.25">
      <c r="A236" s="21"/>
      <c r="B236" s="11" t="s">
        <v>44</v>
      </c>
      <c r="C236" s="1">
        <v>0.86499999999999999</v>
      </c>
      <c r="D236" s="1">
        <v>0.02</v>
      </c>
      <c r="E236" s="13">
        <f t="shared" si="43"/>
        <v>0.88500000000000001</v>
      </c>
      <c r="F236" s="1">
        <v>0</v>
      </c>
      <c r="G236" s="1">
        <v>0</v>
      </c>
      <c r="H236" s="1">
        <v>0</v>
      </c>
      <c r="I236" s="1"/>
      <c r="J236" s="2">
        <f t="shared" si="40"/>
        <v>0.86499999999999999</v>
      </c>
      <c r="K236" s="2">
        <f t="shared" si="41"/>
        <v>0.02</v>
      </c>
      <c r="L236" s="17">
        <v>0.02</v>
      </c>
      <c r="M236" s="17">
        <v>0</v>
      </c>
      <c r="N236" s="17">
        <v>0</v>
      </c>
      <c r="O236" s="17">
        <v>0</v>
      </c>
      <c r="P236" s="2">
        <f t="shared" si="42"/>
        <v>0.88500000000000001</v>
      </c>
    </row>
    <row r="237" spans="1:16" ht="20.100000000000001" customHeight="1" outlineLevel="1" x14ac:dyDescent="0.25">
      <c r="A237" s="22"/>
      <c r="B237" s="11" t="s">
        <v>45</v>
      </c>
      <c r="C237" s="1">
        <v>0</v>
      </c>
      <c r="D237" s="1">
        <v>0</v>
      </c>
      <c r="E237" s="13">
        <f t="shared" si="43"/>
        <v>0</v>
      </c>
      <c r="F237" s="1">
        <v>0</v>
      </c>
      <c r="G237" s="1">
        <v>0</v>
      </c>
      <c r="H237" s="1">
        <v>0</v>
      </c>
      <c r="I237" s="1"/>
      <c r="J237" s="2">
        <f t="shared" si="40"/>
        <v>0</v>
      </c>
      <c r="K237" s="2">
        <f t="shared" si="41"/>
        <v>0</v>
      </c>
      <c r="L237" s="17">
        <v>0</v>
      </c>
      <c r="M237" s="17">
        <v>0</v>
      </c>
      <c r="N237" s="17">
        <v>0</v>
      </c>
      <c r="O237" s="17">
        <v>0</v>
      </c>
      <c r="P237" s="2">
        <f t="shared" si="42"/>
        <v>0</v>
      </c>
    </row>
    <row r="238" spans="1:16" ht="20.100000000000001" customHeight="1" x14ac:dyDescent="0.25">
      <c r="A238" s="20" t="s">
        <v>10</v>
      </c>
      <c r="B238" s="14" t="s">
        <v>41</v>
      </c>
      <c r="C238" s="2">
        <v>33.700000000000003</v>
      </c>
      <c r="D238" s="2">
        <v>0.88200000000000001</v>
      </c>
      <c r="E238" s="2">
        <f t="shared" ref="E238:I238" si="52">E239+E240+E241+E242</f>
        <v>34.582000000000001</v>
      </c>
      <c r="F238" s="2">
        <f t="shared" si="52"/>
        <v>0</v>
      </c>
      <c r="G238" s="2">
        <f t="shared" si="52"/>
        <v>0</v>
      </c>
      <c r="H238" s="2">
        <f t="shared" si="52"/>
        <v>0</v>
      </c>
      <c r="I238" s="2">
        <f t="shared" si="52"/>
        <v>0</v>
      </c>
      <c r="J238" s="2">
        <f t="shared" si="40"/>
        <v>33.700000000000003</v>
      </c>
      <c r="K238" s="2">
        <f t="shared" si="41"/>
        <v>0.88200000000000001</v>
      </c>
      <c r="L238" s="2">
        <v>0.72099999999999997</v>
      </c>
      <c r="M238" s="2">
        <v>0</v>
      </c>
      <c r="N238" s="2">
        <v>0.161</v>
      </c>
      <c r="O238" s="2">
        <v>0</v>
      </c>
      <c r="P238" s="2">
        <f t="shared" si="42"/>
        <v>34.582000000000001</v>
      </c>
    </row>
    <row r="239" spans="1:16" ht="20.100000000000001" customHeight="1" outlineLevel="1" x14ac:dyDescent="0.25">
      <c r="A239" s="21"/>
      <c r="B239" s="11" t="s">
        <v>42</v>
      </c>
      <c r="C239" s="1">
        <v>8.39</v>
      </c>
      <c r="D239" s="1">
        <v>0.66200000000000003</v>
      </c>
      <c r="E239" s="13">
        <f t="shared" si="43"/>
        <v>9.0520000000000014</v>
      </c>
      <c r="F239" s="1">
        <v>0</v>
      </c>
      <c r="G239" s="1">
        <v>0</v>
      </c>
      <c r="H239" s="1">
        <v>0</v>
      </c>
      <c r="I239" s="1"/>
      <c r="J239" s="2">
        <f t="shared" si="40"/>
        <v>8.39</v>
      </c>
      <c r="K239" s="2">
        <f t="shared" si="41"/>
        <v>0.66200000000000003</v>
      </c>
      <c r="L239" s="17">
        <v>0.501</v>
      </c>
      <c r="M239" s="17">
        <v>0</v>
      </c>
      <c r="N239" s="17">
        <v>0.161</v>
      </c>
      <c r="O239" s="17">
        <v>0</v>
      </c>
      <c r="P239" s="2">
        <f t="shared" si="42"/>
        <v>9.0520000000000014</v>
      </c>
    </row>
    <row r="240" spans="1:16" ht="20.100000000000001" customHeight="1" outlineLevel="1" x14ac:dyDescent="0.25">
      <c r="A240" s="21"/>
      <c r="B240" s="11" t="s">
        <v>43</v>
      </c>
      <c r="C240" s="1">
        <v>0</v>
      </c>
      <c r="D240" s="1">
        <v>0</v>
      </c>
      <c r="E240" s="13">
        <f t="shared" si="43"/>
        <v>0</v>
      </c>
      <c r="F240" s="1">
        <v>0</v>
      </c>
      <c r="G240" s="1">
        <v>0</v>
      </c>
      <c r="H240" s="1">
        <v>0</v>
      </c>
      <c r="I240" s="1"/>
      <c r="J240" s="2">
        <f t="shared" si="40"/>
        <v>0</v>
      </c>
      <c r="K240" s="2">
        <f t="shared" si="41"/>
        <v>0</v>
      </c>
      <c r="L240" s="17">
        <v>0</v>
      </c>
      <c r="M240" s="17">
        <v>0</v>
      </c>
      <c r="N240" s="17">
        <v>0</v>
      </c>
      <c r="O240" s="17">
        <v>0</v>
      </c>
      <c r="P240" s="2">
        <f t="shared" si="42"/>
        <v>0</v>
      </c>
    </row>
    <row r="241" spans="1:16" ht="20.100000000000001" customHeight="1" outlineLevel="1" x14ac:dyDescent="0.25">
      <c r="A241" s="21"/>
      <c r="B241" s="11" t="s">
        <v>44</v>
      </c>
      <c r="C241" s="1">
        <v>25.310000000000002</v>
      </c>
      <c r="D241" s="1">
        <v>0.22</v>
      </c>
      <c r="E241" s="13">
        <f t="shared" si="43"/>
        <v>25.53</v>
      </c>
      <c r="F241" s="1">
        <v>0</v>
      </c>
      <c r="G241" s="1">
        <v>0</v>
      </c>
      <c r="H241" s="1">
        <v>0</v>
      </c>
      <c r="I241" s="1"/>
      <c r="J241" s="2">
        <f t="shared" si="40"/>
        <v>25.310000000000002</v>
      </c>
      <c r="K241" s="2">
        <f t="shared" si="41"/>
        <v>0.22</v>
      </c>
      <c r="L241" s="17">
        <v>0.22</v>
      </c>
      <c r="M241" s="17">
        <v>0</v>
      </c>
      <c r="N241" s="17">
        <v>0</v>
      </c>
      <c r="O241" s="17">
        <v>0</v>
      </c>
      <c r="P241" s="2">
        <f t="shared" si="42"/>
        <v>25.53</v>
      </c>
    </row>
    <row r="242" spans="1:16" ht="20.100000000000001" customHeight="1" outlineLevel="1" x14ac:dyDescent="0.25">
      <c r="A242" s="22"/>
      <c r="B242" s="11" t="s">
        <v>45</v>
      </c>
      <c r="C242" s="1">
        <v>0</v>
      </c>
      <c r="D242" s="1">
        <v>0</v>
      </c>
      <c r="E242" s="13">
        <f t="shared" si="43"/>
        <v>0</v>
      </c>
      <c r="F242" s="1">
        <v>0</v>
      </c>
      <c r="G242" s="1">
        <v>0</v>
      </c>
      <c r="H242" s="1">
        <v>0</v>
      </c>
      <c r="I242" s="1"/>
      <c r="J242" s="2">
        <f t="shared" si="40"/>
        <v>0</v>
      </c>
      <c r="K242" s="2">
        <f t="shared" si="41"/>
        <v>0</v>
      </c>
      <c r="L242" s="17">
        <v>0</v>
      </c>
      <c r="M242" s="17">
        <v>0</v>
      </c>
      <c r="N242" s="17">
        <v>0</v>
      </c>
      <c r="O242" s="17">
        <v>0</v>
      </c>
      <c r="P242" s="2">
        <f t="shared" si="42"/>
        <v>0</v>
      </c>
    </row>
    <row r="243" spans="1:16" ht="20.100000000000001" customHeight="1" x14ac:dyDescent="0.25">
      <c r="A243" s="20" t="s">
        <v>11</v>
      </c>
      <c r="B243" s="14" t="s">
        <v>41</v>
      </c>
      <c r="C243" s="2">
        <v>23.951000000000001</v>
      </c>
      <c r="D243" s="2">
        <v>0.79499999999999993</v>
      </c>
      <c r="E243" s="2">
        <f t="shared" ref="E243:I243" si="53">E244+E245+E246+E247</f>
        <v>24.746000000000002</v>
      </c>
      <c r="F243" s="2">
        <f t="shared" si="53"/>
        <v>0</v>
      </c>
      <c r="G243" s="2">
        <f t="shared" si="53"/>
        <v>0</v>
      </c>
      <c r="H243" s="2">
        <f t="shared" si="53"/>
        <v>32.022999999999996</v>
      </c>
      <c r="I243" s="2">
        <f t="shared" si="53"/>
        <v>0</v>
      </c>
      <c r="J243" s="2">
        <f t="shared" si="40"/>
        <v>-8.0719999999999956</v>
      </c>
      <c r="K243" s="2">
        <f t="shared" si="41"/>
        <v>0.79499999999999993</v>
      </c>
      <c r="L243" s="2">
        <v>0.72799999999999998</v>
      </c>
      <c r="M243" s="2">
        <v>0</v>
      </c>
      <c r="N243" s="2">
        <v>6.7000000000000004E-2</v>
      </c>
      <c r="O243" s="2">
        <v>0</v>
      </c>
      <c r="P243" s="2">
        <f t="shared" si="42"/>
        <v>-7.2769999999999957</v>
      </c>
    </row>
    <row r="244" spans="1:16" ht="20.100000000000001" customHeight="1" outlineLevel="1" x14ac:dyDescent="0.25">
      <c r="A244" s="21"/>
      <c r="B244" s="11" t="s">
        <v>42</v>
      </c>
      <c r="C244" s="1">
        <v>23.951000000000001</v>
      </c>
      <c r="D244" s="1">
        <v>0.79499999999999993</v>
      </c>
      <c r="E244" s="13">
        <f t="shared" si="43"/>
        <v>24.746000000000002</v>
      </c>
      <c r="F244" s="1">
        <v>0</v>
      </c>
      <c r="G244" s="1">
        <v>0</v>
      </c>
      <c r="H244" s="1">
        <v>32.022999999999996</v>
      </c>
      <c r="I244" s="1"/>
      <c r="J244" s="2">
        <f t="shared" si="40"/>
        <v>-8.0719999999999956</v>
      </c>
      <c r="K244" s="2">
        <f t="shared" si="41"/>
        <v>0.79499999999999993</v>
      </c>
      <c r="L244" s="17">
        <v>0.72799999999999998</v>
      </c>
      <c r="M244" s="17">
        <v>0</v>
      </c>
      <c r="N244" s="17">
        <v>6.7000000000000004E-2</v>
      </c>
      <c r="O244" s="17">
        <v>0</v>
      </c>
      <c r="P244" s="2">
        <f t="shared" si="42"/>
        <v>-7.2769999999999957</v>
      </c>
    </row>
    <row r="245" spans="1:16" ht="20.100000000000001" customHeight="1" outlineLevel="1" x14ac:dyDescent="0.25">
      <c r="A245" s="21"/>
      <c r="B245" s="11" t="s">
        <v>43</v>
      </c>
      <c r="C245" s="1">
        <v>0</v>
      </c>
      <c r="D245" s="1">
        <v>0</v>
      </c>
      <c r="E245" s="13">
        <f t="shared" si="43"/>
        <v>0</v>
      </c>
      <c r="F245" s="1">
        <v>0</v>
      </c>
      <c r="G245" s="1">
        <v>0</v>
      </c>
      <c r="H245" s="1">
        <v>0</v>
      </c>
      <c r="I245" s="1"/>
      <c r="J245" s="2">
        <f t="shared" si="40"/>
        <v>0</v>
      </c>
      <c r="K245" s="2">
        <f t="shared" si="41"/>
        <v>0</v>
      </c>
      <c r="L245" s="17">
        <v>0</v>
      </c>
      <c r="M245" s="17">
        <v>0</v>
      </c>
      <c r="N245" s="17">
        <v>0</v>
      </c>
      <c r="O245" s="17">
        <v>0</v>
      </c>
      <c r="P245" s="2">
        <f t="shared" si="42"/>
        <v>0</v>
      </c>
    </row>
    <row r="246" spans="1:16" ht="20.100000000000001" customHeight="1" outlineLevel="1" x14ac:dyDescent="0.25">
      <c r="A246" s="21"/>
      <c r="B246" s="11" t="s">
        <v>44</v>
      </c>
      <c r="C246" s="1">
        <v>0</v>
      </c>
      <c r="D246" s="1">
        <v>0</v>
      </c>
      <c r="E246" s="13">
        <f t="shared" si="43"/>
        <v>0</v>
      </c>
      <c r="F246" s="1">
        <v>0</v>
      </c>
      <c r="G246" s="1">
        <v>0</v>
      </c>
      <c r="H246" s="1">
        <v>0</v>
      </c>
      <c r="I246" s="1"/>
      <c r="J246" s="2">
        <f t="shared" si="40"/>
        <v>0</v>
      </c>
      <c r="K246" s="2">
        <f t="shared" si="41"/>
        <v>0</v>
      </c>
      <c r="L246" s="17">
        <v>0</v>
      </c>
      <c r="M246" s="17">
        <v>0</v>
      </c>
      <c r="N246" s="17">
        <v>0</v>
      </c>
      <c r="O246" s="17">
        <v>0</v>
      </c>
      <c r="P246" s="2">
        <f t="shared" si="42"/>
        <v>0</v>
      </c>
    </row>
    <row r="247" spans="1:16" ht="20.100000000000001" customHeight="1" outlineLevel="1" x14ac:dyDescent="0.25">
      <c r="A247" s="22"/>
      <c r="B247" s="11" t="s">
        <v>45</v>
      </c>
      <c r="C247" s="1">
        <v>0</v>
      </c>
      <c r="D247" s="1">
        <v>0</v>
      </c>
      <c r="E247" s="13">
        <f t="shared" si="43"/>
        <v>0</v>
      </c>
      <c r="F247" s="1">
        <v>0</v>
      </c>
      <c r="G247" s="1">
        <v>0</v>
      </c>
      <c r="H247" s="1">
        <v>0</v>
      </c>
      <c r="I247" s="1"/>
      <c r="J247" s="2">
        <f t="shared" si="40"/>
        <v>0</v>
      </c>
      <c r="K247" s="2">
        <f t="shared" si="41"/>
        <v>0</v>
      </c>
      <c r="L247" s="17">
        <v>0</v>
      </c>
      <c r="M247" s="17">
        <v>0</v>
      </c>
      <c r="N247" s="17">
        <v>0</v>
      </c>
      <c r="O247" s="17">
        <v>0</v>
      </c>
      <c r="P247" s="2">
        <f t="shared" si="42"/>
        <v>0</v>
      </c>
    </row>
    <row r="248" spans="1:16" ht="20.100000000000001" customHeight="1" x14ac:dyDescent="0.25">
      <c r="A248" s="20" t="s">
        <v>12</v>
      </c>
      <c r="B248" s="14" t="s">
        <v>41</v>
      </c>
      <c r="C248" s="2">
        <v>10.06</v>
      </c>
      <c r="D248" s="2">
        <v>0.32800000000000001</v>
      </c>
      <c r="E248" s="2">
        <f t="shared" ref="E248:I248" si="54">E249+E250+E251+E252</f>
        <v>10.388</v>
      </c>
      <c r="F248" s="2">
        <f t="shared" si="54"/>
        <v>0</v>
      </c>
      <c r="G248" s="2">
        <f t="shared" si="54"/>
        <v>0</v>
      </c>
      <c r="H248" s="2">
        <f t="shared" si="54"/>
        <v>0</v>
      </c>
      <c r="I248" s="2">
        <f t="shared" si="54"/>
        <v>0</v>
      </c>
      <c r="J248" s="2">
        <f t="shared" si="40"/>
        <v>10.06</v>
      </c>
      <c r="K248" s="2">
        <f t="shared" si="41"/>
        <v>0.32800000000000001</v>
      </c>
      <c r="L248" s="2">
        <v>0.307</v>
      </c>
      <c r="M248" s="2">
        <v>0</v>
      </c>
      <c r="N248" s="2">
        <v>2.1000000000000001E-2</v>
      </c>
      <c r="O248" s="2">
        <v>0</v>
      </c>
      <c r="P248" s="2">
        <f t="shared" si="42"/>
        <v>10.388</v>
      </c>
    </row>
    <row r="249" spans="1:16" ht="20.100000000000001" customHeight="1" outlineLevel="1" x14ac:dyDescent="0.25">
      <c r="A249" s="21"/>
      <c r="B249" s="11" t="s">
        <v>42</v>
      </c>
      <c r="C249" s="1">
        <v>6.6459999999999999</v>
      </c>
      <c r="D249" s="1">
        <v>0.32800000000000001</v>
      </c>
      <c r="E249" s="13">
        <f t="shared" si="43"/>
        <v>6.9740000000000002</v>
      </c>
      <c r="F249" s="1">
        <v>0</v>
      </c>
      <c r="G249" s="1">
        <v>0</v>
      </c>
      <c r="H249" s="1">
        <v>0</v>
      </c>
      <c r="I249" s="1"/>
      <c r="J249" s="2">
        <f t="shared" si="40"/>
        <v>6.6459999999999999</v>
      </c>
      <c r="K249" s="2">
        <f t="shared" si="41"/>
        <v>0.32800000000000001</v>
      </c>
      <c r="L249" s="17">
        <v>0.307</v>
      </c>
      <c r="M249" s="17">
        <v>0</v>
      </c>
      <c r="N249" s="17">
        <v>2.1000000000000001E-2</v>
      </c>
      <c r="O249" s="17">
        <v>0</v>
      </c>
      <c r="P249" s="2">
        <f t="shared" si="42"/>
        <v>6.9740000000000002</v>
      </c>
    </row>
    <row r="250" spans="1:16" ht="20.100000000000001" customHeight="1" outlineLevel="1" x14ac:dyDescent="0.25">
      <c r="A250" s="21"/>
      <c r="B250" s="11" t="s">
        <v>43</v>
      </c>
      <c r="C250" s="1">
        <v>0</v>
      </c>
      <c r="D250" s="1">
        <v>0</v>
      </c>
      <c r="E250" s="13">
        <f t="shared" si="43"/>
        <v>0</v>
      </c>
      <c r="F250" s="1">
        <v>0</v>
      </c>
      <c r="G250" s="1">
        <v>0</v>
      </c>
      <c r="H250" s="1">
        <v>0</v>
      </c>
      <c r="I250" s="1"/>
      <c r="J250" s="2">
        <f t="shared" si="40"/>
        <v>0</v>
      </c>
      <c r="K250" s="2">
        <f t="shared" si="41"/>
        <v>0</v>
      </c>
      <c r="L250" s="17">
        <v>0</v>
      </c>
      <c r="M250" s="17">
        <v>0</v>
      </c>
      <c r="N250" s="17">
        <v>0</v>
      </c>
      <c r="O250" s="17">
        <v>0</v>
      </c>
      <c r="P250" s="2">
        <f t="shared" si="42"/>
        <v>0</v>
      </c>
    </row>
    <row r="251" spans="1:16" ht="20.100000000000001" customHeight="1" outlineLevel="1" x14ac:dyDescent="0.25">
      <c r="A251" s="21"/>
      <c r="B251" s="11" t="s">
        <v>44</v>
      </c>
      <c r="C251" s="1">
        <v>3.4140000000000001</v>
      </c>
      <c r="D251" s="1">
        <v>0</v>
      </c>
      <c r="E251" s="13">
        <f t="shared" si="43"/>
        <v>3.4140000000000001</v>
      </c>
      <c r="F251" s="1">
        <v>0</v>
      </c>
      <c r="G251" s="1">
        <v>0</v>
      </c>
      <c r="H251" s="1">
        <v>0</v>
      </c>
      <c r="I251" s="1"/>
      <c r="J251" s="2">
        <f t="shared" si="40"/>
        <v>3.4140000000000001</v>
      </c>
      <c r="K251" s="2">
        <f t="shared" si="41"/>
        <v>0</v>
      </c>
      <c r="L251" s="17">
        <v>0</v>
      </c>
      <c r="M251" s="17">
        <v>0</v>
      </c>
      <c r="N251" s="17">
        <v>0</v>
      </c>
      <c r="O251" s="17">
        <v>0</v>
      </c>
      <c r="P251" s="2">
        <f t="shared" si="42"/>
        <v>3.4140000000000001</v>
      </c>
    </row>
    <row r="252" spans="1:16" ht="20.100000000000001" customHeight="1" outlineLevel="1" x14ac:dyDescent="0.25">
      <c r="A252" s="22"/>
      <c r="B252" s="11" t="s">
        <v>45</v>
      </c>
      <c r="C252" s="1">
        <v>0</v>
      </c>
      <c r="D252" s="1">
        <v>0</v>
      </c>
      <c r="E252" s="13">
        <f t="shared" si="43"/>
        <v>0</v>
      </c>
      <c r="F252" s="1">
        <v>0</v>
      </c>
      <c r="G252" s="1">
        <v>0</v>
      </c>
      <c r="H252" s="1">
        <v>0</v>
      </c>
      <c r="I252" s="1"/>
      <c r="J252" s="2">
        <f t="shared" si="40"/>
        <v>0</v>
      </c>
      <c r="K252" s="2">
        <f t="shared" si="41"/>
        <v>0</v>
      </c>
      <c r="L252" s="17">
        <v>0</v>
      </c>
      <c r="M252" s="17">
        <v>0</v>
      </c>
      <c r="N252" s="17">
        <v>0</v>
      </c>
      <c r="O252" s="17">
        <v>0</v>
      </c>
      <c r="P252" s="2">
        <f t="shared" si="42"/>
        <v>0</v>
      </c>
    </row>
    <row r="253" spans="1:16" ht="20.100000000000001" customHeight="1" x14ac:dyDescent="0.25">
      <c r="A253" s="20" t="s">
        <v>13</v>
      </c>
      <c r="B253" s="14" t="s">
        <v>41</v>
      </c>
      <c r="C253" s="2">
        <v>25.614999999999998</v>
      </c>
      <c r="D253" s="2">
        <v>0.46400000000000002</v>
      </c>
      <c r="E253" s="2">
        <f t="shared" ref="E253:I253" si="55">E254+E255+E256+E257</f>
        <v>26.079000000000001</v>
      </c>
      <c r="F253" s="2">
        <f t="shared" si="55"/>
        <v>0</v>
      </c>
      <c r="G253" s="2">
        <f t="shared" si="55"/>
        <v>0</v>
      </c>
      <c r="H253" s="2">
        <f t="shared" si="55"/>
        <v>0</v>
      </c>
      <c r="I253" s="2">
        <f t="shared" si="55"/>
        <v>0</v>
      </c>
      <c r="J253" s="2">
        <f t="shared" si="40"/>
        <v>25.614999999999998</v>
      </c>
      <c r="K253" s="2">
        <f t="shared" si="41"/>
        <v>0.46400000000000002</v>
      </c>
      <c r="L253" s="2">
        <v>0.26600000000000001</v>
      </c>
      <c r="M253" s="2">
        <v>2E-3</v>
      </c>
      <c r="N253" s="2">
        <v>0.19600000000000001</v>
      </c>
      <c r="O253" s="2">
        <v>0</v>
      </c>
      <c r="P253" s="2">
        <f t="shared" si="42"/>
        <v>26.078999999999997</v>
      </c>
    </row>
    <row r="254" spans="1:16" ht="20.100000000000001" customHeight="1" outlineLevel="1" x14ac:dyDescent="0.25">
      <c r="A254" s="21"/>
      <c r="B254" s="11" t="s">
        <v>42</v>
      </c>
      <c r="C254" s="1">
        <v>9.5670000000000002</v>
      </c>
      <c r="D254" s="1">
        <v>0.46400000000000002</v>
      </c>
      <c r="E254" s="13">
        <f t="shared" si="43"/>
        <v>10.031000000000001</v>
      </c>
      <c r="F254" s="1">
        <v>0</v>
      </c>
      <c r="G254" s="1">
        <v>0</v>
      </c>
      <c r="H254" s="1">
        <v>0</v>
      </c>
      <c r="I254" s="1"/>
      <c r="J254" s="2">
        <f t="shared" si="40"/>
        <v>9.5670000000000002</v>
      </c>
      <c r="K254" s="2">
        <f t="shared" si="41"/>
        <v>0.46400000000000002</v>
      </c>
      <c r="L254" s="17">
        <v>0.26600000000000001</v>
      </c>
      <c r="M254" s="17">
        <v>2E-3</v>
      </c>
      <c r="N254" s="17">
        <v>0.19600000000000001</v>
      </c>
      <c r="O254" s="17">
        <v>0</v>
      </c>
      <c r="P254" s="2">
        <f t="shared" si="42"/>
        <v>10.031000000000001</v>
      </c>
    </row>
    <row r="255" spans="1:16" ht="20.100000000000001" customHeight="1" outlineLevel="1" x14ac:dyDescent="0.25">
      <c r="A255" s="21"/>
      <c r="B255" s="11" t="s">
        <v>43</v>
      </c>
      <c r="C255" s="1">
        <v>0</v>
      </c>
      <c r="D255" s="1">
        <v>0</v>
      </c>
      <c r="E255" s="13">
        <f t="shared" si="43"/>
        <v>0</v>
      </c>
      <c r="F255" s="1">
        <v>0</v>
      </c>
      <c r="G255" s="1">
        <v>0</v>
      </c>
      <c r="H255" s="1">
        <v>0</v>
      </c>
      <c r="I255" s="1"/>
      <c r="J255" s="2">
        <f t="shared" si="40"/>
        <v>0</v>
      </c>
      <c r="K255" s="2">
        <f t="shared" si="41"/>
        <v>0</v>
      </c>
      <c r="L255" s="17">
        <v>0</v>
      </c>
      <c r="M255" s="17">
        <v>0</v>
      </c>
      <c r="N255" s="17">
        <v>0</v>
      </c>
      <c r="O255" s="17">
        <v>0</v>
      </c>
      <c r="P255" s="2">
        <f t="shared" si="42"/>
        <v>0</v>
      </c>
    </row>
    <row r="256" spans="1:16" ht="20.100000000000001" customHeight="1" outlineLevel="1" x14ac:dyDescent="0.25">
      <c r="A256" s="21"/>
      <c r="B256" s="11" t="s">
        <v>44</v>
      </c>
      <c r="C256" s="1">
        <v>16.047999999999998</v>
      </c>
      <c r="D256" s="1">
        <v>0</v>
      </c>
      <c r="E256" s="13">
        <f t="shared" si="43"/>
        <v>16.047999999999998</v>
      </c>
      <c r="F256" s="1">
        <v>0</v>
      </c>
      <c r="G256" s="1">
        <v>0</v>
      </c>
      <c r="H256" s="1">
        <v>0</v>
      </c>
      <c r="I256" s="1"/>
      <c r="J256" s="2">
        <f t="shared" si="40"/>
        <v>16.047999999999998</v>
      </c>
      <c r="K256" s="2">
        <f t="shared" si="41"/>
        <v>0</v>
      </c>
      <c r="L256" s="17">
        <v>0</v>
      </c>
      <c r="M256" s="17">
        <v>0</v>
      </c>
      <c r="N256" s="17">
        <v>0</v>
      </c>
      <c r="O256" s="17">
        <v>0</v>
      </c>
      <c r="P256" s="2">
        <f t="shared" si="42"/>
        <v>16.047999999999998</v>
      </c>
    </row>
    <row r="257" spans="1:16" ht="20.100000000000001" customHeight="1" outlineLevel="1" x14ac:dyDescent="0.25">
      <c r="A257" s="22"/>
      <c r="B257" s="11" t="s">
        <v>45</v>
      </c>
      <c r="C257" s="1">
        <v>0</v>
      </c>
      <c r="D257" s="1">
        <v>0</v>
      </c>
      <c r="E257" s="13">
        <f t="shared" si="43"/>
        <v>0</v>
      </c>
      <c r="F257" s="1">
        <v>0</v>
      </c>
      <c r="G257" s="1">
        <v>0</v>
      </c>
      <c r="H257" s="1">
        <v>0</v>
      </c>
      <c r="I257" s="1"/>
      <c r="J257" s="2">
        <f t="shared" ref="J257:J282" si="56">C257-F257-G257-H257+I257</f>
        <v>0</v>
      </c>
      <c r="K257" s="2">
        <f t="shared" ref="K257:K282" si="57">D257</f>
        <v>0</v>
      </c>
      <c r="L257" s="17">
        <v>0</v>
      </c>
      <c r="M257" s="17">
        <v>0</v>
      </c>
      <c r="N257" s="17">
        <v>0</v>
      </c>
      <c r="O257" s="17">
        <v>0</v>
      </c>
      <c r="P257" s="2">
        <f t="shared" si="42"/>
        <v>0</v>
      </c>
    </row>
    <row r="258" spans="1:16" ht="20.100000000000001" customHeight="1" x14ac:dyDescent="0.25">
      <c r="A258" s="20" t="s">
        <v>14</v>
      </c>
      <c r="B258" s="14" t="s">
        <v>41</v>
      </c>
      <c r="C258" s="2">
        <v>16.143999999999998</v>
      </c>
      <c r="D258" s="2">
        <v>0.20400000000000001</v>
      </c>
      <c r="E258" s="2">
        <f t="shared" ref="E258:I258" si="58">E259+E260+E261+E262</f>
        <v>16.347999999999999</v>
      </c>
      <c r="F258" s="2">
        <f t="shared" si="58"/>
        <v>0</v>
      </c>
      <c r="G258" s="2">
        <f t="shared" si="58"/>
        <v>0</v>
      </c>
      <c r="H258" s="2">
        <f t="shared" si="58"/>
        <v>4.194</v>
      </c>
      <c r="I258" s="2">
        <f t="shared" si="58"/>
        <v>0</v>
      </c>
      <c r="J258" s="2">
        <f t="shared" si="56"/>
        <v>11.95</v>
      </c>
      <c r="K258" s="2">
        <f t="shared" si="57"/>
        <v>0.20400000000000001</v>
      </c>
      <c r="L258" s="2">
        <v>0.153</v>
      </c>
      <c r="M258" s="2">
        <v>0</v>
      </c>
      <c r="N258" s="2">
        <v>5.1000000000000004E-2</v>
      </c>
      <c r="O258" s="2">
        <v>0</v>
      </c>
      <c r="P258" s="2">
        <f t="shared" ref="P258:P282" si="59">K258+J258</f>
        <v>12.154</v>
      </c>
    </row>
    <row r="259" spans="1:16" ht="20.100000000000001" customHeight="1" outlineLevel="1" x14ac:dyDescent="0.25">
      <c r="A259" s="21"/>
      <c r="B259" s="11" t="s">
        <v>42</v>
      </c>
      <c r="C259" s="1">
        <v>1.3010000000000002</v>
      </c>
      <c r="D259" s="1">
        <v>0.20400000000000001</v>
      </c>
      <c r="E259" s="13">
        <f t="shared" ref="E259:E262" si="60">C259+D259</f>
        <v>1.5050000000000001</v>
      </c>
      <c r="F259" s="1">
        <v>0</v>
      </c>
      <c r="G259" s="1">
        <v>0</v>
      </c>
      <c r="H259" s="1">
        <v>4.194</v>
      </c>
      <c r="I259" s="1"/>
      <c r="J259" s="2">
        <f t="shared" si="56"/>
        <v>-2.8929999999999998</v>
      </c>
      <c r="K259" s="2">
        <f t="shared" si="57"/>
        <v>0.20400000000000001</v>
      </c>
      <c r="L259" s="17">
        <v>0.153</v>
      </c>
      <c r="M259" s="17">
        <v>0</v>
      </c>
      <c r="N259" s="17">
        <v>5.1000000000000004E-2</v>
      </c>
      <c r="O259" s="17">
        <v>0</v>
      </c>
      <c r="P259" s="2">
        <f t="shared" si="59"/>
        <v>-2.6889999999999996</v>
      </c>
    </row>
    <row r="260" spans="1:16" ht="20.100000000000001" customHeight="1" outlineLevel="1" x14ac:dyDescent="0.25">
      <c r="A260" s="21"/>
      <c r="B260" s="11" t="s">
        <v>43</v>
      </c>
      <c r="C260" s="1">
        <v>0</v>
      </c>
      <c r="D260" s="1">
        <v>0</v>
      </c>
      <c r="E260" s="13">
        <f t="shared" si="60"/>
        <v>0</v>
      </c>
      <c r="F260" s="1">
        <v>0</v>
      </c>
      <c r="G260" s="1">
        <v>0</v>
      </c>
      <c r="H260" s="1">
        <v>0</v>
      </c>
      <c r="I260" s="1"/>
      <c r="J260" s="2">
        <f t="shared" si="56"/>
        <v>0</v>
      </c>
      <c r="K260" s="2">
        <f t="shared" si="57"/>
        <v>0</v>
      </c>
      <c r="L260" s="17">
        <v>0</v>
      </c>
      <c r="M260" s="17">
        <v>0</v>
      </c>
      <c r="N260" s="17">
        <v>0</v>
      </c>
      <c r="O260" s="17">
        <v>0</v>
      </c>
      <c r="P260" s="2">
        <f t="shared" si="59"/>
        <v>0</v>
      </c>
    </row>
    <row r="261" spans="1:16" ht="20.100000000000001" customHeight="1" outlineLevel="1" x14ac:dyDescent="0.25">
      <c r="A261" s="21"/>
      <c r="B261" s="11" t="s">
        <v>44</v>
      </c>
      <c r="C261" s="1">
        <v>14.843</v>
      </c>
      <c r="D261" s="1">
        <v>0</v>
      </c>
      <c r="E261" s="13">
        <f t="shared" si="60"/>
        <v>14.843</v>
      </c>
      <c r="F261" s="1">
        <v>0</v>
      </c>
      <c r="G261" s="1">
        <v>0</v>
      </c>
      <c r="H261" s="1">
        <v>0</v>
      </c>
      <c r="I261" s="1"/>
      <c r="J261" s="2">
        <f t="shared" si="56"/>
        <v>14.843</v>
      </c>
      <c r="K261" s="2">
        <f t="shared" si="57"/>
        <v>0</v>
      </c>
      <c r="L261" s="17">
        <v>0</v>
      </c>
      <c r="M261" s="17">
        <v>0</v>
      </c>
      <c r="N261" s="17">
        <v>0</v>
      </c>
      <c r="O261" s="17">
        <v>0</v>
      </c>
      <c r="P261" s="2">
        <f t="shared" si="59"/>
        <v>14.843</v>
      </c>
    </row>
    <row r="262" spans="1:16" ht="20.100000000000001" customHeight="1" outlineLevel="1" x14ac:dyDescent="0.25">
      <c r="A262" s="22"/>
      <c r="B262" s="11" t="s">
        <v>45</v>
      </c>
      <c r="C262" s="1">
        <v>0</v>
      </c>
      <c r="D262" s="1">
        <v>0</v>
      </c>
      <c r="E262" s="13">
        <f t="shared" si="60"/>
        <v>0</v>
      </c>
      <c r="F262" s="1">
        <v>0</v>
      </c>
      <c r="G262" s="1">
        <v>0</v>
      </c>
      <c r="H262" s="1">
        <v>0</v>
      </c>
      <c r="I262" s="1"/>
      <c r="J262" s="2">
        <f t="shared" si="56"/>
        <v>0</v>
      </c>
      <c r="K262" s="2">
        <f t="shared" si="57"/>
        <v>0</v>
      </c>
      <c r="L262" s="17">
        <v>0</v>
      </c>
      <c r="M262" s="17">
        <v>0</v>
      </c>
      <c r="N262" s="17">
        <v>0</v>
      </c>
      <c r="O262" s="17">
        <v>0</v>
      </c>
      <c r="P262" s="2">
        <f t="shared" si="59"/>
        <v>0</v>
      </c>
    </row>
    <row r="263" spans="1:16" ht="20.100000000000001" customHeight="1" x14ac:dyDescent="0.25">
      <c r="A263" s="20" t="s">
        <v>15</v>
      </c>
      <c r="B263" s="14" t="s">
        <v>41</v>
      </c>
      <c r="C263" s="2">
        <v>21.385000000000002</v>
      </c>
      <c r="D263" s="2">
        <v>1.6069999999999998</v>
      </c>
      <c r="E263" s="2">
        <f t="shared" ref="E263:I263" si="61">E264+E265+E266+E267</f>
        <v>22.992000000000001</v>
      </c>
      <c r="F263" s="2">
        <f t="shared" si="61"/>
        <v>0</v>
      </c>
      <c r="G263" s="2">
        <f t="shared" si="61"/>
        <v>0</v>
      </c>
      <c r="H263" s="2">
        <f t="shared" si="61"/>
        <v>0</v>
      </c>
      <c r="I263" s="2">
        <f t="shared" si="61"/>
        <v>0</v>
      </c>
      <c r="J263" s="2">
        <f t="shared" si="56"/>
        <v>21.385000000000002</v>
      </c>
      <c r="K263" s="2">
        <f t="shared" si="57"/>
        <v>1.6069999999999998</v>
      </c>
      <c r="L263" s="2">
        <v>1.2999999999999998</v>
      </c>
      <c r="M263" s="2">
        <v>4.0000000000000001E-3</v>
      </c>
      <c r="N263" s="2">
        <v>0.30300000000000005</v>
      </c>
      <c r="O263" s="2">
        <v>0</v>
      </c>
      <c r="P263" s="2">
        <f t="shared" si="59"/>
        <v>22.992000000000001</v>
      </c>
    </row>
    <row r="264" spans="1:16" ht="20.100000000000001" customHeight="1" outlineLevel="1" x14ac:dyDescent="0.25">
      <c r="A264" s="21"/>
      <c r="B264" s="11" t="s">
        <v>42</v>
      </c>
      <c r="C264" s="1">
        <v>21.385000000000002</v>
      </c>
      <c r="D264" s="1">
        <v>1.6069999999999998</v>
      </c>
      <c r="E264" s="13">
        <f t="shared" ref="E264:E267" si="62">C264+D264</f>
        <v>22.992000000000001</v>
      </c>
      <c r="F264" s="1">
        <v>0</v>
      </c>
      <c r="G264" s="1">
        <v>0</v>
      </c>
      <c r="H264" s="1">
        <v>0</v>
      </c>
      <c r="I264" s="1"/>
      <c r="J264" s="2">
        <f t="shared" si="56"/>
        <v>21.385000000000002</v>
      </c>
      <c r="K264" s="2">
        <f t="shared" si="57"/>
        <v>1.6069999999999998</v>
      </c>
      <c r="L264" s="17">
        <v>1.2999999999999998</v>
      </c>
      <c r="M264" s="17">
        <v>4.0000000000000001E-3</v>
      </c>
      <c r="N264" s="17">
        <v>0.30300000000000005</v>
      </c>
      <c r="O264" s="17">
        <v>0</v>
      </c>
      <c r="P264" s="2">
        <f t="shared" si="59"/>
        <v>22.992000000000001</v>
      </c>
    </row>
    <row r="265" spans="1:16" ht="20.100000000000001" customHeight="1" outlineLevel="1" x14ac:dyDescent="0.25">
      <c r="A265" s="21"/>
      <c r="B265" s="11" t="s">
        <v>43</v>
      </c>
      <c r="C265" s="1">
        <v>0</v>
      </c>
      <c r="D265" s="1">
        <v>0</v>
      </c>
      <c r="E265" s="13">
        <f t="shared" si="62"/>
        <v>0</v>
      </c>
      <c r="F265" s="1">
        <v>0</v>
      </c>
      <c r="G265" s="1">
        <v>0</v>
      </c>
      <c r="H265" s="1">
        <v>0</v>
      </c>
      <c r="I265" s="1"/>
      <c r="J265" s="2">
        <f t="shared" si="56"/>
        <v>0</v>
      </c>
      <c r="K265" s="2">
        <f t="shared" si="57"/>
        <v>0</v>
      </c>
      <c r="L265" s="17">
        <v>0</v>
      </c>
      <c r="M265" s="17">
        <v>0</v>
      </c>
      <c r="N265" s="17">
        <v>0</v>
      </c>
      <c r="O265" s="17">
        <v>0</v>
      </c>
      <c r="P265" s="2">
        <f t="shared" si="59"/>
        <v>0</v>
      </c>
    </row>
    <row r="266" spans="1:16" ht="20.100000000000001" customHeight="1" outlineLevel="1" x14ac:dyDescent="0.25">
      <c r="A266" s="21"/>
      <c r="B266" s="11" t="s">
        <v>44</v>
      </c>
      <c r="C266" s="1">
        <v>0</v>
      </c>
      <c r="D266" s="1">
        <v>0</v>
      </c>
      <c r="E266" s="13">
        <f t="shared" si="62"/>
        <v>0</v>
      </c>
      <c r="F266" s="1">
        <v>0</v>
      </c>
      <c r="G266" s="1">
        <v>0</v>
      </c>
      <c r="H266" s="1">
        <v>0</v>
      </c>
      <c r="I266" s="1"/>
      <c r="J266" s="2">
        <f t="shared" si="56"/>
        <v>0</v>
      </c>
      <c r="K266" s="2">
        <f t="shared" si="57"/>
        <v>0</v>
      </c>
      <c r="L266" s="17">
        <v>0</v>
      </c>
      <c r="M266" s="17">
        <v>0</v>
      </c>
      <c r="N266" s="17">
        <v>0</v>
      </c>
      <c r="O266" s="17">
        <v>0</v>
      </c>
      <c r="P266" s="2">
        <f t="shared" si="59"/>
        <v>0</v>
      </c>
    </row>
    <row r="267" spans="1:16" ht="20.100000000000001" customHeight="1" outlineLevel="1" x14ac:dyDescent="0.25">
      <c r="A267" s="22"/>
      <c r="B267" s="11" t="s">
        <v>45</v>
      </c>
      <c r="C267" s="1">
        <v>0</v>
      </c>
      <c r="D267" s="1">
        <v>0</v>
      </c>
      <c r="E267" s="13">
        <f t="shared" si="62"/>
        <v>0</v>
      </c>
      <c r="F267" s="1">
        <v>0</v>
      </c>
      <c r="G267" s="1">
        <v>0</v>
      </c>
      <c r="H267" s="1">
        <v>0</v>
      </c>
      <c r="I267" s="1"/>
      <c r="J267" s="2">
        <f t="shared" si="56"/>
        <v>0</v>
      </c>
      <c r="K267" s="2">
        <f t="shared" si="57"/>
        <v>0</v>
      </c>
      <c r="L267" s="17">
        <v>0</v>
      </c>
      <c r="M267" s="17">
        <v>0</v>
      </c>
      <c r="N267" s="17">
        <v>0</v>
      </c>
      <c r="O267" s="17">
        <v>0</v>
      </c>
      <c r="P267" s="2">
        <f t="shared" si="59"/>
        <v>0</v>
      </c>
    </row>
    <row r="268" spans="1:16" ht="20.100000000000001" customHeight="1" x14ac:dyDescent="0.25">
      <c r="A268" s="20" t="s">
        <v>16</v>
      </c>
      <c r="B268" s="14" t="s">
        <v>41</v>
      </c>
      <c r="C268" s="2">
        <v>201.44099999999997</v>
      </c>
      <c r="D268" s="2">
        <v>0.17699999999999999</v>
      </c>
      <c r="E268" s="2">
        <f t="shared" ref="E268:I268" si="63">E269+E270+E271+E272</f>
        <v>201.61799999999997</v>
      </c>
      <c r="F268" s="2">
        <f t="shared" si="63"/>
        <v>0</v>
      </c>
      <c r="G268" s="2">
        <f t="shared" si="63"/>
        <v>0</v>
      </c>
      <c r="H268" s="2">
        <f t="shared" si="63"/>
        <v>30.207000000000001</v>
      </c>
      <c r="I268" s="2">
        <f t="shared" si="63"/>
        <v>0</v>
      </c>
      <c r="J268" s="2">
        <f t="shared" si="56"/>
        <v>171.23399999999998</v>
      </c>
      <c r="K268" s="2">
        <f t="shared" si="57"/>
        <v>0.17699999999999999</v>
      </c>
      <c r="L268" s="2">
        <v>6.8999999999999992E-2</v>
      </c>
      <c r="M268" s="2">
        <v>0</v>
      </c>
      <c r="N268" s="2">
        <v>0.108</v>
      </c>
      <c r="O268" s="2">
        <v>0</v>
      </c>
      <c r="P268" s="2">
        <f t="shared" si="59"/>
        <v>171.41099999999997</v>
      </c>
    </row>
    <row r="269" spans="1:16" ht="20.100000000000001" customHeight="1" outlineLevel="1" x14ac:dyDescent="0.25">
      <c r="A269" s="21"/>
      <c r="B269" s="11" t="s">
        <v>42</v>
      </c>
      <c r="C269" s="1">
        <v>13.443999999999999</v>
      </c>
      <c r="D269" s="1">
        <v>0.16799999999999998</v>
      </c>
      <c r="E269" s="13">
        <f t="shared" ref="E269:E272" si="64">C269+D269</f>
        <v>13.611999999999998</v>
      </c>
      <c r="F269" s="1">
        <v>0</v>
      </c>
      <c r="G269" s="1">
        <v>0</v>
      </c>
      <c r="H269" s="1">
        <v>30.207000000000001</v>
      </c>
      <c r="I269" s="1"/>
      <c r="J269" s="2">
        <f t="shared" si="56"/>
        <v>-16.763000000000002</v>
      </c>
      <c r="K269" s="2">
        <f t="shared" si="57"/>
        <v>0.16799999999999998</v>
      </c>
      <c r="L269" s="17">
        <v>0.06</v>
      </c>
      <c r="M269" s="17">
        <v>0</v>
      </c>
      <c r="N269" s="17">
        <v>0.108</v>
      </c>
      <c r="O269" s="17">
        <v>0</v>
      </c>
      <c r="P269" s="2">
        <f t="shared" si="59"/>
        <v>-16.595000000000002</v>
      </c>
    </row>
    <row r="270" spans="1:16" ht="20.100000000000001" customHeight="1" outlineLevel="1" x14ac:dyDescent="0.25">
      <c r="A270" s="21"/>
      <c r="B270" s="11" t="s">
        <v>43</v>
      </c>
      <c r="C270" s="1">
        <v>1.5329999999999999</v>
      </c>
      <c r="D270" s="1">
        <v>0</v>
      </c>
      <c r="E270" s="13">
        <f t="shared" si="64"/>
        <v>1.5329999999999999</v>
      </c>
      <c r="F270" s="1">
        <v>0</v>
      </c>
      <c r="G270" s="1">
        <v>0</v>
      </c>
      <c r="H270" s="1">
        <v>0</v>
      </c>
      <c r="I270" s="1"/>
      <c r="J270" s="2">
        <f t="shared" si="56"/>
        <v>1.5329999999999999</v>
      </c>
      <c r="K270" s="2">
        <f t="shared" si="57"/>
        <v>0</v>
      </c>
      <c r="L270" s="17">
        <v>0</v>
      </c>
      <c r="M270" s="17">
        <v>0</v>
      </c>
      <c r="N270" s="17">
        <v>0</v>
      </c>
      <c r="O270" s="17">
        <v>0</v>
      </c>
      <c r="P270" s="2">
        <f t="shared" si="59"/>
        <v>1.5329999999999999</v>
      </c>
    </row>
    <row r="271" spans="1:16" ht="20.100000000000001" customHeight="1" outlineLevel="1" x14ac:dyDescent="0.25">
      <c r="A271" s="21"/>
      <c r="B271" s="11" t="s">
        <v>44</v>
      </c>
      <c r="C271" s="1">
        <v>186.46399999999997</v>
      </c>
      <c r="D271" s="1">
        <v>8.9999999999999993E-3</v>
      </c>
      <c r="E271" s="13">
        <f t="shared" si="64"/>
        <v>186.47299999999996</v>
      </c>
      <c r="F271" s="1">
        <v>0</v>
      </c>
      <c r="G271" s="1">
        <v>0</v>
      </c>
      <c r="H271" s="1">
        <v>0</v>
      </c>
      <c r="I271" s="1"/>
      <c r="J271" s="2">
        <f t="shared" si="56"/>
        <v>186.46399999999997</v>
      </c>
      <c r="K271" s="2">
        <f t="shared" si="57"/>
        <v>8.9999999999999993E-3</v>
      </c>
      <c r="L271" s="17">
        <v>8.9999999999999993E-3</v>
      </c>
      <c r="M271" s="17">
        <v>0</v>
      </c>
      <c r="N271" s="17">
        <v>0</v>
      </c>
      <c r="O271" s="17">
        <v>0</v>
      </c>
      <c r="P271" s="2">
        <f t="shared" si="59"/>
        <v>186.47299999999996</v>
      </c>
    </row>
    <row r="272" spans="1:16" ht="20.100000000000001" customHeight="1" outlineLevel="1" x14ac:dyDescent="0.25">
      <c r="A272" s="22"/>
      <c r="B272" s="11" t="s">
        <v>45</v>
      </c>
      <c r="C272" s="1">
        <v>0</v>
      </c>
      <c r="D272" s="1">
        <v>0</v>
      </c>
      <c r="E272" s="13">
        <f t="shared" si="64"/>
        <v>0</v>
      </c>
      <c r="F272" s="1">
        <v>0</v>
      </c>
      <c r="G272" s="1">
        <v>0</v>
      </c>
      <c r="H272" s="1">
        <v>0</v>
      </c>
      <c r="I272" s="1"/>
      <c r="J272" s="2">
        <f t="shared" si="56"/>
        <v>0</v>
      </c>
      <c r="K272" s="2">
        <f t="shared" si="57"/>
        <v>0</v>
      </c>
      <c r="L272" s="17">
        <v>0</v>
      </c>
      <c r="M272" s="17">
        <v>0</v>
      </c>
      <c r="N272" s="17">
        <v>0</v>
      </c>
      <c r="O272" s="17">
        <v>0</v>
      </c>
      <c r="P272" s="2">
        <f t="shared" si="59"/>
        <v>0</v>
      </c>
    </row>
    <row r="273" spans="1:16" ht="20.100000000000001" customHeight="1" x14ac:dyDescent="0.25">
      <c r="A273" s="20" t="s">
        <v>17</v>
      </c>
      <c r="B273" s="14" t="s">
        <v>41</v>
      </c>
      <c r="C273" s="2">
        <v>3.8359999999999999</v>
      </c>
      <c r="D273" s="2">
        <v>8.7999999999999995E-2</v>
      </c>
      <c r="E273" s="2">
        <f t="shared" ref="E273:I273" si="65">E274+E275+E276+E277</f>
        <v>3.9239999999999999</v>
      </c>
      <c r="F273" s="2">
        <f t="shared" si="65"/>
        <v>0</v>
      </c>
      <c r="G273" s="2">
        <f t="shared" si="65"/>
        <v>0</v>
      </c>
      <c r="H273" s="2">
        <f t="shared" si="65"/>
        <v>0</v>
      </c>
      <c r="I273" s="2">
        <f t="shared" si="65"/>
        <v>0</v>
      </c>
      <c r="J273" s="2">
        <f t="shared" si="56"/>
        <v>3.8359999999999999</v>
      </c>
      <c r="K273" s="2">
        <f t="shared" si="57"/>
        <v>8.7999999999999995E-2</v>
      </c>
      <c r="L273" s="2">
        <v>0</v>
      </c>
      <c r="M273" s="2">
        <v>0</v>
      </c>
      <c r="N273" s="2">
        <v>8.7999999999999995E-2</v>
      </c>
      <c r="O273" s="2">
        <v>0</v>
      </c>
      <c r="P273" s="2">
        <f t="shared" si="59"/>
        <v>3.9239999999999999</v>
      </c>
    </row>
    <row r="274" spans="1:16" ht="20.100000000000001" customHeight="1" outlineLevel="1" x14ac:dyDescent="0.25">
      <c r="A274" s="21"/>
      <c r="B274" s="11" t="s">
        <v>42</v>
      </c>
      <c r="C274" s="1">
        <v>3.8359999999999999</v>
      </c>
      <c r="D274" s="1">
        <v>8.7999999999999995E-2</v>
      </c>
      <c r="E274" s="13">
        <f t="shared" ref="E274:E277" si="66">C274+D274</f>
        <v>3.9239999999999999</v>
      </c>
      <c r="F274" s="1">
        <v>0</v>
      </c>
      <c r="G274" s="1">
        <v>0</v>
      </c>
      <c r="H274" s="1">
        <v>0</v>
      </c>
      <c r="I274" s="1"/>
      <c r="J274" s="2">
        <f t="shared" si="56"/>
        <v>3.8359999999999999</v>
      </c>
      <c r="K274" s="2">
        <f t="shared" si="57"/>
        <v>8.7999999999999995E-2</v>
      </c>
      <c r="L274" s="17">
        <v>0</v>
      </c>
      <c r="M274" s="17">
        <v>0</v>
      </c>
      <c r="N274" s="17">
        <v>8.7999999999999995E-2</v>
      </c>
      <c r="O274" s="17">
        <v>0</v>
      </c>
      <c r="P274" s="2">
        <f t="shared" si="59"/>
        <v>3.9239999999999999</v>
      </c>
    </row>
    <row r="275" spans="1:16" ht="20.100000000000001" customHeight="1" outlineLevel="1" x14ac:dyDescent="0.25">
      <c r="A275" s="21"/>
      <c r="B275" s="11" t="s">
        <v>43</v>
      </c>
      <c r="C275" s="1">
        <v>0</v>
      </c>
      <c r="D275" s="1">
        <v>0</v>
      </c>
      <c r="E275" s="13">
        <f t="shared" si="66"/>
        <v>0</v>
      </c>
      <c r="F275" s="1">
        <v>0</v>
      </c>
      <c r="G275" s="1">
        <v>0</v>
      </c>
      <c r="H275" s="1">
        <v>0</v>
      </c>
      <c r="I275" s="1"/>
      <c r="J275" s="2">
        <f t="shared" si="56"/>
        <v>0</v>
      </c>
      <c r="K275" s="2">
        <f t="shared" si="57"/>
        <v>0</v>
      </c>
      <c r="L275" s="17">
        <v>0</v>
      </c>
      <c r="M275" s="17">
        <v>0</v>
      </c>
      <c r="N275" s="17">
        <v>0</v>
      </c>
      <c r="O275" s="17">
        <v>0</v>
      </c>
      <c r="P275" s="2">
        <f t="shared" si="59"/>
        <v>0</v>
      </c>
    </row>
    <row r="276" spans="1:16" ht="20.100000000000001" customHeight="1" outlineLevel="1" x14ac:dyDescent="0.25">
      <c r="A276" s="21"/>
      <c r="B276" s="11" t="s">
        <v>44</v>
      </c>
      <c r="C276" s="1">
        <v>0</v>
      </c>
      <c r="D276" s="1">
        <v>0</v>
      </c>
      <c r="E276" s="13">
        <f t="shared" si="66"/>
        <v>0</v>
      </c>
      <c r="F276" s="1">
        <v>0</v>
      </c>
      <c r="G276" s="1">
        <v>0</v>
      </c>
      <c r="H276" s="1">
        <v>0</v>
      </c>
      <c r="I276" s="1"/>
      <c r="J276" s="2">
        <f t="shared" si="56"/>
        <v>0</v>
      </c>
      <c r="K276" s="2">
        <f t="shared" si="57"/>
        <v>0</v>
      </c>
      <c r="L276" s="17">
        <v>0</v>
      </c>
      <c r="M276" s="17">
        <v>0</v>
      </c>
      <c r="N276" s="17">
        <v>0</v>
      </c>
      <c r="O276" s="17">
        <v>0</v>
      </c>
      <c r="P276" s="2">
        <f t="shared" si="59"/>
        <v>0</v>
      </c>
    </row>
    <row r="277" spans="1:16" ht="20.100000000000001" customHeight="1" outlineLevel="1" x14ac:dyDescent="0.25">
      <c r="A277" s="22"/>
      <c r="B277" s="11" t="s">
        <v>45</v>
      </c>
      <c r="C277" s="1">
        <v>0</v>
      </c>
      <c r="D277" s="1">
        <v>0</v>
      </c>
      <c r="E277" s="13">
        <f t="shared" si="66"/>
        <v>0</v>
      </c>
      <c r="F277" s="1">
        <v>0</v>
      </c>
      <c r="G277" s="1">
        <v>0</v>
      </c>
      <c r="H277" s="1">
        <v>0</v>
      </c>
      <c r="I277" s="1"/>
      <c r="J277" s="2">
        <f t="shared" si="56"/>
        <v>0</v>
      </c>
      <c r="K277" s="2">
        <f t="shared" si="57"/>
        <v>0</v>
      </c>
      <c r="L277" s="17">
        <v>0</v>
      </c>
      <c r="M277" s="17">
        <v>0</v>
      </c>
      <c r="N277" s="17">
        <v>0</v>
      </c>
      <c r="O277" s="17">
        <v>0</v>
      </c>
      <c r="P277" s="2">
        <f t="shared" si="59"/>
        <v>0</v>
      </c>
    </row>
    <row r="278" spans="1:16" ht="20.100000000000001" customHeight="1" x14ac:dyDescent="0.25">
      <c r="A278" s="4" t="s">
        <v>0</v>
      </c>
      <c r="B278" s="4" t="s">
        <v>41</v>
      </c>
      <c r="C278" s="5">
        <f>C273+C268+C263+C258+C253+C248+C243+C238+C233+C228+C223+C218+C213+C208+C203+C198+C193</f>
        <v>511.58299999999997</v>
      </c>
      <c r="D278" s="5">
        <f t="shared" ref="D278:E278" si="67">D273+D268+D263+D258+D253+D248+D243+D238+D233+D228+D223+D218+D213+D208+D203+D198+D193</f>
        <v>11.334</v>
      </c>
      <c r="E278" s="5">
        <f t="shared" si="67"/>
        <v>522.91699999999992</v>
      </c>
      <c r="F278" s="5">
        <f>F273+F268+F263+F258+F253+F248+F243+F238+F233+F228+F223+F218+F213+F208+F203+F198+F193</f>
        <v>0</v>
      </c>
      <c r="G278" s="5">
        <f t="shared" ref="G278:I278" si="68">G273+G268+G263+G258+G253+G248+G243+G238+G233+G228+G223+G218+G213+G208+G203+G198+G193</f>
        <v>0</v>
      </c>
      <c r="H278" s="5">
        <f t="shared" si="68"/>
        <v>126.30799999999999</v>
      </c>
      <c r="I278" s="5">
        <f t="shared" si="68"/>
        <v>0</v>
      </c>
      <c r="J278" s="5">
        <f t="shared" si="56"/>
        <v>385.27499999999998</v>
      </c>
      <c r="K278" s="5">
        <f t="shared" si="57"/>
        <v>11.334</v>
      </c>
      <c r="L278" s="5">
        <f t="shared" ref="L278:O282" si="69">L273+L268+L263+L258+L253+L248+L243+L238+L233+L228+L223+L218+L213+L208+L203+L198+L193</f>
        <v>9.2720000000000002</v>
      </c>
      <c r="M278" s="5">
        <f t="shared" si="69"/>
        <v>9.0000000000000011E-3</v>
      </c>
      <c r="N278" s="5">
        <f t="shared" si="69"/>
        <v>2.0529999999999999</v>
      </c>
      <c r="O278" s="5">
        <f t="shared" si="69"/>
        <v>0</v>
      </c>
      <c r="P278" s="5">
        <f t="shared" si="59"/>
        <v>396.60899999999998</v>
      </c>
    </row>
    <row r="279" spans="1:16" ht="20.100000000000001" customHeight="1" outlineLevel="1" x14ac:dyDescent="0.25">
      <c r="A279" s="4"/>
      <c r="B279" s="4" t="s">
        <v>42</v>
      </c>
      <c r="C279" s="5">
        <f t="shared" ref="C279:I282" si="70">C274+C269+C264+C259+C254+C249+C244+C239+C234+C229+C224+C219+C214+C209+C204+C199+C194</f>
        <v>210.10999999999996</v>
      </c>
      <c r="D279" s="5">
        <f t="shared" si="70"/>
        <v>10.869</v>
      </c>
      <c r="E279" s="5">
        <f t="shared" si="70"/>
        <v>220.97899999999996</v>
      </c>
      <c r="F279" s="5">
        <f t="shared" si="70"/>
        <v>0</v>
      </c>
      <c r="G279" s="5">
        <f t="shared" si="70"/>
        <v>0</v>
      </c>
      <c r="H279" s="5">
        <f t="shared" si="70"/>
        <v>126.30799999999999</v>
      </c>
      <c r="I279" s="5">
        <f t="shared" si="70"/>
        <v>0</v>
      </c>
      <c r="J279" s="5">
        <f t="shared" si="56"/>
        <v>83.801999999999964</v>
      </c>
      <c r="K279" s="5">
        <f t="shared" si="57"/>
        <v>10.869</v>
      </c>
      <c r="L279" s="5">
        <f t="shared" si="69"/>
        <v>8.8070000000000004</v>
      </c>
      <c r="M279" s="5">
        <f t="shared" si="69"/>
        <v>9.0000000000000011E-3</v>
      </c>
      <c r="N279" s="5">
        <f t="shared" si="69"/>
        <v>2.0529999999999999</v>
      </c>
      <c r="O279" s="5">
        <f t="shared" si="69"/>
        <v>0</v>
      </c>
      <c r="P279" s="5">
        <f t="shared" si="59"/>
        <v>94.670999999999964</v>
      </c>
    </row>
    <row r="280" spans="1:16" ht="20.100000000000001" customHeight="1" outlineLevel="1" x14ac:dyDescent="0.25">
      <c r="A280" s="4"/>
      <c r="B280" s="4" t="s">
        <v>43</v>
      </c>
      <c r="C280" s="5">
        <f t="shared" si="70"/>
        <v>1.5329999999999999</v>
      </c>
      <c r="D280" s="5">
        <f t="shared" si="70"/>
        <v>0</v>
      </c>
      <c r="E280" s="5">
        <f t="shared" si="70"/>
        <v>1.5329999999999999</v>
      </c>
      <c r="F280" s="5">
        <f t="shared" si="70"/>
        <v>0</v>
      </c>
      <c r="G280" s="5">
        <f t="shared" si="70"/>
        <v>0</v>
      </c>
      <c r="H280" s="5">
        <f t="shared" si="70"/>
        <v>0</v>
      </c>
      <c r="I280" s="5">
        <f t="shared" si="70"/>
        <v>0</v>
      </c>
      <c r="J280" s="5">
        <f t="shared" si="56"/>
        <v>1.5329999999999999</v>
      </c>
      <c r="K280" s="5">
        <f t="shared" si="57"/>
        <v>0</v>
      </c>
      <c r="L280" s="5">
        <f t="shared" si="69"/>
        <v>0</v>
      </c>
      <c r="M280" s="5">
        <f t="shared" si="69"/>
        <v>0</v>
      </c>
      <c r="N280" s="5">
        <f t="shared" si="69"/>
        <v>0</v>
      </c>
      <c r="O280" s="5">
        <f t="shared" si="69"/>
        <v>0</v>
      </c>
      <c r="P280" s="5">
        <f t="shared" si="59"/>
        <v>1.5329999999999999</v>
      </c>
    </row>
    <row r="281" spans="1:16" ht="20.100000000000001" customHeight="1" outlineLevel="1" x14ac:dyDescent="0.25">
      <c r="A281" s="4"/>
      <c r="B281" s="4" t="s">
        <v>44</v>
      </c>
      <c r="C281" s="5">
        <f t="shared" si="70"/>
        <v>299.93999999999994</v>
      </c>
      <c r="D281" s="5">
        <f t="shared" si="70"/>
        <v>0.46499999999999997</v>
      </c>
      <c r="E281" s="5">
        <f t="shared" si="70"/>
        <v>300.40499999999992</v>
      </c>
      <c r="F281" s="5">
        <f t="shared" si="70"/>
        <v>0</v>
      </c>
      <c r="G281" s="5">
        <f t="shared" si="70"/>
        <v>0</v>
      </c>
      <c r="H281" s="5">
        <f t="shared" si="70"/>
        <v>0</v>
      </c>
      <c r="I281" s="5">
        <f t="shared" si="70"/>
        <v>0</v>
      </c>
      <c r="J281" s="5">
        <f t="shared" si="56"/>
        <v>299.93999999999994</v>
      </c>
      <c r="K281" s="5">
        <f t="shared" si="57"/>
        <v>0.46499999999999997</v>
      </c>
      <c r="L281" s="5">
        <f t="shared" si="69"/>
        <v>0.46499999999999997</v>
      </c>
      <c r="M281" s="5">
        <f t="shared" si="69"/>
        <v>0</v>
      </c>
      <c r="N281" s="5">
        <f t="shared" si="69"/>
        <v>0</v>
      </c>
      <c r="O281" s="5">
        <f t="shared" si="69"/>
        <v>0</v>
      </c>
      <c r="P281" s="5">
        <f t="shared" si="59"/>
        <v>300.40499999999992</v>
      </c>
    </row>
    <row r="282" spans="1:16" ht="20.100000000000001" customHeight="1" outlineLevel="1" x14ac:dyDescent="0.25">
      <c r="A282" s="4"/>
      <c r="B282" s="4" t="s">
        <v>45</v>
      </c>
      <c r="C282" s="5">
        <f t="shared" si="70"/>
        <v>0</v>
      </c>
      <c r="D282" s="5">
        <f t="shared" si="70"/>
        <v>0</v>
      </c>
      <c r="E282" s="5">
        <f t="shared" si="70"/>
        <v>0</v>
      </c>
      <c r="F282" s="5">
        <f t="shared" si="70"/>
        <v>0</v>
      </c>
      <c r="G282" s="5">
        <f t="shared" si="70"/>
        <v>0</v>
      </c>
      <c r="H282" s="5">
        <f t="shared" si="70"/>
        <v>0</v>
      </c>
      <c r="I282" s="5">
        <f t="shared" si="70"/>
        <v>0</v>
      </c>
      <c r="J282" s="5">
        <f t="shared" si="56"/>
        <v>0</v>
      </c>
      <c r="K282" s="5">
        <f t="shared" si="57"/>
        <v>0</v>
      </c>
      <c r="L282" s="5">
        <f t="shared" si="69"/>
        <v>0</v>
      </c>
      <c r="M282" s="5">
        <f t="shared" si="69"/>
        <v>0</v>
      </c>
      <c r="N282" s="5">
        <f t="shared" si="69"/>
        <v>0</v>
      </c>
      <c r="O282" s="5">
        <f t="shared" si="69"/>
        <v>0</v>
      </c>
      <c r="P282" s="5">
        <f t="shared" si="59"/>
        <v>0</v>
      </c>
    </row>
    <row r="283" spans="1:16" ht="20.100000000000001" customHeight="1" x14ac:dyDescent="0.25">
      <c r="A283" s="23" t="s">
        <v>36</v>
      </c>
      <c r="B283" s="23"/>
    </row>
    <row r="284" spans="1:16" ht="20.100000000000001" customHeight="1" x14ac:dyDescent="0.25">
      <c r="A284" s="24" t="s">
        <v>20</v>
      </c>
      <c r="B284" s="25" t="s">
        <v>40</v>
      </c>
      <c r="C284" s="28" t="s">
        <v>60</v>
      </c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</row>
    <row r="285" spans="1:16" ht="20.100000000000001" customHeight="1" x14ac:dyDescent="0.25">
      <c r="A285" s="24"/>
      <c r="B285" s="26"/>
      <c r="C285" s="29" t="s">
        <v>22</v>
      </c>
      <c r="D285" s="29"/>
      <c r="E285" s="29"/>
      <c r="F285" s="30" t="s">
        <v>19</v>
      </c>
      <c r="G285" s="31"/>
      <c r="H285" s="32"/>
      <c r="I285" s="29" t="s">
        <v>28</v>
      </c>
      <c r="J285" s="34" t="s">
        <v>23</v>
      </c>
      <c r="K285" s="34"/>
      <c r="L285" s="34"/>
      <c r="M285" s="34"/>
      <c r="N285" s="34"/>
      <c r="O285" s="34"/>
      <c r="P285" s="34"/>
    </row>
    <row r="286" spans="1:16" ht="20.100000000000001" customHeight="1" x14ac:dyDescent="0.25">
      <c r="A286" s="24"/>
      <c r="B286" s="27"/>
      <c r="C286" s="8" t="s">
        <v>24</v>
      </c>
      <c r="D286" s="8" t="s">
        <v>25</v>
      </c>
      <c r="E286" s="8" t="s">
        <v>18</v>
      </c>
      <c r="F286" s="8" t="s">
        <v>26</v>
      </c>
      <c r="G286" s="8" t="s">
        <v>27</v>
      </c>
      <c r="H286" s="8" t="s">
        <v>29</v>
      </c>
      <c r="I286" s="29"/>
      <c r="J286" s="12" t="s">
        <v>24</v>
      </c>
      <c r="K286" s="12" t="s">
        <v>25</v>
      </c>
      <c r="L286" s="12" t="s">
        <v>46</v>
      </c>
      <c r="M286" s="12" t="s">
        <v>48</v>
      </c>
      <c r="N286" s="12" t="s">
        <v>49</v>
      </c>
      <c r="O286" s="12" t="s">
        <v>47</v>
      </c>
      <c r="P286" s="12" t="s">
        <v>18</v>
      </c>
    </row>
    <row r="287" spans="1:16" ht="20.100000000000001" customHeight="1" x14ac:dyDescent="0.25">
      <c r="A287" s="20" t="s">
        <v>1</v>
      </c>
      <c r="B287" s="14" t="s">
        <v>41</v>
      </c>
      <c r="C287" s="2">
        <v>35.853000000000002</v>
      </c>
      <c r="D287" s="2">
        <v>3.665</v>
      </c>
      <c r="E287" s="2">
        <f t="shared" ref="E287:I287" si="71">E288+E289+E290+E291</f>
        <v>39.518000000000001</v>
      </c>
      <c r="F287" s="2">
        <f t="shared" si="71"/>
        <v>0</v>
      </c>
      <c r="G287" s="2">
        <f t="shared" si="71"/>
        <v>0</v>
      </c>
      <c r="H287" s="2">
        <f t="shared" si="71"/>
        <v>0</v>
      </c>
      <c r="I287" s="2">
        <f t="shared" si="71"/>
        <v>0</v>
      </c>
      <c r="J287" s="2">
        <f t="shared" ref="J287:J350" si="72">C287-F287-G287-H287+I287</f>
        <v>35.853000000000002</v>
      </c>
      <c r="K287" s="2">
        <f t="shared" ref="K287:K350" si="73">D287</f>
        <v>3.665</v>
      </c>
      <c r="L287" s="2">
        <v>3.4889999999999999</v>
      </c>
      <c r="M287" s="2">
        <v>0</v>
      </c>
      <c r="N287" s="2">
        <v>0.17599999999999999</v>
      </c>
      <c r="O287" s="2">
        <v>0</v>
      </c>
      <c r="P287" s="2">
        <f>K287+J287</f>
        <v>39.518000000000001</v>
      </c>
    </row>
    <row r="288" spans="1:16" ht="20.100000000000001" customHeight="1" outlineLevel="1" x14ac:dyDescent="0.25">
      <c r="A288" s="21"/>
      <c r="B288" s="11" t="s">
        <v>42</v>
      </c>
      <c r="C288" s="1">
        <v>37.453000000000003</v>
      </c>
      <c r="D288" s="1">
        <v>3.665</v>
      </c>
      <c r="E288" s="13">
        <f>C288+D288</f>
        <v>41.118000000000002</v>
      </c>
      <c r="F288" s="1"/>
      <c r="G288" s="1"/>
      <c r="H288" s="1"/>
      <c r="I288" s="1"/>
      <c r="J288" s="2">
        <f t="shared" si="72"/>
        <v>37.453000000000003</v>
      </c>
      <c r="K288" s="2">
        <f t="shared" si="73"/>
        <v>3.665</v>
      </c>
      <c r="L288" s="17">
        <v>3.4889999999999999</v>
      </c>
      <c r="M288" s="17">
        <v>0</v>
      </c>
      <c r="N288" s="17">
        <v>0.17599999999999999</v>
      </c>
      <c r="O288" s="17">
        <v>0</v>
      </c>
      <c r="P288" s="2">
        <f t="shared" ref="P288:P351" si="74">K288+J288</f>
        <v>41.118000000000002</v>
      </c>
    </row>
    <row r="289" spans="1:16" ht="20.100000000000001" customHeight="1" outlineLevel="1" x14ac:dyDescent="0.25">
      <c r="A289" s="21"/>
      <c r="B289" s="11" t="s">
        <v>43</v>
      </c>
      <c r="C289" s="1">
        <v>0</v>
      </c>
      <c r="D289" s="1">
        <v>0</v>
      </c>
      <c r="E289" s="13">
        <f t="shared" ref="E289:E351" si="75">C289+D289</f>
        <v>0</v>
      </c>
      <c r="F289" s="1"/>
      <c r="G289" s="1"/>
      <c r="H289" s="1"/>
      <c r="I289" s="1"/>
      <c r="J289" s="2">
        <f t="shared" si="72"/>
        <v>0</v>
      </c>
      <c r="K289" s="2">
        <f t="shared" si="73"/>
        <v>0</v>
      </c>
      <c r="L289" s="17">
        <v>0</v>
      </c>
      <c r="M289" s="17">
        <v>0</v>
      </c>
      <c r="N289" s="17">
        <v>0</v>
      </c>
      <c r="O289" s="17">
        <v>0</v>
      </c>
      <c r="P289" s="2">
        <f t="shared" si="74"/>
        <v>0</v>
      </c>
    </row>
    <row r="290" spans="1:16" ht="20.100000000000001" customHeight="1" outlineLevel="1" x14ac:dyDescent="0.25">
      <c r="A290" s="21"/>
      <c r="B290" s="11" t="s">
        <v>44</v>
      </c>
      <c r="C290" s="1">
        <v>-1.6</v>
      </c>
      <c r="D290" s="1">
        <v>0</v>
      </c>
      <c r="E290" s="13">
        <f t="shared" si="75"/>
        <v>-1.6</v>
      </c>
      <c r="F290" s="1"/>
      <c r="G290" s="1"/>
      <c r="H290" s="1"/>
      <c r="I290" s="1"/>
      <c r="J290" s="2">
        <f t="shared" si="72"/>
        <v>-1.6</v>
      </c>
      <c r="K290" s="2">
        <f t="shared" si="73"/>
        <v>0</v>
      </c>
      <c r="L290" s="17">
        <v>0</v>
      </c>
      <c r="M290" s="17">
        <v>0</v>
      </c>
      <c r="N290" s="17">
        <v>0</v>
      </c>
      <c r="O290" s="17">
        <v>0</v>
      </c>
      <c r="P290" s="2">
        <f t="shared" si="74"/>
        <v>-1.6</v>
      </c>
    </row>
    <row r="291" spans="1:16" ht="20.100000000000001" customHeight="1" outlineLevel="1" x14ac:dyDescent="0.25">
      <c r="A291" s="22"/>
      <c r="B291" s="11" t="s">
        <v>45</v>
      </c>
      <c r="C291" s="1">
        <v>0</v>
      </c>
      <c r="D291" s="1">
        <v>0</v>
      </c>
      <c r="E291" s="13">
        <f t="shared" si="75"/>
        <v>0</v>
      </c>
      <c r="F291" s="1"/>
      <c r="G291" s="1"/>
      <c r="H291" s="1"/>
      <c r="I291" s="1"/>
      <c r="J291" s="2">
        <f t="shared" si="72"/>
        <v>0</v>
      </c>
      <c r="K291" s="2">
        <f t="shared" si="73"/>
        <v>0</v>
      </c>
      <c r="L291" s="17">
        <v>0</v>
      </c>
      <c r="M291" s="17">
        <v>0</v>
      </c>
      <c r="N291" s="17">
        <v>0</v>
      </c>
      <c r="O291" s="17">
        <v>0</v>
      </c>
      <c r="P291" s="2">
        <f t="shared" si="74"/>
        <v>0</v>
      </c>
    </row>
    <row r="292" spans="1:16" ht="20.100000000000001" customHeight="1" x14ac:dyDescent="0.25">
      <c r="A292" s="20" t="s">
        <v>2</v>
      </c>
      <c r="B292" s="14" t="s">
        <v>41</v>
      </c>
      <c r="C292" s="2">
        <v>23.635000000000002</v>
      </c>
      <c r="D292" s="2">
        <v>1.1850000000000001</v>
      </c>
      <c r="E292" s="2">
        <f t="shared" ref="E292:I292" si="76">E293+E294+E295+E296</f>
        <v>24.82</v>
      </c>
      <c r="F292" s="2">
        <f t="shared" si="76"/>
        <v>0</v>
      </c>
      <c r="G292" s="2">
        <f t="shared" si="76"/>
        <v>0</v>
      </c>
      <c r="H292" s="2">
        <f t="shared" si="76"/>
        <v>0</v>
      </c>
      <c r="I292" s="2">
        <f t="shared" si="76"/>
        <v>0</v>
      </c>
      <c r="J292" s="2">
        <f t="shared" si="72"/>
        <v>23.635000000000002</v>
      </c>
      <c r="K292" s="2">
        <f t="shared" si="73"/>
        <v>1.1850000000000001</v>
      </c>
      <c r="L292" s="2">
        <v>1.069</v>
      </c>
      <c r="M292" s="2">
        <v>0</v>
      </c>
      <c r="N292" s="2">
        <v>0.11600000000000001</v>
      </c>
      <c r="O292" s="2">
        <v>0</v>
      </c>
      <c r="P292" s="2">
        <f t="shared" si="74"/>
        <v>24.82</v>
      </c>
    </row>
    <row r="293" spans="1:16" ht="20.100000000000001" customHeight="1" outlineLevel="1" x14ac:dyDescent="0.25">
      <c r="A293" s="21"/>
      <c r="B293" s="11" t="s">
        <v>42</v>
      </c>
      <c r="C293" s="1">
        <v>2.169</v>
      </c>
      <c r="D293" s="1">
        <v>1.0569999999999999</v>
      </c>
      <c r="E293" s="13">
        <f t="shared" si="75"/>
        <v>3.226</v>
      </c>
      <c r="F293" s="1"/>
      <c r="G293" s="1"/>
      <c r="H293" s="1"/>
      <c r="I293" s="1"/>
      <c r="J293" s="2">
        <f t="shared" si="72"/>
        <v>2.169</v>
      </c>
      <c r="K293" s="2">
        <f t="shared" si="73"/>
        <v>1.0569999999999999</v>
      </c>
      <c r="L293" s="17">
        <v>0.94099999999999995</v>
      </c>
      <c r="M293" s="17">
        <v>0</v>
      </c>
      <c r="N293" s="17">
        <v>0.11600000000000001</v>
      </c>
      <c r="O293" s="17">
        <v>0</v>
      </c>
      <c r="P293" s="2">
        <f t="shared" si="74"/>
        <v>3.226</v>
      </c>
    </row>
    <row r="294" spans="1:16" ht="20.100000000000001" customHeight="1" outlineLevel="1" x14ac:dyDescent="0.25">
      <c r="A294" s="21"/>
      <c r="B294" s="11" t="s">
        <v>43</v>
      </c>
      <c r="C294" s="1">
        <v>0</v>
      </c>
      <c r="D294" s="1">
        <v>0</v>
      </c>
      <c r="E294" s="13">
        <f t="shared" si="75"/>
        <v>0</v>
      </c>
      <c r="F294" s="1"/>
      <c r="G294" s="1"/>
      <c r="H294" s="1"/>
      <c r="I294" s="1"/>
      <c r="J294" s="2">
        <f t="shared" si="72"/>
        <v>0</v>
      </c>
      <c r="K294" s="2">
        <f t="shared" si="73"/>
        <v>0</v>
      </c>
      <c r="L294" s="17">
        <v>0</v>
      </c>
      <c r="M294" s="17">
        <v>0</v>
      </c>
      <c r="N294" s="17">
        <v>0</v>
      </c>
      <c r="O294" s="17">
        <v>0</v>
      </c>
      <c r="P294" s="2">
        <f t="shared" si="74"/>
        <v>0</v>
      </c>
    </row>
    <row r="295" spans="1:16" ht="20.100000000000001" customHeight="1" outlineLevel="1" x14ac:dyDescent="0.25">
      <c r="A295" s="21"/>
      <c r="B295" s="11" t="s">
        <v>44</v>
      </c>
      <c r="C295" s="1">
        <v>21.466000000000001</v>
      </c>
      <c r="D295" s="1">
        <v>0.128</v>
      </c>
      <c r="E295" s="13">
        <f t="shared" si="75"/>
        <v>21.594000000000001</v>
      </c>
      <c r="F295" s="1"/>
      <c r="G295" s="1"/>
      <c r="H295" s="1"/>
      <c r="I295" s="1"/>
      <c r="J295" s="2">
        <f t="shared" si="72"/>
        <v>21.466000000000001</v>
      </c>
      <c r="K295" s="2">
        <f t="shared" si="73"/>
        <v>0.128</v>
      </c>
      <c r="L295" s="17">
        <v>0.128</v>
      </c>
      <c r="M295" s="17">
        <v>0</v>
      </c>
      <c r="N295" s="17">
        <v>0</v>
      </c>
      <c r="O295" s="17">
        <v>0</v>
      </c>
      <c r="P295" s="2">
        <f t="shared" si="74"/>
        <v>21.594000000000001</v>
      </c>
    </row>
    <row r="296" spans="1:16" ht="20.100000000000001" customHeight="1" outlineLevel="1" x14ac:dyDescent="0.25">
      <c r="A296" s="22"/>
      <c r="B296" s="11" t="s">
        <v>45</v>
      </c>
      <c r="C296" s="1">
        <v>0</v>
      </c>
      <c r="D296" s="1">
        <v>0</v>
      </c>
      <c r="E296" s="13">
        <f t="shared" si="75"/>
        <v>0</v>
      </c>
      <c r="F296" s="1"/>
      <c r="G296" s="1"/>
      <c r="H296" s="1"/>
      <c r="I296" s="1"/>
      <c r="J296" s="2">
        <f t="shared" si="72"/>
        <v>0</v>
      </c>
      <c r="K296" s="2">
        <f t="shared" si="73"/>
        <v>0</v>
      </c>
      <c r="L296" s="17">
        <v>0</v>
      </c>
      <c r="M296" s="17">
        <v>0</v>
      </c>
      <c r="N296" s="17">
        <v>0</v>
      </c>
      <c r="O296" s="17">
        <v>0</v>
      </c>
      <c r="P296" s="2">
        <f t="shared" si="74"/>
        <v>0</v>
      </c>
    </row>
    <row r="297" spans="1:16" ht="20.100000000000001" customHeight="1" x14ac:dyDescent="0.25">
      <c r="A297" s="20" t="s">
        <v>3</v>
      </c>
      <c r="B297" s="14" t="s">
        <v>41</v>
      </c>
      <c r="C297" s="2">
        <v>11.500999999999999</v>
      </c>
      <c r="D297" s="2">
        <v>0.53299999999999992</v>
      </c>
      <c r="E297" s="2">
        <f t="shared" ref="E297:I297" si="77">E298+E299+E300+E301</f>
        <v>12.033999999999999</v>
      </c>
      <c r="F297" s="2">
        <f t="shared" si="77"/>
        <v>0</v>
      </c>
      <c r="G297" s="2">
        <f t="shared" si="77"/>
        <v>0</v>
      </c>
      <c r="H297" s="2">
        <f t="shared" si="77"/>
        <v>0</v>
      </c>
      <c r="I297" s="2">
        <f t="shared" si="77"/>
        <v>0</v>
      </c>
      <c r="J297" s="2">
        <f t="shared" si="72"/>
        <v>11.500999999999999</v>
      </c>
      <c r="K297" s="2">
        <f t="shared" si="73"/>
        <v>0.53299999999999992</v>
      </c>
      <c r="L297" s="2">
        <v>0.47399999999999998</v>
      </c>
      <c r="M297" s="2">
        <v>0</v>
      </c>
      <c r="N297" s="2">
        <v>5.8999999999999997E-2</v>
      </c>
      <c r="O297" s="2">
        <v>0</v>
      </c>
      <c r="P297" s="2">
        <f t="shared" si="74"/>
        <v>12.033999999999999</v>
      </c>
    </row>
    <row r="298" spans="1:16" ht="20.100000000000001" customHeight="1" outlineLevel="1" x14ac:dyDescent="0.25">
      <c r="A298" s="21"/>
      <c r="B298" s="11" t="s">
        <v>42</v>
      </c>
      <c r="C298" s="1">
        <v>11.500999999999999</v>
      </c>
      <c r="D298" s="1">
        <v>0.53299999999999992</v>
      </c>
      <c r="E298" s="13">
        <f t="shared" si="75"/>
        <v>12.033999999999999</v>
      </c>
      <c r="F298" s="1"/>
      <c r="G298" s="1"/>
      <c r="H298" s="1"/>
      <c r="I298" s="1"/>
      <c r="J298" s="2">
        <f t="shared" si="72"/>
        <v>11.500999999999999</v>
      </c>
      <c r="K298" s="2">
        <f t="shared" si="73"/>
        <v>0.53299999999999992</v>
      </c>
      <c r="L298" s="17">
        <v>0.47399999999999998</v>
      </c>
      <c r="M298" s="17">
        <v>0</v>
      </c>
      <c r="N298" s="17">
        <v>5.8999999999999997E-2</v>
      </c>
      <c r="O298" s="17">
        <v>0</v>
      </c>
      <c r="P298" s="2">
        <f t="shared" si="74"/>
        <v>12.033999999999999</v>
      </c>
    </row>
    <row r="299" spans="1:16" ht="20.100000000000001" customHeight="1" outlineLevel="1" x14ac:dyDescent="0.25">
      <c r="A299" s="21"/>
      <c r="B299" s="11" t="s">
        <v>43</v>
      </c>
      <c r="C299" s="1">
        <v>0</v>
      </c>
      <c r="D299" s="1">
        <v>0</v>
      </c>
      <c r="E299" s="13">
        <f t="shared" si="75"/>
        <v>0</v>
      </c>
      <c r="F299" s="1"/>
      <c r="G299" s="1"/>
      <c r="H299" s="1"/>
      <c r="I299" s="1"/>
      <c r="J299" s="2">
        <f t="shared" si="72"/>
        <v>0</v>
      </c>
      <c r="K299" s="2">
        <f t="shared" si="73"/>
        <v>0</v>
      </c>
      <c r="L299" s="17">
        <v>0</v>
      </c>
      <c r="M299" s="17">
        <v>0</v>
      </c>
      <c r="N299" s="17">
        <v>0</v>
      </c>
      <c r="O299" s="17">
        <v>0</v>
      </c>
      <c r="P299" s="2">
        <f t="shared" si="74"/>
        <v>0</v>
      </c>
    </row>
    <row r="300" spans="1:16" ht="20.100000000000001" customHeight="1" outlineLevel="1" x14ac:dyDescent="0.25">
      <c r="A300" s="21"/>
      <c r="B300" s="11" t="s">
        <v>44</v>
      </c>
      <c r="C300" s="1">
        <v>0</v>
      </c>
      <c r="D300" s="1">
        <v>0</v>
      </c>
      <c r="E300" s="13">
        <f t="shared" si="75"/>
        <v>0</v>
      </c>
      <c r="F300" s="1"/>
      <c r="G300" s="1"/>
      <c r="H300" s="1"/>
      <c r="I300" s="1"/>
      <c r="J300" s="2">
        <f t="shared" si="72"/>
        <v>0</v>
      </c>
      <c r="K300" s="2">
        <f t="shared" si="73"/>
        <v>0</v>
      </c>
      <c r="L300" s="17">
        <v>0</v>
      </c>
      <c r="M300" s="17">
        <v>0</v>
      </c>
      <c r="N300" s="17">
        <v>0</v>
      </c>
      <c r="O300" s="17">
        <v>0</v>
      </c>
      <c r="P300" s="2">
        <f t="shared" si="74"/>
        <v>0</v>
      </c>
    </row>
    <row r="301" spans="1:16" ht="20.100000000000001" customHeight="1" outlineLevel="1" x14ac:dyDescent="0.25">
      <c r="A301" s="22"/>
      <c r="B301" s="11" t="s">
        <v>45</v>
      </c>
      <c r="C301" s="1">
        <v>0</v>
      </c>
      <c r="D301" s="1">
        <v>0</v>
      </c>
      <c r="E301" s="13">
        <f t="shared" si="75"/>
        <v>0</v>
      </c>
      <c r="F301" s="1"/>
      <c r="G301" s="1"/>
      <c r="H301" s="1"/>
      <c r="I301" s="1"/>
      <c r="J301" s="2">
        <f t="shared" si="72"/>
        <v>0</v>
      </c>
      <c r="K301" s="2">
        <f t="shared" si="73"/>
        <v>0</v>
      </c>
      <c r="L301" s="17">
        <v>0</v>
      </c>
      <c r="M301" s="17">
        <v>0</v>
      </c>
      <c r="N301" s="17">
        <v>0</v>
      </c>
      <c r="O301" s="17">
        <v>0</v>
      </c>
      <c r="P301" s="2">
        <f t="shared" si="74"/>
        <v>0</v>
      </c>
    </row>
    <row r="302" spans="1:16" ht="20.100000000000001" customHeight="1" x14ac:dyDescent="0.25">
      <c r="A302" s="20" t="s">
        <v>4</v>
      </c>
      <c r="B302" s="14" t="s">
        <v>41</v>
      </c>
      <c r="C302" s="2">
        <v>19.925999999999998</v>
      </c>
      <c r="D302" s="2">
        <v>1.054</v>
      </c>
      <c r="E302" s="2">
        <f t="shared" ref="E302:I302" si="78">E303+E304+E305+E306</f>
        <v>20.979999999999997</v>
      </c>
      <c r="F302" s="2">
        <f t="shared" si="78"/>
        <v>0</v>
      </c>
      <c r="G302" s="2">
        <f t="shared" si="78"/>
        <v>0</v>
      </c>
      <c r="H302" s="2">
        <f t="shared" si="78"/>
        <v>0</v>
      </c>
      <c r="I302" s="2">
        <f t="shared" si="78"/>
        <v>0</v>
      </c>
      <c r="J302" s="2">
        <f t="shared" si="72"/>
        <v>19.925999999999998</v>
      </c>
      <c r="K302" s="2">
        <f t="shared" si="73"/>
        <v>1.054</v>
      </c>
      <c r="L302" s="2">
        <v>0.93700000000000006</v>
      </c>
      <c r="M302" s="2">
        <v>0</v>
      </c>
      <c r="N302" s="2">
        <v>0.11700000000000001</v>
      </c>
      <c r="O302" s="2">
        <v>0</v>
      </c>
      <c r="P302" s="2">
        <f t="shared" si="74"/>
        <v>20.979999999999997</v>
      </c>
    </row>
    <row r="303" spans="1:16" ht="20.100000000000001" customHeight="1" outlineLevel="1" x14ac:dyDescent="0.25">
      <c r="A303" s="21"/>
      <c r="B303" s="11" t="s">
        <v>42</v>
      </c>
      <c r="C303" s="1">
        <v>17.113</v>
      </c>
      <c r="D303" s="1">
        <v>1.054</v>
      </c>
      <c r="E303" s="13">
        <f t="shared" si="75"/>
        <v>18.166999999999998</v>
      </c>
      <c r="F303" s="1"/>
      <c r="G303" s="1"/>
      <c r="H303" s="1"/>
      <c r="I303" s="1"/>
      <c r="J303" s="2">
        <f t="shared" si="72"/>
        <v>17.113</v>
      </c>
      <c r="K303" s="2">
        <f t="shared" si="73"/>
        <v>1.054</v>
      </c>
      <c r="L303" s="17">
        <v>0.93700000000000006</v>
      </c>
      <c r="M303" s="17">
        <v>0</v>
      </c>
      <c r="N303" s="17">
        <v>0.11700000000000001</v>
      </c>
      <c r="O303" s="17">
        <v>0</v>
      </c>
      <c r="P303" s="2">
        <f t="shared" si="74"/>
        <v>18.166999999999998</v>
      </c>
    </row>
    <row r="304" spans="1:16" ht="20.100000000000001" customHeight="1" outlineLevel="1" x14ac:dyDescent="0.25">
      <c r="A304" s="21"/>
      <c r="B304" s="11" t="s">
        <v>43</v>
      </c>
      <c r="C304" s="1">
        <v>0</v>
      </c>
      <c r="D304" s="1">
        <v>0</v>
      </c>
      <c r="E304" s="13">
        <f t="shared" si="75"/>
        <v>0</v>
      </c>
      <c r="F304" s="1"/>
      <c r="G304" s="1"/>
      <c r="H304" s="1"/>
      <c r="I304" s="1"/>
      <c r="J304" s="2">
        <f t="shared" si="72"/>
        <v>0</v>
      </c>
      <c r="K304" s="2">
        <f t="shared" si="73"/>
        <v>0</v>
      </c>
      <c r="L304" s="17">
        <v>0</v>
      </c>
      <c r="M304" s="17">
        <v>0</v>
      </c>
      <c r="N304" s="17">
        <v>0</v>
      </c>
      <c r="O304" s="17">
        <v>0</v>
      </c>
      <c r="P304" s="2">
        <f t="shared" si="74"/>
        <v>0</v>
      </c>
    </row>
    <row r="305" spans="1:16" ht="20.100000000000001" customHeight="1" outlineLevel="1" x14ac:dyDescent="0.25">
      <c r="A305" s="21"/>
      <c r="B305" s="11" t="s">
        <v>44</v>
      </c>
      <c r="C305" s="1">
        <v>2.8130000000000002</v>
      </c>
      <c r="D305" s="1">
        <v>0</v>
      </c>
      <c r="E305" s="13">
        <f t="shared" si="75"/>
        <v>2.8130000000000002</v>
      </c>
      <c r="F305" s="1"/>
      <c r="G305" s="1"/>
      <c r="H305" s="1"/>
      <c r="I305" s="1"/>
      <c r="J305" s="2">
        <f t="shared" si="72"/>
        <v>2.8130000000000002</v>
      </c>
      <c r="K305" s="2">
        <f t="shared" si="73"/>
        <v>0</v>
      </c>
      <c r="L305" s="17">
        <v>0</v>
      </c>
      <c r="M305" s="17">
        <v>0</v>
      </c>
      <c r="N305" s="17">
        <v>0</v>
      </c>
      <c r="O305" s="17">
        <v>0</v>
      </c>
      <c r="P305" s="2">
        <f t="shared" si="74"/>
        <v>2.8130000000000002</v>
      </c>
    </row>
    <row r="306" spans="1:16" ht="20.100000000000001" customHeight="1" outlineLevel="1" x14ac:dyDescent="0.25">
      <c r="A306" s="22"/>
      <c r="B306" s="11" t="s">
        <v>45</v>
      </c>
      <c r="C306" s="1">
        <v>0</v>
      </c>
      <c r="D306" s="1">
        <v>0</v>
      </c>
      <c r="E306" s="13">
        <f t="shared" si="75"/>
        <v>0</v>
      </c>
      <c r="F306" s="1"/>
      <c r="G306" s="1"/>
      <c r="H306" s="1"/>
      <c r="I306" s="1"/>
      <c r="J306" s="2">
        <f t="shared" si="72"/>
        <v>0</v>
      </c>
      <c r="K306" s="2">
        <f t="shared" si="73"/>
        <v>0</v>
      </c>
      <c r="L306" s="17">
        <v>0</v>
      </c>
      <c r="M306" s="17">
        <v>0</v>
      </c>
      <c r="N306" s="17">
        <v>0</v>
      </c>
      <c r="O306" s="17">
        <v>0</v>
      </c>
      <c r="P306" s="2">
        <f t="shared" si="74"/>
        <v>0</v>
      </c>
    </row>
    <row r="307" spans="1:16" ht="20.100000000000001" customHeight="1" x14ac:dyDescent="0.25">
      <c r="A307" s="20" t="s">
        <v>5</v>
      </c>
      <c r="B307" s="14" t="s">
        <v>41</v>
      </c>
      <c r="C307" s="2">
        <v>13.118</v>
      </c>
      <c r="D307" s="2">
        <v>0.83800000000000008</v>
      </c>
      <c r="E307" s="2">
        <f t="shared" ref="E307:I307" si="79">E308+E309+E310+E311</f>
        <v>13.956000000000001</v>
      </c>
      <c r="F307" s="2">
        <f t="shared" si="79"/>
        <v>0</v>
      </c>
      <c r="G307" s="2">
        <f t="shared" si="79"/>
        <v>0</v>
      </c>
      <c r="H307" s="2">
        <f t="shared" si="79"/>
        <v>0</v>
      </c>
      <c r="I307" s="2">
        <f t="shared" si="79"/>
        <v>0</v>
      </c>
      <c r="J307" s="2">
        <f t="shared" si="72"/>
        <v>13.118</v>
      </c>
      <c r="K307" s="2">
        <f t="shared" si="73"/>
        <v>0.83800000000000008</v>
      </c>
      <c r="L307" s="2">
        <v>0.78800000000000003</v>
      </c>
      <c r="M307" s="2">
        <v>5.0000000000000001E-3</v>
      </c>
      <c r="N307" s="2">
        <v>4.4999999999999998E-2</v>
      </c>
      <c r="O307" s="2">
        <v>0</v>
      </c>
      <c r="P307" s="2">
        <f t="shared" si="74"/>
        <v>13.956</v>
      </c>
    </row>
    <row r="308" spans="1:16" ht="20.100000000000001" customHeight="1" outlineLevel="1" x14ac:dyDescent="0.25">
      <c r="A308" s="21"/>
      <c r="B308" s="11" t="s">
        <v>42</v>
      </c>
      <c r="C308" s="1">
        <v>12.262</v>
      </c>
      <c r="D308" s="1">
        <v>0.78100000000000003</v>
      </c>
      <c r="E308" s="13">
        <f t="shared" si="75"/>
        <v>13.043000000000001</v>
      </c>
      <c r="F308" s="1"/>
      <c r="G308" s="1"/>
      <c r="H308" s="1"/>
      <c r="I308" s="1"/>
      <c r="J308" s="2">
        <f t="shared" si="72"/>
        <v>12.262</v>
      </c>
      <c r="K308" s="2">
        <f t="shared" si="73"/>
        <v>0.78100000000000003</v>
      </c>
      <c r="L308" s="17">
        <v>0.73099999999999998</v>
      </c>
      <c r="M308" s="17">
        <v>5.0000000000000001E-3</v>
      </c>
      <c r="N308" s="17">
        <v>4.4999999999999998E-2</v>
      </c>
      <c r="O308" s="17">
        <v>0</v>
      </c>
      <c r="P308" s="2">
        <f t="shared" si="74"/>
        <v>13.043000000000001</v>
      </c>
    </row>
    <row r="309" spans="1:16" ht="20.100000000000001" customHeight="1" outlineLevel="1" x14ac:dyDescent="0.25">
      <c r="A309" s="21"/>
      <c r="B309" s="11" t="s">
        <v>43</v>
      </c>
      <c r="C309" s="1">
        <v>0</v>
      </c>
      <c r="D309" s="1">
        <v>0</v>
      </c>
      <c r="E309" s="13">
        <f t="shared" si="75"/>
        <v>0</v>
      </c>
      <c r="F309" s="1"/>
      <c r="G309" s="1"/>
      <c r="H309" s="1"/>
      <c r="I309" s="1"/>
      <c r="J309" s="2">
        <f t="shared" si="72"/>
        <v>0</v>
      </c>
      <c r="K309" s="2">
        <f t="shared" si="73"/>
        <v>0</v>
      </c>
      <c r="L309" s="17">
        <v>0</v>
      </c>
      <c r="M309" s="17">
        <v>0</v>
      </c>
      <c r="N309" s="17">
        <v>0</v>
      </c>
      <c r="O309" s="17">
        <v>0</v>
      </c>
      <c r="P309" s="2">
        <f t="shared" si="74"/>
        <v>0</v>
      </c>
    </row>
    <row r="310" spans="1:16" ht="20.100000000000001" customHeight="1" outlineLevel="1" x14ac:dyDescent="0.25">
      <c r="A310" s="21"/>
      <c r="B310" s="11" t="s">
        <v>44</v>
      </c>
      <c r="C310" s="1">
        <v>0.85599999999999998</v>
      </c>
      <c r="D310" s="1">
        <v>5.7000000000000002E-2</v>
      </c>
      <c r="E310" s="13">
        <f t="shared" si="75"/>
        <v>0.91300000000000003</v>
      </c>
      <c r="F310" s="1"/>
      <c r="G310" s="1"/>
      <c r="H310" s="1"/>
      <c r="I310" s="1"/>
      <c r="J310" s="2">
        <f t="shared" si="72"/>
        <v>0.85599999999999998</v>
      </c>
      <c r="K310" s="2">
        <f t="shared" si="73"/>
        <v>5.7000000000000002E-2</v>
      </c>
      <c r="L310" s="17">
        <v>5.7000000000000002E-2</v>
      </c>
      <c r="M310" s="17">
        <v>0</v>
      </c>
      <c r="N310" s="17">
        <v>0</v>
      </c>
      <c r="O310" s="17">
        <v>0</v>
      </c>
      <c r="P310" s="2">
        <f t="shared" si="74"/>
        <v>0.91300000000000003</v>
      </c>
    </row>
    <row r="311" spans="1:16" ht="20.100000000000001" customHeight="1" outlineLevel="1" x14ac:dyDescent="0.25">
      <c r="A311" s="22"/>
      <c r="B311" s="11" t="s">
        <v>45</v>
      </c>
      <c r="C311" s="1">
        <v>0</v>
      </c>
      <c r="D311" s="1">
        <v>0</v>
      </c>
      <c r="E311" s="13">
        <f t="shared" si="75"/>
        <v>0</v>
      </c>
      <c r="F311" s="1"/>
      <c r="G311" s="1"/>
      <c r="H311" s="1"/>
      <c r="I311" s="1"/>
      <c r="J311" s="2">
        <f t="shared" si="72"/>
        <v>0</v>
      </c>
      <c r="K311" s="2">
        <f t="shared" si="73"/>
        <v>0</v>
      </c>
      <c r="L311" s="17">
        <v>0</v>
      </c>
      <c r="M311" s="17">
        <v>0</v>
      </c>
      <c r="N311" s="17">
        <v>0</v>
      </c>
      <c r="O311" s="17">
        <v>0</v>
      </c>
      <c r="P311" s="2">
        <f t="shared" si="74"/>
        <v>0</v>
      </c>
    </row>
    <row r="312" spans="1:16" ht="20.100000000000001" customHeight="1" x14ac:dyDescent="0.25">
      <c r="A312" s="20" t="s">
        <v>6</v>
      </c>
      <c r="B312" s="14" t="s">
        <v>41</v>
      </c>
      <c r="C312" s="2">
        <v>12.276</v>
      </c>
      <c r="D312" s="2">
        <v>1.3940000000000001</v>
      </c>
      <c r="E312" s="2">
        <f t="shared" ref="E312:I312" si="80">E313+E314+E315+E316</f>
        <v>13.67</v>
      </c>
      <c r="F312" s="2">
        <f t="shared" si="80"/>
        <v>0</v>
      </c>
      <c r="G312" s="2">
        <f t="shared" si="80"/>
        <v>0</v>
      </c>
      <c r="H312" s="2">
        <f t="shared" si="80"/>
        <v>0</v>
      </c>
      <c r="I312" s="2">
        <f t="shared" si="80"/>
        <v>0</v>
      </c>
      <c r="J312" s="2">
        <f t="shared" si="72"/>
        <v>12.276</v>
      </c>
      <c r="K312" s="2">
        <f t="shared" si="73"/>
        <v>1.3940000000000001</v>
      </c>
      <c r="L312" s="2">
        <v>1.103</v>
      </c>
      <c r="M312" s="2">
        <v>0</v>
      </c>
      <c r="N312" s="2">
        <v>0.29099999999999998</v>
      </c>
      <c r="O312" s="2">
        <v>0</v>
      </c>
      <c r="P312" s="2">
        <f t="shared" si="74"/>
        <v>13.67</v>
      </c>
    </row>
    <row r="313" spans="1:16" ht="20.100000000000001" customHeight="1" outlineLevel="1" x14ac:dyDescent="0.25">
      <c r="A313" s="21"/>
      <c r="B313" s="11" t="s">
        <v>42</v>
      </c>
      <c r="C313" s="1">
        <v>7.109</v>
      </c>
      <c r="D313" s="1">
        <v>0.875</v>
      </c>
      <c r="E313" s="13">
        <f t="shared" si="75"/>
        <v>7.984</v>
      </c>
      <c r="F313" s="1"/>
      <c r="G313" s="1"/>
      <c r="H313" s="1"/>
      <c r="I313" s="1"/>
      <c r="J313" s="2">
        <f t="shared" si="72"/>
        <v>7.109</v>
      </c>
      <c r="K313" s="2">
        <f t="shared" si="73"/>
        <v>0.875</v>
      </c>
      <c r="L313" s="17">
        <v>0.58399999999999996</v>
      </c>
      <c r="M313" s="17">
        <v>0</v>
      </c>
      <c r="N313" s="17">
        <v>0.29099999999999998</v>
      </c>
      <c r="O313" s="17">
        <v>0</v>
      </c>
      <c r="P313" s="2">
        <f t="shared" si="74"/>
        <v>7.984</v>
      </c>
    </row>
    <row r="314" spans="1:16" ht="20.100000000000001" customHeight="1" outlineLevel="1" x14ac:dyDescent="0.25">
      <c r="A314" s="21"/>
      <c r="B314" s="11" t="s">
        <v>43</v>
      </c>
      <c r="C314" s="1">
        <v>0</v>
      </c>
      <c r="D314" s="1">
        <v>0</v>
      </c>
      <c r="E314" s="13">
        <f t="shared" si="75"/>
        <v>0</v>
      </c>
      <c r="F314" s="1"/>
      <c r="G314" s="1"/>
      <c r="H314" s="1"/>
      <c r="I314" s="1"/>
      <c r="J314" s="2">
        <f t="shared" si="72"/>
        <v>0</v>
      </c>
      <c r="K314" s="2">
        <f t="shared" si="73"/>
        <v>0</v>
      </c>
      <c r="L314" s="17">
        <v>0</v>
      </c>
      <c r="M314" s="17">
        <v>0</v>
      </c>
      <c r="N314" s="17">
        <v>0</v>
      </c>
      <c r="O314" s="17">
        <v>0</v>
      </c>
      <c r="P314" s="2">
        <f t="shared" si="74"/>
        <v>0</v>
      </c>
    </row>
    <row r="315" spans="1:16" ht="20.100000000000001" customHeight="1" outlineLevel="1" x14ac:dyDescent="0.25">
      <c r="A315" s="21"/>
      <c r="B315" s="11" t="s">
        <v>44</v>
      </c>
      <c r="C315" s="1">
        <v>5.1669999999999998</v>
      </c>
      <c r="D315" s="1">
        <v>0.51900000000000002</v>
      </c>
      <c r="E315" s="13">
        <f t="shared" si="75"/>
        <v>5.6859999999999999</v>
      </c>
      <c r="F315" s="1"/>
      <c r="G315" s="1"/>
      <c r="H315" s="1"/>
      <c r="I315" s="1"/>
      <c r="J315" s="2">
        <f t="shared" si="72"/>
        <v>5.1669999999999998</v>
      </c>
      <c r="K315" s="2">
        <f t="shared" si="73"/>
        <v>0.51900000000000002</v>
      </c>
      <c r="L315" s="17">
        <v>0.51900000000000002</v>
      </c>
      <c r="M315" s="17">
        <v>0</v>
      </c>
      <c r="N315" s="17">
        <v>0</v>
      </c>
      <c r="O315" s="17">
        <v>0</v>
      </c>
      <c r="P315" s="2">
        <f t="shared" si="74"/>
        <v>5.6859999999999999</v>
      </c>
    </row>
    <row r="316" spans="1:16" ht="20.100000000000001" customHeight="1" outlineLevel="1" x14ac:dyDescent="0.25">
      <c r="A316" s="22"/>
      <c r="B316" s="11" t="s">
        <v>45</v>
      </c>
      <c r="C316" s="1">
        <v>0</v>
      </c>
      <c r="D316" s="1">
        <v>0</v>
      </c>
      <c r="E316" s="13">
        <f t="shared" si="75"/>
        <v>0</v>
      </c>
      <c r="F316" s="1"/>
      <c r="G316" s="1"/>
      <c r="H316" s="1"/>
      <c r="I316" s="1"/>
      <c r="J316" s="2">
        <f t="shared" si="72"/>
        <v>0</v>
      </c>
      <c r="K316" s="2">
        <f t="shared" si="73"/>
        <v>0</v>
      </c>
      <c r="L316" s="17">
        <v>0</v>
      </c>
      <c r="M316" s="17">
        <v>0</v>
      </c>
      <c r="N316" s="17">
        <v>0</v>
      </c>
      <c r="O316" s="17">
        <v>0</v>
      </c>
      <c r="P316" s="2">
        <f t="shared" si="74"/>
        <v>0</v>
      </c>
    </row>
    <row r="317" spans="1:16" ht="20.100000000000001" customHeight="1" x14ac:dyDescent="0.25">
      <c r="A317" s="20" t="s">
        <v>7</v>
      </c>
      <c r="B317" s="14" t="s">
        <v>41</v>
      </c>
      <c r="C317" s="2">
        <v>11.741999999999999</v>
      </c>
      <c r="D317" s="2">
        <v>1E-3</v>
      </c>
      <c r="E317" s="2">
        <f t="shared" ref="E317:I317" si="81">E318+E319+E320+E321</f>
        <v>11.742999999999999</v>
      </c>
      <c r="F317" s="2">
        <f t="shared" si="81"/>
        <v>0</v>
      </c>
      <c r="G317" s="2">
        <f t="shared" si="81"/>
        <v>0</v>
      </c>
      <c r="H317" s="2">
        <f t="shared" si="81"/>
        <v>0</v>
      </c>
      <c r="I317" s="2">
        <f t="shared" si="81"/>
        <v>0</v>
      </c>
      <c r="J317" s="2">
        <f t="shared" si="72"/>
        <v>11.741999999999999</v>
      </c>
      <c r="K317" s="2">
        <f t="shared" si="73"/>
        <v>1E-3</v>
      </c>
      <c r="L317" s="2">
        <v>0</v>
      </c>
      <c r="M317" s="2">
        <v>0</v>
      </c>
      <c r="N317" s="2">
        <v>1E-3</v>
      </c>
      <c r="O317" s="2">
        <v>0</v>
      </c>
      <c r="P317" s="2">
        <f t="shared" si="74"/>
        <v>11.742999999999999</v>
      </c>
    </row>
    <row r="318" spans="1:16" ht="20.100000000000001" customHeight="1" outlineLevel="1" x14ac:dyDescent="0.25">
      <c r="A318" s="21"/>
      <c r="B318" s="11" t="s">
        <v>42</v>
      </c>
      <c r="C318" s="1">
        <v>8.8049999999999997</v>
      </c>
      <c r="D318" s="1">
        <v>1E-3</v>
      </c>
      <c r="E318" s="13">
        <f t="shared" si="75"/>
        <v>8.8059999999999992</v>
      </c>
      <c r="F318" s="1"/>
      <c r="G318" s="1"/>
      <c r="H318" s="1"/>
      <c r="I318" s="1"/>
      <c r="J318" s="2">
        <f t="shared" si="72"/>
        <v>8.8049999999999997</v>
      </c>
      <c r="K318" s="2">
        <f t="shared" si="73"/>
        <v>1E-3</v>
      </c>
      <c r="L318" s="17">
        <v>0</v>
      </c>
      <c r="M318" s="17">
        <v>0</v>
      </c>
      <c r="N318" s="17">
        <v>1E-3</v>
      </c>
      <c r="O318" s="17">
        <v>0</v>
      </c>
      <c r="P318" s="2">
        <f t="shared" si="74"/>
        <v>8.8059999999999992</v>
      </c>
    </row>
    <row r="319" spans="1:16" ht="20.100000000000001" customHeight="1" outlineLevel="1" x14ac:dyDescent="0.25">
      <c r="A319" s="21"/>
      <c r="B319" s="11" t="s">
        <v>43</v>
      </c>
      <c r="C319" s="1">
        <v>0</v>
      </c>
      <c r="D319" s="1">
        <v>0</v>
      </c>
      <c r="E319" s="13">
        <f t="shared" si="75"/>
        <v>0</v>
      </c>
      <c r="F319" s="1"/>
      <c r="G319" s="1"/>
      <c r="H319" s="1"/>
      <c r="I319" s="1"/>
      <c r="J319" s="2">
        <f t="shared" si="72"/>
        <v>0</v>
      </c>
      <c r="K319" s="2">
        <f t="shared" si="73"/>
        <v>0</v>
      </c>
      <c r="L319" s="17">
        <v>0</v>
      </c>
      <c r="M319" s="17">
        <v>0</v>
      </c>
      <c r="N319" s="17">
        <v>0</v>
      </c>
      <c r="O319" s="17">
        <v>0</v>
      </c>
      <c r="P319" s="2">
        <f t="shared" si="74"/>
        <v>0</v>
      </c>
    </row>
    <row r="320" spans="1:16" ht="20.100000000000001" customHeight="1" outlineLevel="1" x14ac:dyDescent="0.25">
      <c r="A320" s="21"/>
      <c r="B320" s="11" t="s">
        <v>44</v>
      </c>
      <c r="C320" s="1">
        <v>2.9369999999999998</v>
      </c>
      <c r="D320" s="1">
        <v>0</v>
      </c>
      <c r="E320" s="13">
        <f t="shared" si="75"/>
        <v>2.9369999999999998</v>
      </c>
      <c r="F320" s="1"/>
      <c r="G320" s="1"/>
      <c r="H320" s="1"/>
      <c r="I320" s="1"/>
      <c r="J320" s="2">
        <f t="shared" si="72"/>
        <v>2.9369999999999998</v>
      </c>
      <c r="K320" s="2">
        <f t="shared" si="73"/>
        <v>0</v>
      </c>
      <c r="L320" s="17">
        <v>0</v>
      </c>
      <c r="M320" s="17">
        <v>0</v>
      </c>
      <c r="N320" s="17">
        <v>0</v>
      </c>
      <c r="O320" s="17">
        <v>0</v>
      </c>
      <c r="P320" s="2">
        <f t="shared" si="74"/>
        <v>2.9369999999999998</v>
      </c>
    </row>
    <row r="321" spans="1:16" ht="20.100000000000001" customHeight="1" outlineLevel="1" x14ac:dyDescent="0.25">
      <c r="A321" s="22"/>
      <c r="B321" s="11" t="s">
        <v>45</v>
      </c>
      <c r="C321" s="1">
        <v>0</v>
      </c>
      <c r="D321" s="1">
        <v>0</v>
      </c>
      <c r="E321" s="13">
        <f t="shared" si="75"/>
        <v>0</v>
      </c>
      <c r="F321" s="1"/>
      <c r="G321" s="1"/>
      <c r="H321" s="1"/>
      <c r="I321" s="1"/>
      <c r="J321" s="2">
        <f t="shared" si="72"/>
        <v>0</v>
      </c>
      <c r="K321" s="2">
        <f t="shared" si="73"/>
        <v>0</v>
      </c>
      <c r="L321" s="17">
        <v>0</v>
      </c>
      <c r="M321" s="17">
        <v>0</v>
      </c>
      <c r="N321" s="17">
        <v>0</v>
      </c>
      <c r="O321" s="17">
        <v>0</v>
      </c>
      <c r="P321" s="2">
        <f t="shared" si="74"/>
        <v>0</v>
      </c>
    </row>
    <row r="322" spans="1:16" ht="20.100000000000001" customHeight="1" x14ac:dyDescent="0.25">
      <c r="A322" s="20" t="s">
        <v>8</v>
      </c>
      <c r="B322" s="14" t="s">
        <v>41</v>
      </c>
      <c r="C322" s="2">
        <v>15.761000000000001</v>
      </c>
      <c r="D322" s="2">
        <v>0.22900000000000001</v>
      </c>
      <c r="E322" s="2">
        <f t="shared" ref="E322:I322" si="82">E323+E324+E325+E326</f>
        <v>15.99</v>
      </c>
      <c r="F322" s="2">
        <f t="shared" si="82"/>
        <v>0</v>
      </c>
      <c r="G322" s="2">
        <f t="shared" si="82"/>
        <v>0</v>
      </c>
      <c r="H322" s="2">
        <f t="shared" si="82"/>
        <v>0</v>
      </c>
      <c r="I322" s="2">
        <f t="shared" si="82"/>
        <v>0</v>
      </c>
      <c r="J322" s="2">
        <f t="shared" si="72"/>
        <v>15.761000000000001</v>
      </c>
      <c r="K322" s="2">
        <f t="shared" si="73"/>
        <v>0.22900000000000001</v>
      </c>
      <c r="L322" s="2">
        <v>0.187</v>
      </c>
      <c r="M322" s="2">
        <v>1E-3</v>
      </c>
      <c r="N322" s="2">
        <v>4.1000000000000002E-2</v>
      </c>
      <c r="O322" s="2">
        <v>0</v>
      </c>
      <c r="P322" s="2">
        <f t="shared" si="74"/>
        <v>15.99</v>
      </c>
    </row>
    <row r="323" spans="1:16" ht="20.100000000000001" customHeight="1" outlineLevel="1" x14ac:dyDescent="0.25">
      <c r="A323" s="21"/>
      <c r="B323" s="11" t="s">
        <v>42</v>
      </c>
      <c r="C323" s="1">
        <v>15.761000000000001</v>
      </c>
      <c r="D323" s="1">
        <v>0.22900000000000001</v>
      </c>
      <c r="E323" s="13">
        <f t="shared" si="75"/>
        <v>15.99</v>
      </c>
      <c r="F323" s="1"/>
      <c r="G323" s="1"/>
      <c r="H323" s="1"/>
      <c r="I323" s="1"/>
      <c r="J323" s="2">
        <f t="shared" si="72"/>
        <v>15.761000000000001</v>
      </c>
      <c r="K323" s="2">
        <f t="shared" si="73"/>
        <v>0.22900000000000001</v>
      </c>
      <c r="L323" s="17">
        <v>0.187</v>
      </c>
      <c r="M323" s="17">
        <v>1E-3</v>
      </c>
      <c r="N323" s="17">
        <v>4.1000000000000002E-2</v>
      </c>
      <c r="O323" s="17">
        <v>0</v>
      </c>
      <c r="P323" s="2">
        <f t="shared" si="74"/>
        <v>15.99</v>
      </c>
    </row>
    <row r="324" spans="1:16" ht="20.100000000000001" customHeight="1" outlineLevel="1" x14ac:dyDescent="0.25">
      <c r="A324" s="21"/>
      <c r="B324" s="11" t="s">
        <v>43</v>
      </c>
      <c r="C324" s="1">
        <v>0</v>
      </c>
      <c r="D324" s="1">
        <v>0</v>
      </c>
      <c r="E324" s="13">
        <f t="shared" si="75"/>
        <v>0</v>
      </c>
      <c r="F324" s="1"/>
      <c r="G324" s="1"/>
      <c r="H324" s="1"/>
      <c r="I324" s="1"/>
      <c r="J324" s="2">
        <f t="shared" si="72"/>
        <v>0</v>
      </c>
      <c r="K324" s="2">
        <f t="shared" si="73"/>
        <v>0</v>
      </c>
      <c r="L324" s="17">
        <v>0</v>
      </c>
      <c r="M324" s="17">
        <v>0</v>
      </c>
      <c r="N324" s="17">
        <v>0</v>
      </c>
      <c r="O324" s="17">
        <v>0</v>
      </c>
      <c r="P324" s="2">
        <f t="shared" si="74"/>
        <v>0</v>
      </c>
    </row>
    <row r="325" spans="1:16" ht="20.100000000000001" customHeight="1" outlineLevel="1" x14ac:dyDescent="0.25">
      <c r="A325" s="21"/>
      <c r="B325" s="11" t="s">
        <v>44</v>
      </c>
      <c r="C325" s="1">
        <v>0</v>
      </c>
      <c r="D325" s="1">
        <v>0</v>
      </c>
      <c r="E325" s="13">
        <f t="shared" si="75"/>
        <v>0</v>
      </c>
      <c r="F325" s="1"/>
      <c r="G325" s="1"/>
      <c r="H325" s="1"/>
      <c r="I325" s="1"/>
      <c r="J325" s="2">
        <f t="shared" si="72"/>
        <v>0</v>
      </c>
      <c r="K325" s="2">
        <f t="shared" si="73"/>
        <v>0</v>
      </c>
      <c r="L325" s="17">
        <v>0</v>
      </c>
      <c r="M325" s="17">
        <v>0</v>
      </c>
      <c r="N325" s="17">
        <v>0</v>
      </c>
      <c r="O325" s="17">
        <v>0</v>
      </c>
      <c r="P325" s="2">
        <f t="shared" si="74"/>
        <v>0</v>
      </c>
    </row>
    <row r="326" spans="1:16" ht="20.100000000000001" customHeight="1" outlineLevel="1" x14ac:dyDescent="0.25">
      <c r="A326" s="22"/>
      <c r="B326" s="11" t="s">
        <v>45</v>
      </c>
      <c r="C326" s="1">
        <v>0</v>
      </c>
      <c r="D326" s="1">
        <v>0</v>
      </c>
      <c r="E326" s="13">
        <f t="shared" si="75"/>
        <v>0</v>
      </c>
      <c r="F326" s="1"/>
      <c r="G326" s="1"/>
      <c r="H326" s="1"/>
      <c r="I326" s="1"/>
      <c r="J326" s="2">
        <f t="shared" si="72"/>
        <v>0</v>
      </c>
      <c r="K326" s="2">
        <f t="shared" si="73"/>
        <v>0</v>
      </c>
      <c r="L326" s="17">
        <v>0</v>
      </c>
      <c r="M326" s="17">
        <v>0</v>
      </c>
      <c r="N326" s="17">
        <v>0</v>
      </c>
      <c r="O326" s="17">
        <v>0</v>
      </c>
      <c r="P326" s="2">
        <f t="shared" si="74"/>
        <v>0</v>
      </c>
    </row>
    <row r="327" spans="1:16" ht="20.100000000000001" customHeight="1" x14ac:dyDescent="0.25">
      <c r="A327" s="20" t="s">
        <v>9</v>
      </c>
      <c r="B327" s="14" t="s">
        <v>41</v>
      </c>
      <c r="C327" s="2">
        <v>24.102</v>
      </c>
      <c r="D327" s="2">
        <v>0.95299999999999996</v>
      </c>
      <c r="E327" s="2">
        <f t="shared" ref="E327:I327" si="83">E328+E329+E330+E331</f>
        <v>25.055</v>
      </c>
      <c r="F327" s="2">
        <f t="shared" si="83"/>
        <v>0</v>
      </c>
      <c r="G327" s="2">
        <f t="shared" si="83"/>
        <v>0</v>
      </c>
      <c r="H327" s="2">
        <f t="shared" si="83"/>
        <v>0</v>
      </c>
      <c r="I327" s="2">
        <f t="shared" si="83"/>
        <v>0</v>
      </c>
      <c r="J327" s="2">
        <f t="shared" si="72"/>
        <v>24.102</v>
      </c>
      <c r="K327" s="2">
        <f t="shared" si="73"/>
        <v>0.95299999999999996</v>
      </c>
      <c r="L327" s="2">
        <v>0.71499999999999997</v>
      </c>
      <c r="M327" s="2">
        <v>0</v>
      </c>
      <c r="N327" s="2">
        <v>0.23799999999999999</v>
      </c>
      <c r="O327" s="2">
        <v>0</v>
      </c>
      <c r="P327" s="2">
        <f t="shared" si="74"/>
        <v>25.055</v>
      </c>
    </row>
    <row r="328" spans="1:16" ht="20.100000000000001" customHeight="1" outlineLevel="1" x14ac:dyDescent="0.25">
      <c r="A328" s="21"/>
      <c r="B328" s="11" t="s">
        <v>42</v>
      </c>
      <c r="C328" s="1">
        <v>24.95</v>
      </c>
      <c r="D328" s="1">
        <v>0.94799999999999995</v>
      </c>
      <c r="E328" s="13">
        <f t="shared" si="75"/>
        <v>25.898</v>
      </c>
      <c r="F328" s="1"/>
      <c r="G328" s="1"/>
      <c r="H328" s="1"/>
      <c r="I328" s="1"/>
      <c r="J328" s="2">
        <f t="shared" si="72"/>
        <v>24.95</v>
      </c>
      <c r="K328" s="2">
        <f t="shared" si="73"/>
        <v>0.94799999999999995</v>
      </c>
      <c r="L328" s="17">
        <v>0.71</v>
      </c>
      <c r="M328" s="17">
        <v>0</v>
      </c>
      <c r="N328" s="17">
        <v>0.23799999999999999</v>
      </c>
      <c r="O328" s="17">
        <v>0</v>
      </c>
      <c r="P328" s="2">
        <f t="shared" si="74"/>
        <v>25.898</v>
      </c>
    </row>
    <row r="329" spans="1:16" ht="20.100000000000001" customHeight="1" outlineLevel="1" x14ac:dyDescent="0.25">
      <c r="A329" s="21"/>
      <c r="B329" s="11" t="s">
        <v>43</v>
      </c>
      <c r="C329" s="1">
        <v>0</v>
      </c>
      <c r="D329" s="1">
        <v>0</v>
      </c>
      <c r="E329" s="13">
        <f t="shared" si="75"/>
        <v>0</v>
      </c>
      <c r="F329" s="1"/>
      <c r="G329" s="1"/>
      <c r="H329" s="1"/>
      <c r="I329" s="1"/>
      <c r="J329" s="2">
        <f t="shared" si="72"/>
        <v>0</v>
      </c>
      <c r="K329" s="2">
        <f t="shared" si="73"/>
        <v>0</v>
      </c>
      <c r="L329" s="17">
        <v>0</v>
      </c>
      <c r="M329" s="17">
        <v>0</v>
      </c>
      <c r="N329" s="17">
        <v>0</v>
      </c>
      <c r="O329" s="17">
        <v>0</v>
      </c>
      <c r="P329" s="2">
        <f t="shared" si="74"/>
        <v>0</v>
      </c>
    </row>
    <row r="330" spans="1:16" ht="20.100000000000001" customHeight="1" outlineLevel="1" x14ac:dyDescent="0.25">
      <c r="A330" s="21"/>
      <c r="B330" s="11" t="s">
        <v>44</v>
      </c>
      <c r="C330" s="1">
        <v>-0.84799999999999986</v>
      </c>
      <c r="D330" s="1">
        <v>5.0000000000000001E-3</v>
      </c>
      <c r="E330" s="13">
        <f t="shared" si="75"/>
        <v>-0.84299999999999986</v>
      </c>
      <c r="F330" s="1"/>
      <c r="G330" s="1"/>
      <c r="H330" s="1"/>
      <c r="I330" s="1"/>
      <c r="J330" s="2">
        <f t="shared" si="72"/>
        <v>-0.84799999999999986</v>
      </c>
      <c r="K330" s="2">
        <f t="shared" si="73"/>
        <v>5.0000000000000001E-3</v>
      </c>
      <c r="L330" s="17">
        <v>5.0000000000000001E-3</v>
      </c>
      <c r="M330" s="17">
        <v>0</v>
      </c>
      <c r="N330" s="17">
        <v>0</v>
      </c>
      <c r="O330" s="17">
        <v>0</v>
      </c>
      <c r="P330" s="2">
        <f t="shared" si="74"/>
        <v>-0.84299999999999986</v>
      </c>
    </row>
    <row r="331" spans="1:16" ht="20.100000000000001" customHeight="1" outlineLevel="1" x14ac:dyDescent="0.25">
      <c r="A331" s="22"/>
      <c r="B331" s="11" t="s">
        <v>45</v>
      </c>
      <c r="C331" s="1">
        <v>0</v>
      </c>
      <c r="D331" s="1">
        <v>0</v>
      </c>
      <c r="E331" s="13">
        <f t="shared" si="75"/>
        <v>0</v>
      </c>
      <c r="F331" s="1"/>
      <c r="G331" s="1"/>
      <c r="H331" s="1"/>
      <c r="I331" s="1"/>
      <c r="J331" s="2">
        <f t="shared" si="72"/>
        <v>0</v>
      </c>
      <c r="K331" s="2">
        <f t="shared" si="73"/>
        <v>0</v>
      </c>
      <c r="L331" s="17">
        <v>0</v>
      </c>
      <c r="M331" s="17">
        <v>0</v>
      </c>
      <c r="N331" s="17">
        <v>0</v>
      </c>
      <c r="O331" s="17">
        <v>0</v>
      </c>
      <c r="P331" s="2">
        <f t="shared" si="74"/>
        <v>0</v>
      </c>
    </row>
    <row r="332" spans="1:16" ht="20.100000000000001" customHeight="1" x14ac:dyDescent="0.25">
      <c r="A332" s="20" t="s">
        <v>10</v>
      </c>
      <c r="B332" s="14" t="s">
        <v>41</v>
      </c>
      <c r="C332" s="2">
        <v>46.754999999999995</v>
      </c>
      <c r="D332" s="2">
        <v>1.5940000000000001</v>
      </c>
      <c r="E332" s="2">
        <f t="shared" ref="E332:I332" si="84">E333+E334+E335+E336</f>
        <v>48.34899999999999</v>
      </c>
      <c r="F332" s="2">
        <f t="shared" si="84"/>
        <v>0</v>
      </c>
      <c r="G332" s="2">
        <f t="shared" si="84"/>
        <v>0</v>
      </c>
      <c r="H332" s="2">
        <f t="shared" si="84"/>
        <v>0</v>
      </c>
      <c r="I332" s="2">
        <f t="shared" si="84"/>
        <v>0</v>
      </c>
      <c r="J332" s="2">
        <f t="shared" si="72"/>
        <v>46.754999999999995</v>
      </c>
      <c r="K332" s="2">
        <f t="shared" si="73"/>
        <v>1.5940000000000001</v>
      </c>
      <c r="L332" s="2">
        <v>1.359</v>
      </c>
      <c r="M332" s="2">
        <v>0</v>
      </c>
      <c r="N332" s="2">
        <v>0.23500000000000001</v>
      </c>
      <c r="O332" s="2">
        <v>0</v>
      </c>
      <c r="P332" s="2">
        <f t="shared" si="74"/>
        <v>48.348999999999997</v>
      </c>
    </row>
    <row r="333" spans="1:16" ht="20.100000000000001" customHeight="1" outlineLevel="1" x14ac:dyDescent="0.25">
      <c r="A333" s="21"/>
      <c r="B333" s="11" t="s">
        <v>42</v>
      </c>
      <c r="C333" s="1">
        <v>44.889999999999993</v>
      </c>
      <c r="D333" s="1">
        <v>1.3460000000000001</v>
      </c>
      <c r="E333" s="13">
        <f t="shared" si="75"/>
        <v>46.23599999999999</v>
      </c>
      <c r="F333" s="1"/>
      <c r="G333" s="1"/>
      <c r="H333" s="1"/>
      <c r="I333" s="1"/>
      <c r="J333" s="2">
        <f t="shared" si="72"/>
        <v>44.889999999999993</v>
      </c>
      <c r="K333" s="2">
        <f t="shared" si="73"/>
        <v>1.3460000000000001</v>
      </c>
      <c r="L333" s="17">
        <v>1.111</v>
      </c>
      <c r="M333" s="17">
        <v>0</v>
      </c>
      <c r="N333" s="17">
        <v>0.23500000000000001</v>
      </c>
      <c r="O333" s="17">
        <v>0</v>
      </c>
      <c r="P333" s="2">
        <f t="shared" si="74"/>
        <v>46.23599999999999</v>
      </c>
    </row>
    <row r="334" spans="1:16" ht="20.100000000000001" customHeight="1" outlineLevel="1" x14ac:dyDescent="0.25">
      <c r="A334" s="21"/>
      <c r="B334" s="11" t="s">
        <v>43</v>
      </c>
      <c r="C334" s="1">
        <v>0</v>
      </c>
      <c r="D334" s="1">
        <v>0</v>
      </c>
      <c r="E334" s="13">
        <f t="shared" si="75"/>
        <v>0</v>
      </c>
      <c r="F334" s="1"/>
      <c r="G334" s="1"/>
      <c r="H334" s="1"/>
      <c r="I334" s="1"/>
      <c r="J334" s="2">
        <f t="shared" si="72"/>
        <v>0</v>
      </c>
      <c r="K334" s="2">
        <f t="shared" si="73"/>
        <v>0</v>
      </c>
      <c r="L334" s="17">
        <v>0</v>
      </c>
      <c r="M334" s="17">
        <v>0</v>
      </c>
      <c r="N334" s="17">
        <v>0</v>
      </c>
      <c r="O334" s="17">
        <v>0</v>
      </c>
      <c r="P334" s="2">
        <f t="shared" si="74"/>
        <v>0</v>
      </c>
    </row>
    <row r="335" spans="1:16" ht="20.100000000000001" customHeight="1" outlineLevel="1" x14ac:dyDescent="0.25">
      <c r="A335" s="21"/>
      <c r="B335" s="11" t="s">
        <v>44</v>
      </c>
      <c r="C335" s="1">
        <v>1.865</v>
      </c>
      <c r="D335" s="1">
        <v>0.248</v>
      </c>
      <c r="E335" s="13">
        <f t="shared" si="75"/>
        <v>2.113</v>
      </c>
      <c r="F335" s="1"/>
      <c r="G335" s="1"/>
      <c r="H335" s="1"/>
      <c r="I335" s="1"/>
      <c r="J335" s="2">
        <f t="shared" si="72"/>
        <v>1.865</v>
      </c>
      <c r="K335" s="2">
        <f t="shared" si="73"/>
        <v>0.248</v>
      </c>
      <c r="L335" s="17">
        <v>0.248</v>
      </c>
      <c r="M335" s="17">
        <v>0</v>
      </c>
      <c r="N335" s="17">
        <v>0</v>
      </c>
      <c r="O335" s="17">
        <v>0</v>
      </c>
      <c r="P335" s="2">
        <f t="shared" si="74"/>
        <v>2.113</v>
      </c>
    </row>
    <row r="336" spans="1:16" ht="20.100000000000001" customHeight="1" outlineLevel="1" x14ac:dyDescent="0.25">
      <c r="A336" s="22"/>
      <c r="B336" s="11" t="s">
        <v>45</v>
      </c>
      <c r="C336" s="1">
        <v>0</v>
      </c>
      <c r="D336" s="1">
        <v>0</v>
      </c>
      <c r="E336" s="13">
        <f t="shared" si="75"/>
        <v>0</v>
      </c>
      <c r="F336" s="1"/>
      <c r="G336" s="1"/>
      <c r="H336" s="1"/>
      <c r="I336" s="1"/>
      <c r="J336" s="2">
        <f t="shared" si="72"/>
        <v>0</v>
      </c>
      <c r="K336" s="2">
        <f t="shared" si="73"/>
        <v>0</v>
      </c>
      <c r="L336" s="17">
        <v>0</v>
      </c>
      <c r="M336" s="17">
        <v>0</v>
      </c>
      <c r="N336" s="17">
        <v>0</v>
      </c>
      <c r="O336" s="17">
        <v>0</v>
      </c>
      <c r="P336" s="2">
        <f t="shared" si="74"/>
        <v>0</v>
      </c>
    </row>
    <row r="337" spans="1:16" ht="20.100000000000001" customHeight="1" x14ac:dyDescent="0.25">
      <c r="A337" s="20" t="s">
        <v>11</v>
      </c>
      <c r="B337" s="14" t="s">
        <v>41</v>
      </c>
      <c r="C337" s="2">
        <v>25.128</v>
      </c>
      <c r="D337" s="2">
        <v>0.61699999999999999</v>
      </c>
      <c r="E337" s="2">
        <f t="shared" ref="E337:I337" si="85">E338+E339+E340+E341</f>
        <v>25.745000000000001</v>
      </c>
      <c r="F337" s="2">
        <f t="shared" si="85"/>
        <v>0</v>
      </c>
      <c r="G337" s="2">
        <f t="shared" si="85"/>
        <v>0</v>
      </c>
      <c r="H337" s="2">
        <f t="shared" si="85"/>
        <v>0</v>
      </c>
      <c r="I337" s="2">
        <f t="shared" si="85"/>
        <v>0</v>
      </c>
      <c r="J337" s="2">
        <f t="shared" si="72"/>
        <v>25.128</v>
      </c>
      <c r="K337" s="2">
        <f t="shared" si="73"/>
        <v>0.61699999999999999</v>
      </c>
      <c r="L337" s="2">
        <v>0.55300000000000005</v>
      </c>
      <c r="M337" s="2">
        <v>0</v>
      </c>
      <c r="N337" s="2">
        <v>6.4000000000000001E-2</v>
      </c>
      <c r="O337" s="2">
        <v>0</v>
      </c>
      <c r="P337" s="2">
        <f t="shared" si="74"/>
        <v>25.745000000000001</v>
      </c>
    </row>
    <row r="338" spans="1:16" ht="20.100000000000001" customHeight="1" outlineLevel="1" x14ac:dyDescent="0.25">
      <c r="A338" s="21"/>
      <c r="B338" s="11" t="s">
        <v>42</v>
      </c>
      <c r="C338" s="1">
        <v>26.628</v>
      </c>
      <c r="D338" s="1">
        <v>0.61699999999999999</v>
      </c>
      <c r="E338" s="13">
        <f t="shared" si="75"/>
        <v>27.245000000000001</v>
      </c>
      <c r="F338" s="1"/>
      <c r="G338" s="1"/>
      <c r="H338" s="1"/>
      <c r="I338" s="1"/>
      <c r="J338" s="2">
        <f t="shared" si="72"/>
        <v>26.628</v>
      </c>
      <c r="K338" s="2">
        <f t="shared" si="73"/>
        <v>0.61699999999999999</v>
      </c>
      <c r="L338" s="17">
        <v>0.55300000000000005</v>
      </c>
      <c r="M338" s="17">
        <v>0</v>
      </c>
      <c r="N338" s="17">
        <v>6.4000000000000001E-2</v>
      </c>
      <c r="O338" s="17">
        <v>0</v>
      </c>
      <c r="P338" s="2">
        <f t="shared" si="74"/>
        <v>27.245000000000001</v>
      </c>
    </row>
    <row r="339" spans="1:16" ht="20.100000000000001" customHeight="1" outlineLevel="1" x14ac:dyDescent="0.25">
      <c r="A339" s="21"/>
      <c r="B339" s="11" t="s">
        <v>43</v>
      </c>
      <c r="C339" s="1">
        <v>0</v>
      </c>
      <c r="D339" s="1">
        <v>0</v>
      </c>
      <c r="E339" s="13">
        <f t="shared" si="75"/>
        <v>0</v>
      </c>
      <c r="F339" s="1"/>
      <c r="G339" s="1"/>
      <c r="H339" s="1"/>
      <c r="I339" s="1"/>
      <c r="J339" s="2">
        <f t="shared" si="72"/>
        <v>0</v>
      </c>
      <c r="K339" s="2">
        <f t="shared" si="73"/>
        <v>0</v>
      </c>
      <c r="L339" s="17">
        <v>0</v>
      </c>
      <c r="M339" s="17">
        <v>0</v>
      </c>
      <c r="N339" s="17">
        <v>0</v>
      </c>
      <c r="O339" s="17">
        <v>0</v>
      </c>
      <c r="P339" s="2">
        <f t="shared" si="74"/>
        <v>0</v>
      </c>
    </row>
    <row r="340" spans="1:16" ht="20.100000000000001" customHeight="1" outlineLevel="1" x14ac:dyDescent="0.25">
      <c r="A340" s="21"/>
      <c r="B340" s="11" t="s">
        <v>44</v>
      </c>
      <c r="C340" s="1">
        <v>-1.5</v>
      </c>
      <c r="D340" s="1">
        <v>0</v>
      </c>
      <c r="E340" s="13">
        <f t="shared" si="75"/>
        <v>-1.5</v>
      </c>
      <c r="F340" s="1"/>
      <c r="G340" s="1"/>
      <c r="H340" s="1"/>
      <c r="I340" s="1"/>
      <c r="J340" s="2">
        <f t="shared" si="72"/>
        <v>-1.5</v>
      </c>
      <c r="K340" s="2">
        <f t="shared" si="73"/>
        <v>0</v>
      </c>
      <c r="L340" s="17">
        <v>0</v>
      </c>
      <c r="M340" s="17">
        <v>0</v>
      </c>
      <c r="N340" s="17">
        <v>0</v>
      </c>
      <c r="O340" s="17">
        <v>0</v>
      </c>
      <c r="P340" s="2">
        <f t="shared" si="74"/>
        <v>-1.5</v>
      </c>
    </row>
    <row r="341" spans="1:16" ht="20.100000000000001" customHeight="1" outlineLevel="1" x14ac:dyDescent="0.25">
      <c r="A341" s="22"/>
      <c r="B341" s="11" t="s">
        <v>45</v>
      </c>
      <c r="C341" s="1">
        <v>0</v>
      </c>
      <c r="D341" s="1">
        <v>0</v>
      </c>
      <c r="E341" s="13">
        <f t="shared" si="75"/>
        <v>0</v>
      </c>
      <c r="F341" s="1"/>
      <c r="G341" s="1"/>
      <c r="H341" s="1"/>
      <c r="I341" s="1"/>
      <c r="J341" s="2">
        <f t="shared" si="72"/>
        <v>0</v>
      </c>
      <c r="K341" s="2">
        <f t="shared" si="73"/>
        <v>0</v>
      </c>
      <c r="L341" s="17">
        <v>0</v>
      </c>
      <c r="M341" s="17">
        <v>0</v>
      </c>
      <c r="N341" s="17">
        <v>0</v>
      </c>
      <c r="O341" s="17">
        <v>0</v>
      </c>
      <c r="P341" s="2">
        <f t="shared" si="74"/>
        <v>0</v>
      </c>
    </row>
    <row r="342" spans="1:16" ht="20.100000000000001" customHeight="1" x14ac:dyDescent="0.25">
      <c r="A342" s="20" t="s">
        <v>12</v>
      </c>
      <c r="B342" s="14" t="s">
        <v>41</v>
      </c>
      <c r="C342" s="2">
        <v>12.194000000000001</v>
      </c>
      <c r="D342" s="2">
        <v>0.255</v>
      </c>
      <c r="E342" s="2">
        <f t="shared" ref="E342:I342" si="86">E343+E344+E345+E346</f>
        <v>12.449000000000002</v>
      </c>
      <c r="F342" s="2">
        <f t="shared" si="86"/>
        <v>0</v>
      </c>
      <c r="G342" s="2">
        <f t="shared" si="86"/>
        <v>0</v>
      </c>
      <c r="H342" s="2">
        <f t="shared" si="86"/>
        <v>0</v>
      </c>
      <c r="I342" s="2">
        <f t="shared" si="86"/>
        <v>0</v>
      </c>
      <c r="J342" s="2">
        <f t="shared" si="72"/>
        <v>12.194000000000001</v>
      </c>
      <c r="K342" s="2">
        <f t="shared" si="73"/>
        <v>0.255</v>
      </c>
      <c r="L342" s="2">
        <v>0.23100000000000001</v>
      </c>
      <c r="M342" s="2">
        <v>0</v>
      </c>
      <c r="N342" s="2">
        <v>2.4E-2</v>
      </c>
      <c r="O342" s="2">
        <v>0</v>
      </c>
      <c r="P342" s="2">
        <f t="shared" si="74"/>
        <v>12.449000000000002</v>
      </c>
    </row>
    <row r="343" spans="1:16" ht="20.100000000000001" customHeight="1" outlineLevel="1" x14ac:dyDescent="0.25">
      <c r="A343" s="21"/>
      <c r="B343" s="11" t="s">
        <v>42</v>
      </c>
      <c r="C343" s="1">
        <v>12.294</v>
      </c>
      <c r="D343" s="1">
        <v>0.255</v>
      </c>
      <c r="E343" s="13">
        <f t="shared" si="75"/>
        <v>12.549000000000001</v>
      </c>
      <c r="F343" s="1"/>
      <c r="G343" s="1"/>
      <c r="H343" s="1"/>
      <c r="I343" s="1"/>
      <c r="J343" s="2">
        <f t="shared" si="72"/>
        <v>12.294</v>
      </c>
      <c r="K343" s="2">
        <f t="shared" si="73"/>
        <v>0.255</v>
      </c>
      <c r="L343" s="17">
        <v>0.23100000000000001</v>
      </c>
      <c r="M343" s="17">
        <v>0</v>
      </c>
      <c r="N343" s="17">
        <v>2.4E-2</v>
      </c>
      <c r="O343" s="17">
        <v>0</v>
      </c>
      <c r="P343" s="2">
        <f t="shared" si="74"/>
        <v>12.549000000000001</v>
      </c>
    </row>
    <row r="344" spans="1:16" ht="20.100000000000001" customHeight="1" outlineLevel="1" x14ac:dyDescent="0.25">
      <c r="A344" s="21"/>
      <c r="B344" s="11" t="s">
        <v>43</v>
      </c>
      <c r="C344" s="1">
        <v>0</v>
      </c>
      <c r="D344" s="1">
        <v>0</v>
      </c>
      <c r="E344" s="13">
        <f t="shared" si="75"/>
        <v>0</v>
      </c>
      <c r="F344" s="1"/>
      <c r="G344" s="1"/>
      <c r="H344" s="1"/>
      <c r="I344" s="1"/>
      <c r="J344" s="2">
        <f t="shared" si="72"/>
        <v>0</v>
      </c>
      <c r="K344" s="2">
        <f t="shared" si="73"/>
        <v>0</v>
      </c>
      <c r="L344" s="17">
        <v>0</v>
      </c>
      <c r="M344" s="17">
        <v>0</v>
      </c>
      <c r="N344" s="17">
        <v>0</v>
      </c>
      <c r="O344" s="17">
        <v>0</v>
      </c>
      <c r="P344" s="2">
        <f t="shared" si="74"/>
        <v>0</v>
      </c>
    </row>
    <row r="345" spans="1:16" ht="20.100000000000001" customHeight="1" outlineLevel="1" x14ac:dyDescent="0.25">
      <c r="A345" s="21"/>
      <c r="B345" s="11" t="s">
        <v>44</v>
      </c>
      <c r="C345" s="1">
        <v>-0.1</v>
      </c>
      <c r="D345" s="1">
        <v>0</v>
      </c>
      <c r="E345" s="13">
        <f t="shared" si="75"/>
        <v>-0.1</v>
      </c>
      <c r="F345" s="1"/>
      <c r="G345" s="1"/>
      <c r="H345" s="1"/>
      <c r="I345" s="1"/>
      <c r="J345" s="2">
        <f t="shared" si="72"/>
        <v>-0.1</v>
      </c>
      <c r="K345" s="2">
        <f t="shared" si="73"/>
        <v>0</v>
      </c>
      <c r="L345" s="17">
        <v>0</v>
      </c>
      <c r="M345" s="17">
        <v>0</v>
      </c>
      <c r="N345" s="17">
        <v>0</v>
      </c>
      <c r="O345" s="17">
        <v>0</v>
      </c>
      <c r="P345" s="2">
        <f t="shared" si="74"/>
        <v>-0.1</v>
      </c>
    </row>
    <row r="346" spans="1:16" ht="20.100000000000001" customHeight="1" outlineLevel="1" x14ac:dyDescent="0.25">
      <c r="A346" s="22"/>
      <c r="B346" s="11" t="s">
        <v>45</v>
      </c>
      <c r="C346" s="1">
        <v>0</v>
      </c>
      <c r="D346" s="1">
        <v>0</v>
      </c>
      <c r="E346" s="13">
        <f t="shared" si="75"/>
        <v>0</v>
      </c>
      <c r="F346" s="1"/>
      <c r="G346" s="1"/>
      <c r="H346" s="1"/>
      <c r="I346" s="1"/>
      <c r="J346" s="2">
        <f t="shared" si="72"/>
        <v>0</v>
      </c>
      <c r="K346" s="2">
        <f t="shared" si="73"/>
        <v>0</v>
      </c>
      <c r="L346" s="17">
        <v>0</v>
      </c>
      <c r="M346" s="17">
        <v>0</v>
      </c>
      <c r="N346" s="17">
        <v>0</v>
      </c>
      <c r="O346" s="17">
        <v>0</v>
      </c>
      <c r="P346" s="2">
        <f t="shared" si="74"/>
        <v>0</v>
      </c>
    </row>
    <row r="347" spans="1:16" ht="20.100000000000001" customHeight="1" x14ac:dyDescent="0.25">
      <c r="A347" s="20" t="s">
        <v>13</v>
      </c>
      <c r="B347" s="14" t="s">
        <v>41</v>
      </c>
      <c r="C347" s="2">
        <v>20.975000000000001</v>
      </c>
      <c r="D347" s="2">
        <v>0.97299999999999998</v>
      </c>
      <c r="E347" s="2">
        <f t="shared" ref="E347:I347" si="87">E348+E349+E350+E351</f>
        <v>21.948</v>
      </c>
      <c r="F347" s="2">
        <f t="shared" si="87"/>
        <v>0</v>
      </c>
      <c r="G347" s="2">
        <f t="shared" si="87"/>
        <v>0</v>
      </c>
      <c r="H347" s="2">
        <f t="shared" si="87"/>
        <v>0</v>
      </c>
      <c r="I347" s="2">
        <f t="shared" si="87"/>
        <v>0</v>
      </c>
      <c r="J347" s="2">
        <f t="shared" si="72"/>
        <v>20.975000000000001</v>
      </c>
      <c r="K347" s="2">
        <f t="shared" si="73"/>
        <v>0.97299999999999998</v>
      </c>
      <c r="L347" s="2">
        <v>0.97299999999999998</v>
      </c>
      <c r="M347" s="2">
        <v>0</v>
      </c>
      <c r="N347" s="2">
        <v>0</v>
      </c>
      <c r="O347" s="2">
        <v>0</v>
      </c>
      <c r="P347" s="2">
        <f t="shared" si="74"/>
        <v>21.948</v>
      </c>
    </row>
    <row r="348" spans="1:16" ht="20.100000000000001" customHeight="1" outlineLevel="1" x14ac:dyDescent="0.25">
      <c r="A348" s="21"/>
      <c r="B348" s="11" t="s">
        <v>42</v>
      </c>
      <c r="C348" s="1">
        <v>2.0609999999999999</v>
      </c>
      <c r="D348" s="1">
        <v>8.9999999999999993E-3</v>
      </c>
      <c r="E348" s="13">
        <f t="shared" si="75"/>
        <v>2.0699999999999998</v>
      </c>
      <c r="F348" s="1"/>
      <c r="G348" s="1"/>
      <c r="H348" s="1"/>
      <c r="I348" s="1"/>
      <c r="J348" s="2">
        <f t="shared" si="72"/>
        <v>2.0609999999999999</v>
      </c>
      <c r="K348" s="2">
        <f t="shared" si="73"/>
        <v>8.9999999999999993E-3</v>
      </c>
      <c r="L348" s="17">
        <v>8.9999999999999993E-3</v>
      </c>
      <c r="M348" s="17">
        <v>0</v>
      </c>
      <c r="N348" s="17">
        <v>0</v>
      </c>
      <c r="O348" s="17">
        <v>0</v>
      </c>
      <c r="P348" s="2">
        <f t="shared" si="74"/>
        <v>2.0699999999999998</v>
      </c>
    </row>
    <row r="349" spans="1:16" ht="20.100000000000001" customHeight="1" outlineLevel="1" x14ac:dyDescent="0.25">
      <c r="A349" s="21"/>
      <c r="B349" s="11" t="s">
        <v>43</v>
      </c>
      <c r="C349" s="1">
        <v>0</v>
      </c>
      <c r="D349" s="1">
        <v>0</v>
      </c>
      <c r="E349" s="13">
        <f t="shared" si="75"/>
        <v>0</v>
      </c>
      <c r="F349" s="1"/>
      <c r="G349" s="1"/>
      <c r="H349" s="1"/>
      <c r="I349" s="1"/>
      <c r="J349" s="2">
        <f t="shared" si="72"/>
        <v>0</v>
      </c>
      <c r="K349" s="2">
        <f t="shared" si="73"/>
        <v>0</v>
      </c>
      <c r="L349" s="17">
        <v>0</v>
      </c>
      <c r="M349" s="17">
        <v>0</v>
      </c>
      <c r="N349" s="17">
        <v>0</v>
      </c>
      <c r="O349" s="17">
        <v>0</v>
      </c>
      <c r="P349" s="2">
        <f t="shared" si="74"/>
        <v>0</v>
      </c>
    </row>
    <row r="350" spans="1:16" ht="20.100000000000001" customHeight="1" outlineLevel="1" x14ac:dyDescent="0.25">
      <c r="A350" s="21"/>
      <c r="B350" s="11" t="s">
        <v>44</v>
      </c>
      <c r="C350" s="1">
        <v>18.914000000000001</v>
      </c>
      <c r="D350" s="1">
        <v>0.96399999999999997</v>
      </c>
      <c r="E350" s="13">
        <f t="shared" si="75"/>
        <v>19.878</v>
      </c>
      <c r="F350" s="1"/>
      <c r="G350" s="1"/>
      <c r="H350" s="1"/>
      <c r="I350" s="1"/>
      <c r="J350" s="2">
        <f t="shared" si="72"/>
        <v>18.914000000000001</v>
      </c>
      <c r="K350" s="2">
        <f t="shared" si="73"/>
        <v>0.96399999999999997</v>
      </c>
      <c r="L350" s="17">
        <v>0.96399999999999997</v>
      </c>
      <c r="M350" s="17">
        <v>0</v>
      </c>
      <c r="N350" s="17">
        <v>0</v>
      </c>
      <c r="O350" s="17">
        <v>0</v>
      </c>
      <c r="P350" s="2">
        <f t="shared" si="74"/>
        <v>19.878</v>
      </c>
    </row>
    <row r="351" spans="1:16" ht="20.100000000000001" customHeight="1" outlineLevel="1" x14ac:dyDescent="0.25">
      <c r="A351" s="22"/>
      <c r="B351" s="11" t="s">
        <v>45</v>
      </c>
      <c r="C351" s="1">
        <v>0</v>
      </c>
      <c r="D351" s="1">
        <v>0</v>
      </c>
      <c r="E351" s="13">
        <f t="shared" si="75"/>
        <v>0</v>
      </c>
      <c r="F351" s="1"/>
      <c r="G351" s="1"/>
      <c r="H351" s="1"/>
      <c r="I351" s="1"/>
      <c r="J351" s="2">
        <f t="shared" ref="J351:J376" si="88">C351-F351-G351-H351+I351</f>
        <v>0</v>
      </c>
      <c r="K351" s="2">
        <f t="shared" ref="K351:K376" si="89">D351</f>
        <v>0</v>
      </c>
      <c r="L351" s="17">
        <v>0</v>
      </c>
      <c r="M351" s="17">
        <v>0</v>
      </c>
      <c r="N351" s="17">
        <v>0</v>
      </c>
      <c r="O351" s="17">
        <v>0</v>
      </c>
      <c r="P351" s="2">
        <f t="shared" si="74"/>
        <v>0</v>
      </c>
    </row>
    <row r="352" spans="1:16" ht="20.100000000000001" customHeight="1" x14ac:dyDescent="0.25">
      <c r="A352" s="20" t="s">
        <v>14</v>
      </c>
      <c r="B352" s="14" t="s">
        <v>41</v>
      </c>
      <c r="C352" s="2">
        <v>15.794</v>
      </c>
      <c r="D352" s="2">
        <v>1.696</v>
      </c>
      <c r="E352" s="2">
        <f t="shared" ref="E352:I352" si="90">E353+E354+E355+E356</f>
        <v>17.489999999999998</v>
      </c>
      <c r="F352" s="2">
        <f t="shared" si="90"/>
        <v>0</v>
      </c>
      <c r="G352" s="2">
        <f t="shared" si="90"/>
        <v>0</v>
      </c>
      <c r="H352" s="2">
        <f t="shared" si="90"/>
        <v>0</v>
      </c>
      <c r="I352" s="2">
        <f t="shared" si="90"/>
        <v>0</v>
      </c>
      <c r="J352" s="2">
        <f t="shared" si="88"/>
        <v>15.794</v>
      </c>
      <c r="K352" s="2">
        <f t="shared" si="89"/>
        <v>1.696</v>
      </c>
      <c r="L352" s="2">
        <v>1.5629999999999999</v>
      </c>
      <c r="M352" s="2">
        <v>1.2E-2</v>
      </c>
      <c r="N352" s="2">
        <v>0.121</v>
      </c>
      <c r="O352" s="2">
        <v>0</v>
      </c>
      <c r="P352" s="2">
        <f t="shared" ref="P352:P376" si="91">K352+J352</f>
        <v>17.490000000000002</v>
      </c>
    </row>
    <row r="353" spans="1:16" ht="20.100000000000001" customHeight="1" outlineLevel="1" x14ac:dyDescent="0.25">
      <c r="A353" s="21"/>
      <c r="B353" s="11" t="s">
        <v>42</v>
      </c>
      <c r="C353" s="1">
        <v>6.2529999999999992</v>
      </c>
      <c r="D353" s="1">
        <v>0.57299999999999995</v>
      </c>
      <c r="E353" s="13">
        <f t="shared" ref="E353:E356" si="92">C353+D353</f>
        <v>6.8259999999999987</v>
      </c>
      <c r="F353" s="1"/>
      <c r="G353" s="1"/>
      <c r="H353" s="1"/>
      <c r="I353" s="1"/>
      <c r="J353" s="2">
        <f t="shared" si="88"/>
        <v>6.2529999999999992</v>
      </c>
      <c r="K353" s="2">
        <f t="shared" si="89"/>
        <v>0.57299999999999995</v>
      </c>
      <c r="L353" s="17">
        <v>0.44</v>
      </c>
      <c r="M353" s="17">
        <v>1.2E-2</v>
      </c>
      <c r="N353" s="17">
        <v>0.121</v>
      </c>
      <c r="O353" s="17">
        <v>0</v>
      </c>
      <c r="P353" s="2">
        <f t="shared" si="91"/>
        <v>6.8259999999999987</v>
      </c>
    </row>
    <row r="354" spans="1:16" ht="20.100000000000001" customHeight="1" outlineLevel="1" x14ac:dyDescent="0.25">
      <c r="A354" s="21"/>
      <c r="B354" s="11" t="s">
        <v>43</v>
      </c>
      <c r="C354" s="1">
        <v>0</v>
      </c>
      <c r="D354" s="1">
        <v>0</v>
      </c>
      <c r="E354" s="13">
        <f t="shared" si="92"/>
        <v>0</v>
      </c>
      <c r="F354" s="1"/>
      <c r="G354" s="1"/>
      <c r="H354" s="1"/>
      <c r="I354" s="1"/>
      <c r="J354" s="2">
        <f t="shared" si="88"/>
        <v>0</v>
      </c>
      <c r="K354" s="2">
        <f t="shared" si="89"/>
        <v>0</v>
      </c>
      <c r="L354" s="17">
        <v>0</v>
      </c>
      <c r="M354" s="17">
        <v>0</v>
      </c>
      <c r="N354" s="17">
        <v>0</v>
      </c>
      <c r="O354" s="17">
        <v>0</v>
      </c>
      <c r="P354" s="2">
        <f t="shared" si="91"/>
        <v>0</v>
      </c>
    </row>
    <row r="355" spans="1:16" ht="20.100000000000001" customHeight="1" outlineLevel="1" x14ac:dyDescent="0.25">
      <c r="A355" s="21"/>
      <c r="B355" s="11" t="s">
        <v>44</v>
      </c>
      <c r="C355" s="1">
        <v>9.5410000000000004</v>
      </c>
      <c r="D355" s="1">
        <v>1.123</v>
      </c>
      <c r="E355" s="13">
        <f t="shared" si="92"/>
        <v>10.664</v>
      </c>
      <c r="F355" s="1"/>
      <c r="G355" s="1"/>
      <c r="H355" s="1"/>
      <c r="I355" s="1"/>
      <c r="J355" s="2">
        <f t="shared" si="88"/>
        <v>9.5410000000000004</v>
      </c>
      <c r="K355" s="2">
        <f t="shared" si="89"/>
        <v>1.123</v>
      </c>
      <c r="L355" s="17">
        <v>1.123</v>
      </c>
      <c r="M355" s="17">
        <v>0</v>
      </c>
      <c r="N355" s="17">
        <v>0</v>
      </c>
      <c r="O355" s="17">
        <v>0</v>
      </c>
      <c r="P355" s="2">
        <f t="shared" si="91"/>
        <v>10.664</v>
      </c>
    </row>
    <row r="356" spans="1:16" ht="20.100000000000001" customHeight="1" outlineLevel="1" x14ac:dyDescent="0.25">
      <c r="A356" s="22"/>
      <c r="B356" s="11" t="s">
        <v>45</v>
      </c>
      <c r="C356" s="1">
        <v>0</v>
      </c>
      <c r="D356" s="1">
        <v>0</v>
      </c>
      <c r="E356" s="13">
        <f t="shared" si="92"/>
        <v>0</v>
      </c>
      <c r="F356" s="1"/>
      <c r="G356" s="1"/>
      <c r="H356" s="1"/>
      <c r="I356" s="1"/>
      <c r="J356" s="2">
        <f t="shared" si="88"/>
        <v>0</v>
      </c>
      <c r="K356" s="2">
        <f t="shared" si="89"/>
        <v>0</v>
      </c>
      <c r="L356" s="17">
        <v>0</v>
      </c>
      <c r="M356" s="17">
        <v>0</v>
      </c>
      <c r="N356" s="17">
        <v>0</v>
      </c>
      <c r="O356" s="17">
        <v>0</v>
      </c>
      <c r="P356" s="2">
        <f t="shared" si="91"/>
        <v>0</v>
      </c>
    </row>
    <row r="357" spans="1:16" ht="20.100000000000001" customHeight="1" x14ac:dyDescent="0.25">
      <c r="A357" s="20" t="s">
        <v>15</v>
      </c>
      <c r="B357" s="14" t="s">
        <v>41</v>
      </c>
      <c r="C357" s="2">
        <v>18.638999999999999</v>
      </c>
      <c r="D357" s="2">
        <v>1.3380000000000001</v>
      </c>
      <c r="E357" s="2">
        <f t="shared" ref="E357:I357" si="93">E358+E359+E360+E361</f>
        <v>19.977</v>
      </c>
      <c r="F357" s="2">
        <f t="shared" si="93"/>
        <v>0</v>
      </c>
      <c r="G357" s="2">
        <f t="shared" si="93"/>
        <v>0</v>
      </c>
      <c r="H357" s="2">
        <f t="shared" si="93"/>
        <v>0</v>
      </c>
      <c r="I357" s="2">
        <f t="shared" si="93"/>
        <v>0</v>
      </c>
      <c r="J357" s="2">
        <f t="shared" si="88"/>
        <v>18.638999999999999</v>
      </c>
      <c r="K357" s="2">
        <f t="shared" si="89"/>
        <v>1.3380000000000001</v>
      </c>
      <c r="L357" s="2">
        <v>0.93799999999999994</v>
      </c>
      <c r="M357" s="2">
        <v>5.0999999999999997E-2</v>
      </c>
      <c r="N357" s="2">
        <v>0.34900000000000003</v>
      </c>
      <c r="O357" s="2">
        <v>0</v>
      </c>
      <c r="P357" s="2">
        <f t="shared" si="91"/>
        <v>19.977</v>
      </c>
    </row>
    <row r="358" spans="1:16" ht="20.100000000000001" customHeight="1" outlineLevel="1" x14ac:dyDescent="0.25">
      <c r="A358" s="21"/>
      <c r="B358" s="11" t="s">
        <v>42</v>
      </c>
      <c r="C358" s="1">
        <v>18.638999999999999</v>
      </c>
      <c r="D358" s="1">
        <v>1.3380000000000001</v>
      </c>
      <c r="E358" s="13">
        <f t="shared" ref="E358:E361" si="94">C358+D358</f>
        <v>19.977</v>
      </c>
      <c r="F358" s="1"/>
      <c r="G358" s="1"/>
      <c r="H358" s="1"/>
      <c r="I358" s="1"/>
      <c r="J358" s="2">
        <f t="shared" si="88"/>
        <v>18.638999999999999</v>
      </c>
      <c r="K358" s="2">
        <f t="shared" si="89"/>
        <v>1.3380000000000001</v>
      </c>
      <c r="L358" s="17">
        <v>0.93799999999999994</v>
      </c>
      <c r="M358" s="17">
        <v>5.0999999999999997E-2</v>
      </c>
      <c r="N358" s="17">
        <v>0.34900000000000003</v>
      </c>
      <c r="O358" s="17">
        <v>0</v>
      </c>
      <c r="P358" s="2">
        <f t="shared" si="91"/>
        <v>19.977</v>
      </c>
    </row>
    <row r="359" spans="1:16" ht="20.100000000000001" customHeight="1" outlineLevel="1" x14ac:dyDescent="0.25">
      <c r="A359" s="21"/>
      <c r="B359" s="11" t="s">
        <v>43</v>
      </c>
      <c r="C359" s="1">
        <v>0</v>
      </c>
      <c r="D359" s="1">
        <v>0</v>
      </c>
      <c r="E359" s="13">
        <f t="shared" si="94"/>
        <v>0</v>
      </c>
      <c r="F359" s="1"/>
      <c r="G359" s="1"/>
      <c r="H359" s="1"/>
      <c r="I359" s="1"/>
      <c r="J359" s="2">
        <f t="shared" si="88"/>
        <v>0</v>
      </c>
      <c r="K359" s="2">
        <f t="shared" si="89"/>
        <v>0</v>
      </c>
      <c r="L359" s="17">
        <v>0</v>
      </c>
      <c r="M359" s="17">
        <v>0</v>
      </c>
      <c r="N359" s="17">
        <v>0</v>
      </c>
      <c r="O359" s="17">
        <v>0</v>
      </c>
      <c r="P359" s="2">
        <f t="shared" si="91"/>
        <v>0</v>
      </c>
    </row>
    <row r="360" spans="1:16" ht="20.100000000000001" customHeight="1" outlineLevel="1" x14ac:dyDescent="0.25">
      <c r="A360" s="21"/>
      <c r="B360" s="11" t="s">
        <v>44</v>
      </c>
      <c r="C360" s="1">
        <v>0</v>
      </c>
      <c r="D360" s="1">
        <v>0</v>
      </c>
      <c r="E360" s="13">
        <f t="shared" si="94"/>
        <v>0</v>
      </c>
      <c r="F360" s="1"/>
      <c r="G360" s="1"/>
      <c r="H360" s="1"/>
      <c r="I360" s="1"/>
      <c r="J360" s="2">
        <f t="shared" si="88"/>
        <v>0</v>
      </c>
      <c r="K360" s="2">
        <f t="shared" si="89"/>
        <v>0</v>
      </c>
      <c r="L360" s="17">
        <v>0</v>
      </c>
      <c r="M360" s="17">
        <v>0</v>
      </c>
      <c r="N360" s="17">
        <v>0</v>
      </c>
      <c r="O360" s="17">
        <v>0</v>
      </c>
      <c r="P360" s="2">
        <f t="shared" si="91"/>
        <v>0</v>
      </c>
    </row>
    <row r="361" spans="1:16" ht="20.100000000000001" customHeight="1" outlineLevel="1" x14ac:dyDescent="0.25">
      <c r="A361" s="22"/>
      <c r="B361" s="11" t="s">
        <v>45</v>
      </c>
      <c r="C361" s="1">
        <v>0</v>
      </c>
      <c r="D361" s="1">
        <v>0</v>
      </c>
      <c r="E361" s="13">
        <f t="shared" si="94"/>
        <v>0</v>
      </c>
      <c r="F361" s="1"/>
      <c r="G361" s="1"/>
      <c r="H361" s="1"/>
      <c r="I361" s="1"/>
      <c r="J361" s="2">
        <f t="shared" si="88"/>
        <v>0</v>
      </c>
      <c r="K361" s="2">
        <f t="shared" si="89"/>
        <v>0</v>
      </c>
      <c r="L361" s="17">
        <v>0</v>
      </c>
      <c r="M361" s="17">
        <v>0</v>
      </c>
      <c r="N361" s="17">
        <v>0</v>
      </c>
      <c r="O361" s="17">
        <v>0</v>
      </c>
      <c r="P361" s="2">
        <f t="shared" si="91"/>
        <v>0</v>
      </c>
    </row>
    <row r="362" spans="1:16" ht="20.100000000000001" customHeight="1" x14ac:dyDescent="0.25">
      <c r="A362" s="20" t="s">
        <v>16</v>
      </c>
      <c r="B362" s="14" t="s">
        <v>41</v>
      </c>
      <c r="C362" s="2">
        <v>131.82599999999999</v>
      </c>
      <c r="D362" s="2">
        <v>0.21000000000000002</v>
      </c>
      <c r="E362" s="2">
        <f t="shared" ref="E362:I362" si="95">E363+E364+E365+E366</f>
        <v>132.036</v>
      </c>
      <c r="F362" s="2">
        <f t="shared" si="95"/>
        <v>0</v>
      </c>
      <c r="G362" s="2">
        <f t="shared" si="95"/>
        <v>0</v>
      </c>
      <c r="H362" s="2">
        <f t="shared" si="95"/>
        <v>0</v>
      </c>
      <c r="I362" s="2">
        <f t="shared" si="95"/>
        <v>0</v>
      </c>
      <c r="J362" s="2">
        <f t="shared" si="88"/>
        <v>131.82599999999999</v>
      </c>
      <c r="K362" s="2">
        <f t="shared" si="89"/>
        <v>0.21000000000000002</v>
      </c>
      <c r="L362" s="2">
        <v>7.0000000000000007E-2</v>
      </c>
      <c r="M362" s="2">
        <v>0</v>
      </c>
      <c r="N362" s="2">
        <v>0.14000000000000001</v>
      </c>
      <c r="O362" s="2">
        <v>0</v>
      </c>
      <c r="P362" s="2">
        <f t="shared" si="91"/>
        <v>132.036</v>
      </c>
    </row>
    <row r="363" spans="1:16" ht="20.100000000000001" customHeight="1" outlineLevel="1" x14ac:dyDescent="0.25">
      <c r="A363" s="21"/>
      <c r="B363" s="11" t="s">
        <v>42</v>
      </c>
      <c r="C363" s="1">
        <v>5.2809999999999997</v>
      </c>
      <c r="D363" s="1">
        <v>0.21000000000000002</v>
      </c>
      <c r="E363" s="13">
        <f t="shared" ref="E363:E366" si="96">C363+D363</f>
        <v>5.4909999999999997</v>
      </c>
      <c r="F363" s="1"/>
      <c r="G363" s="1"/>
      <c r="H363" s="1"/>
      <c r="I363" s="1"/>
      <c r="J363" s="2">
        <f t="shared" si="88"/>
        <v>5.2809999999999997</v>
      </c>
      <c r="K363" s="2">
        <f t="shared" si="89"/>
        <v>0.21000000000000002</v>
      </c>
      <c r="L363" s="17">
        <v>7.0000000000000007E-2</v>
      </c>
      <c r="M363" s="17">
        <v>0</v>
      </c>
      <c r="N363" s="17">
        <v>0.14000000000000001</v>
      </c>
      <c r="O363" s="17">
        <v>0</v>
      </c>
      <c r="P363" s="2">
        <f t="shared" si="91"/>
        <v>5.4909999999999997</v>
      </c>
    </row>
    <row r="364" spans="1:16" ht="20.100000000000001" customHeight="1" outlineLevel="1" x14ac:dyDescent="0.25">
      <c r="A364" s="21"/>
      <c r="B364" s="11" t="s">
        <v>43</v>
      </c>
      <c r="C364" s="1">
        <v>1.45</v>
      </c>
      <c r="D364" s="1">
        <v>0</v>
      </c>
      <c r="E364" s="13">
        <f t="shared" si="96"/>
        <v>1.45</v>
      </c>
      <c r="F364" s="1"/>
      <c r="G364" s="1"/>
      <c r="H364" s="1"/>
      <c r="I364" s="1"/>
      <c r="J364" s="2">
        <f t="shared" si="88"/>
        <v>1.45</v>
      </c>
      <c r="K364" s="2">
        <f t="shared" si="89"/>
        <v>0</v>
      </c>
      <c r="L364" s="17">
        <v>0</v>
      </c>
      <c r="M364" s="17">
        <v>0</v>
      </c>
      <c r="N364" s="17">
        <v>0</v>
      </c>
      <c r="O364" s="17">
        <v>0</v>
      </c>
      <c r="P364" s="2">
        <f t="shared" si="91"/>
        <v>1.45</v>
      </c>
    </row>
    <row r="365" spans="1:16" ht="20.100000000000001" customHeight="1" outlineLevel="1" x14ac:dyDescent="0.25">
      <c r="A365" s="21"/>
      <c r="B365" s="11" t="s">
        <v>44</v>
      </c>
      <c r="C365" s="1">
        <v>125.095</v>
      </c>
      <c r="D365" s="1">
        <v>0</v>
      </c>
      <c r="E365" s="13">
        <f t="shared" si="96"/>
        <v>125.095</v>
      </c>
      <c r="F365" s="1"/>
      <c r="G365" s="1"/>
      <c r="H365" s="1"/>
      <c r="I365" s="1"/>
      <c r="J365" s="2">
        <f t="shared" si="88"/>
        <v>125.095</v>
      </c>
      <c r="K365" s="2">
        <f t="shared" si="89"/>
        <v>0</v>
      </c>
      <c r="L365" s="17">
        <v>0</v>
      </c>
      <c r="M365" s="17">
        <v>0</v>
      </c>
      <c r="N365" s="17">
        <v>0</v>
      </c>
      <c r="O365" s="17">
        <v>0</v>
      </c>
      <c r="P365" s="2">
        <f t="shared" si="91"/>
        <v>125.095</v>
      </c>
    </row>
    <row r="366" spans="1:16" ht="20.100000000000001" customHeight="1" outlineLevel="1" x14ac:dyDescent="0.25">
      <c r="A366" s="22"/>
      <c r="B366" s="11" t="s">
        <v>45</v>
      </c>
      <c r="C366" s="1">
        <v>0</v>
      </c>
      <c r="D366" s="1">
        <v>0</v>
      </c>
      <c r="E366" s="13">
        <f t="shared" si="96"/>
        <v>0</v>
      </c>
      <c r="F366" s="1"/>
      <c r="G366" s="1"/>
      <c r="H366" s="1"/>
      <c r="I366" s="1"/>
      <c r="J366" s="2">
        <f t="shared" si="88"/>
        <v>0</v>
      </c>
      <c r="K366" s="2">
        <f t="shared" si="89"/>
        <v>0</v>
      </c>
      <c r="L366" s="17">
        <v>0</v>
      </c>
      <c r="M366" s="17">
        <v>0</v>
      </c>
      <c r="N366" s="17">
        <v>0</v>
      </c>
      <c r="O366" s="17">
        <v>0</v>
      </c>
      <c r="P366" s="2">
        <f t="shared" si="91"/>
        <v>0</v>
      </c>
    </row>
    <row r="367" spans="1:16" ht="20.100000000000001" customHeight="1" x14ac:dyDescent="0.25">
      <c r="A367" s="20" t="s">
        <v>17</v>
      </c>
      <c r="B367" s="14" t="s">
        <v>41</v>
      </c>
      <c r="C367" s="2">
        <v>3.722</v>
      </c>
      <c r="D367" s="2">
        <v>8.7999999999999995E-2</v>
      </c>
      <c r="E367" s="2">
        <f t="shared" ref="E367:I367" si="97">E368+E369+E370+E371</f>
        <v>3.81</v>
      </c>
      <c r="F367" s="2">
        <f t="shared" si="97"/>
        <v>0</v>
      </c>
      <c r="G367" s="2">
        <f t="shared" si="97"/>
        <v>0</v>
      </c>
      <c r="H367" s="2">
        <f t="shared" si="97"/>
        <v>0</v>
      </c>
      <c r="I367" s="2">
        <f t="shared" si="97"/>
        <v>0</v>
      </c>
      <c r="J367" s="2">
        <f t="shared" si="88"/>
        <v>3.722</v>
      </c>
      <c r="K367" s="2">
        <f t="shared" si="89"/>
        <v>8.7999999999999995E-2</v>
      </c>
      <c r="L367" s="2">
        <v>0</v>
      </c>
      <c r="M367" s="2">
        <v>0</v>
      </c>
      <c r="N367" s="2">
        <v>8.7999999999999995E-2</v>
      </c>
      <c r="O367" s="2">
        <v>0</v>
      </c>
      <c r="P367" s="2">
        <f t="shared" si="91"/>
        <v>3.81</v>
      </c>
    </row>
    <row r="368" spans="1:16" ht="20.100000000000001" customHeight="1" outlineLevel="1" x14ac:dyDescent="0.25">
      <c r="A368" s="21"/>
      <c r="B368" s="11" t="s">
        <v>42</v>
      </c>
      <c r="C368" s="1">
        <v>3.722</v>
      </c>
      <c r="D368" s="1">
        <v>8.7999999999999995E-2</v>
      </c>
      <c r="E368" s="13">
        <f t="shared" ref="E368:E371" si="98">C368+D368</f>
        <v>3.81</v>
      </c>
      <c r="F368" s="1"/>
      <c r="G368" s="1"/>
      <c r="H368" s="1"/>
      <c r="I368" s="1"/>
      <c r="J368" s="2">
        <f t="shared" si="88"/>
        <v>3.722</v>
      </c>
      <c r="K368" s="2">
        <f t="shared" si="89"/>
        <v>8.7999999999999995E-2</v>
      </c>
      <c r="L368" s="17">
        <v>0</v>
      </c>
      <c r="M368" s="17">
        <v>0</v>
      </c>
      <c r="N368" s="17">
        <v>8.7999999999999995E-2</v>
      </c>
      <c r="O368" s="17">
        <v>0</v>
      </c>
      <c r="P368" s="2">
        <f t="shared" si="91"/>
        <v>3.81</v>
      </c>
    </row>
    <row r="369" spans="1:16" ht="20.100000000000001" customHeight="1" outlineLevel="1" x14ac:dyDescent="0.25">
      <c r="A369" s="21"/>
      <c r="B369" s="11" t="s">
        <v>43</v>
      </c>
      <c r="C369" s="1">
        <v>0</v>
      </c>
      <c r="D369" s="1">
        <v>0</v>
      </c>
      <c r="E369" s="13">
        <f t="shared" si="98"/>
        <v>0</v>
      </c>
      <c r="F369" s="1"/>
      <c r="G369" s="1"/>
      <c r="H369" s="1"/>
      <c r="I369" s="1"/>
      <c r="J369" s="2">
        <f t="shared" si="88"/>
        <v>0</v>
      </c>
      <c r="K369" s="2">
        <f t="shared" si="89"/>
        <v>0</v>
      </c>
      <c r="L369" s="17">
        <v>0</v>
      </c>
      <c r="M369" s="17">
        <v>0</v>
      </c>
      <c r="N369" s="17">
        <v>0</v>
      </c>
      <c r="O369" s="17">
        <v>0</v>
      </c>
      <c r="P369" s="2">
        <f t="shared" si="91"/>
        <v>0</v>
      </c>
    </row>
    <row r="370" spans="1:16" ht="20.100000000000001" customHeight="1" outlineLevel="1" x14ac:dyDescent="0.25">
      <c r="A370" s="21"/>
      <c r="B370" s="11" t="s">
        <v>44</v>
      </c>
      <c r="C370" s="1">
        <v>0</v>
      </c>
      <c r="D370" s="1">
        <v>0</v>
      </c>
      <c r="E370" s="13">
        <f t="shared" si="98"/>
        <v>0</v>
      </c>
      <c r="F370" s="1"/>
      <c r="G370" s="1"/>
      <c r="H370" s="1"/>
      <c r="I370" s="1"/>
      <c r="J370" s="2">
        <f t="shared" si="88"/>
        <v>0</v>
      </c>
      <c r="K370" s="2">
        <f t="shared" si="89"/>
        <v>0</v>
      </c>
      <c r="L370" s="17">
        <v>0</v>
      </c>
      <c r="M370" s="17">
        <v>0</v>
      </c>
      <c r="N370" s="17">
        <v>0</v>
      </c>
      <c r="O370" s="17">
        <v>0</v>
      </c>
      <c r="P370" s="2">
        <f t="shared" si="91"/>
        <v>0</v>
      </c>
    </row>
    <row r="371" spans="1:16" ht="20.100000000000001" customHeight="1" outlineLevel="1" x14ac:dyDescent="0.25">
      <c r="A371" s="22"/>
      <c r="B371" s="11" t="s">
        <v>45</v>
      </c>
      <c r="C371" s="1">
        <v>0</v>
      </c>
      <c r="D371" s="1">
        <v>0</v>
      </c>
      <c r="E371" s="13">
        <f t="shared" si="98"/>
        <v>0</v>
      </c>
      <c r="F371" s="1"/>
      <c r="G371" s="1"/>
      <c r="H371" s="1"/>
      <c r="I371" s="1"/>
      <c r="J371" s="2">
        <f t="shared" si="88"/>
        <v>0</v>
      </c>
      <c r="K371" s="2">
        <f t="shared" si="89"/>
        <v>0</v>
      </c>
      <c r="L371" s="17">
        <v>0</v>
      </c>
      <c r="M371" s="17">
        <v>0</v>
      </c>
      <c r="N371" s="17">
        <v>0</v>
      </c>
      <c r="O371" s="17">
        <v>0</v>
      </c>
      <c r="P371" s="2">
        <f t="shared" si="91"/>
        <v>0</v>
      </c>
    </row>
    <row r="372" spans="1:16" ht="20.100000000000001" customHeight="1" x14ac:dyDescent="0.25">
      <c r="A372" s="4" t="s">
        <v>0</v>
      </c>
      <c r="B372" s="4" t="s">
        <v>41</v>
      </c>
      <c r="C372" s="5">
        <f>C367+C362+C357+C352+C347+C342+C337+C332+C327+C322+C317+C312+C307+C302+C297+C292+C287</f>
        <v>442.947</v>
      </c>
      <c r="D372" s="5">
        <f t="shared" ref="D372:E372" si="99">D367+D362+D357+D352+D347+D342+D337+D332+D327+D322+D317+D312+D307+D302+D297+D292+D287</f>
        <v>16.623000000000001</v>
      </c>
      <c r="E372" s="5">
        <f t="shared" si="99"/>
        <v>459.57000000000005</v>
      </c>
      <c r="F372" s="5">
        <f>F367+F362+F357+F352+F347+F342+F337+F332+F327+F322+F317+F312+F307+F302+F297+F292+F287</f>
        <v>0</v>
      </c>
      <c r="G372" s="5">
        <f t="shared" ref="G372:I372" si="100">G367+G362+G357+G352+G347+G342+G337+G332+G327+G322+G317+G312+G307+G302+G297+G292+G287</f>
        <v>0</v>
      </c>
      <c r="H372" s="5">
        <f t="shared" si="100"/>
        <v>0</v>
      </c>
      <c r="I372" s="5">
        <f t="shared" si="100"/>
        <v>0</v>
      </c>
      <c r="J372" s="5">
        <f t="shared" si="88"/>
        <v>442.947</v>
      </c>
      <c r="K372" s="5">
        <f t="shared" si="89"/>
        <v>16.623000000000001</v>
      </c>
      <c r="L372" s="5">
        <f t="shared" ref="L372:O376" si="101">L367+L362+L357+L352+L347+L342+L337+L332+L327+L322+L317+L312+L307+L302+L297+L292+L287</f>
        <v>14.448999999999998</v>
      </c>
      <c r="M372" s="5">
        <f t="shared" si="101"/>
        <v>6.9000000000000006E-2</v>
      </c>
      <c r="N372" s="5">
        <f t="shared" si="101"/>
        <v>2.105</v>
      </c>
      <c r="O372" s="5">
        <f t="shared" si="101"/>
        <v>0</v>
      </c>
      <c r="P372" s="5">
        <f t="shared" si="91"/>
        <v>459.57</v>
      </c>
    </row>
    <row r="373" spans="1:16" ht="20.100000000000001" customHeight="1" outlineLevel="1" x14ac:dyDescent="0.25">
      <c r="A373" s="4"/>
      <c r="B373" s="4" t="s">
        <v>42</v>
      </c>
      <c r="C373" s="5">
        <f t="shared" ref="C373:I376" si="102">C368+C363+C358+C353+C348+C343+C338+C333+C328+C323+C318+C313+C308+C303+C298+C293+C288</f>
        <v>256.89100000000002</v>
      </c>
      <c r="D373" s="5">
        <f t="shared" si="102"/>
        <v>13.579000000000001</v>
      </c>
      <c r="E373" s="5">
        <f t="shared" si="102"/>
        <v>270.47000000000003</v>
      </c>
      <c r="F373" s="5">
        <f t="shared" si="102"/>
        <v>0</v>
      </c>
      <c r="G373" s="5">
        <f t="shared" si="102"/>
        <v>0</v>
      </c>
      <c r="H373" s="5">
        <f t="shared" si="102"/>
        <v>0</v>
      </c>
      <c r="I373" s="5">
        <f t="shared" si="102"/>
        <v>0</v>
      </c>
      <c r="J373" s="5">
        <f t="shared" si="88"/>
        <v>256.89100000000002</v>
      </c>
      <c r="K373" s="5">
        <f t="shared" si="89"/>
        <v>13.579000000000001</v>
      </c>
      <c r="L373" s="5">
        <f t="shared" si="101"/>
        <v>11.405000000000001</v>
      </c>
      <c r="M373" s="5">
        <f t="shared" si="101"/>
        <v>6.9000000000000006E-2</v>
      </c>
      <c r="N373" s="5">
        <f t="shared" si="101"/>
        <v>2.105</v>
      </c>
      <c r="O373" s="5">
        <f t="shared" si="101"/>
        <v>0</v>
      </c>
      <c r="P373" s="5">
        <f t="shared" si="91"/>
        <v>270.47000000000003</v>
      </c>
    </row>
    <row r="374" spans="1:16" ht="20.100000000000001" customHeight="1" outlineLevel="1" x14ac:dyDescent="0.25">
      <c r="A374" s="4"/>
      <c r="B374" s="4" t="s">
        <v>43</v>
      </c>
      <c r="C374" s="5">
        <f t="shared" si="102"/>
        <v>1.45</v>
      </c>
      <c r="D374" s="5">
        <f t="shared" si="102"/>
        <v>0</v>
      </c>
      <c r="E374" s="5">
        <f t="shared" si="102"/>
        <v>1.45</v>
      </c>
      <c r="F374" s="5">
        <f t="shared" si="102"/>
        <v>0</v>
      </c>
      <c r="G374" s="5">
        <f t="shared" si="102"/>
        <v>0</v>
      </c>
      <c r="H374" s="5">
        <f t="shared" si="102"/>
        <v>0</v>
      </c>
      <c r="I374" s="5">
        <f t="shared" si="102"/>
        <v>0</v>
      </c>
      <c r="J374" s="5">
        <f t="shared" si="88"/>
        <v>1.45</v>
      </c>
      <c r="K374" s="5">
        <f t="shared" si="89"/>
        <v>0</v>
      </c>
      <c r="L374" s="5">
        <f t="shared" si="101"/>
        <v>0</v>
      </c>
      <c r="M374" s="5">
        <f t="shared" si="101"/>
        <v>0</v>
      </c>
      <c r="N374" s="5">
        <f t="shared" si="101"/>
        <v>0</v>
      </c>
      <c r="O374" s="5">
        <f t="shared" si="101"/>
        <v>0</v>
      </c>
      <c r="P374" s="5">
        <f t="shared" si="91"/>
        <v>1.45</v>
      </c>
    </row>
    <row r="375" spans="1:16" ht="20.100000000000001" customHeight="1" outlineLevel="1" x14ac:dyDescent="0.25">
      <c r="A375" s="4"/>
      <c r="B375" s="4" t="s">
        <v>44</v>
      </c>
      <c r="C375" s="5">
        <f t="shared" si="102"/>
        <v>184.60600000000002</v>
      </c>
      <c r="D375" s="5">
        <f t="shared" si="102"/>
        <v>3.044</v>
      </c>
      <c r="E375" s="5">
        <f t="shared" si="102"/>
        <v>187.65000000000003</v>
      </c>
      <c r="F375" s="5">
        <f t="shared" si="102"/>
        <v>0</v>
      </c>
      <c r="G375" s="5">
        <f t="shared" si="102"/>
        <v>0</v>
      </c>
      <c r="H375" s="5">
        <f t="shared" si="102"/>
        <v>0</v>
      </c>
      <c r="I375" s="5">
        <f t="shared" si="102"/>
        <v>0</v>
      </c>
      <c r="J375" s="5">
        <f t="shared" si="88"/>
        <v>184.60600000000002</v>
      </c>
      <c r="K375" s="5">
        <f t="shared" si="89"/>
        <v>3.044</v>
      </c>
      <c r="L375" s="5">
        <f t="shared" si="101"/>
        <v>3.044</v>
      </c>
      <c r="M375" s="5">
        <f t="shared" si="101"/>
        <v>0</v>
      </c>
      <c r="N375" s="5">
        <f t="shared" si="101"/>
        <v>0</v>
      </c>
      <c r="O375" s="5">
        <f t="shared" si="101"/>
        <v>0</v>
      </c>
      <c r="P375" s="5">
        <f t="shared" si="91"/>
        <v>187.65000000000003</v>
      </c>
    </row>
    <row r="376" spans="1:16" ht="20.100000000000001" customHeight="1" outlineLevel="1" x14ac:dyDescent="0.25">
      <c r="A376" s="4"/>
      <c r="B376" s="4" t="s">
        <v>45</v>
      </c>
      <c r="C376" s="5">
        <f t="shared" si="102"/>
        <v>0</v>
      </c>
      <c r="D376" s="5">
        <f t="shared" si="102"/>
        <v>0</v>
      </c>
      <c r="E376" s="5">
        <f t="shared" si="102"/>
        <v>0</v>
      </c>
      <c r="F376" s="5">
        <f t="shared" si="102"/>
        <v>0</v>
      </c>
      <c r="G376" s="5">
        <f t="shared" si="102"/>
        <v>0</v>
      </c>
      <c r="H376" s="5">
        <f t="shared" si="102"/>
        <v>0</v>
      </c>
      <c r="I376" s="5">
        <f t="shared" si="102"/>
        <v>0</v>
      </c>
      <c r="J376" s="5">
        <f t="shared" si="88"/>
        <v>0</v>
      </c>
      <c r="K376" s="5">
        <f t="shared" si="89"/>
        <v>0</v>
      </c>
      <c r="L376" s="5">
        <f t="shared" si="101"/>
        <v>0</v>
      </c>
      <c r="M376" s="5">
        <f t="shared" si="101"/>
        <v>0</v>
      </c>
      <c r="N376" s="5">
        <f t="shared" si="101"/>
        <v>0</v>
      </c>
      <c r="O376" s="5">
        <f t="shared" si="101"/>
        <v>0</v>
      </c>
      <c r="P376" s="5">
        <f t="shared" si="91"/>
        <v>0</v>
      </c>
    </row>
    <row r="377" spans="1:16" ht="20.100000000000001" customHeight="1" x14ac:dyDescent="0.25">
      <c r="A377" s="23"/>
      <c r="B377" s="23"/>
    </row>
    <row r="378" spans="1:16" ht="20.100000000000001" customHeight="1" x14ac:dyDescent="0.25">
      <c r="A378" s="24" t="s">
        <v>20</v>
      </c>
      <c r="B378" s="25" t="s">
        <v>40</v>
      </c>
      <c r="C378" s="28" t="s">
        <v>56</v>
      </c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</row>
    <row r="379" spans="1:16" ht="20.100000000000001" customHeight="1" x14ac:dyDescent="0.25">
      <c r="A379" s="24"/>
      <c r="B379" s="26"/>
      <c r="C379" s="29" t="s">
        <v>22</v>
      </c>
      <c r="D379" s="29"/>
      <c r="E379" s="29"/>
      <c r="F379" s="30" t="s">
        <v>19</v>
      </c>
      <c r="G379" s="31"/>
      <c r="H379" s="32"/>
      <c r="I379" s="33" t="s">
        <v>28</v>
      </c>
      <c r="J379" s="34" t="s">
        <v>23</v>
      </c>
      <c r="K379" s="34"/>
      <c r="L379" s="34"/>
      <c r="M379" s="34"/>
      <c r="N379" s="34"/>
      <c r="O379" s="34"/>
      <c r="P379" s="34"/>
    </row>
    <row r="380" spans="1:16" ht="20.100000000000001" customHeight="1" x14ac:dyDescent="0.25">
      <c r="A380" s="24"/>
      <c r="B380" s="27"/>
      <c r="C380" s="8" t="s">
        <v>24</v>
      </c>
      <c r="D380" s="8" t="s">
        <v>25</v>
      </c>
      <c r="E380" s="8" t="s">
        <v>18</v>
      </c>
      <c r="F380" s="8" t="s">
        <v>26</v>
      </c>
      <c r="G380" s="8" t="s">
        <v>27</v>
      </c>
      <c r="H380" s="8" t="s">
        <v>29</v>
      </c>
      <c r="I380" s="33"/>
      <c r="J380" s="18" t="s">
        <v>24</v>
      </c>
      <c r="K380" s="18" t="s">
        <v>25</v>
      </c>
      <c r="L380" s="18" t="s">
        <v>46</v>
      </c>
      <c r="M380" s="18" t="s">
        <v>48</v>
      </c>
      <c r="N380" s="18" t="s">
        <v>49</v>
      </c>
      <c r="O380" s="18" t="s">
        <v>47</v>
      </c>
      <c r="P380" s="18" t="s">
        <v>18</v>
      </c>
    </row>
    <row r="381" spans="1:16" ht="20.100000000000001" customHeight="1" x14ac:dyDescent="0.25">
      <c r="A381" s="20" t="s">
        <v>1</v>
      </c>
      <c r="B381" s="14" t="s">
        <v>41</v>
      </c>
      <c r="C381" s="2">
        <f>C287+C193+C99+C5</f>
        <v>102.565</v>
      </c>
      <c r="D381" s="2">
        <f t="shared" ref="D381:P381" si="103">D287+D193+D99+D5</f>
        <v>10.744</v>
      </c>
      <c r="E381" s="2">
        <f t="shared" si="103"/>
        <v>113.309</v>
      </c>
      <c r="F381" s="2">
        <f t="shared" si="103"/>
        <v>52.501000000000005</v>
      </c>
      <c r="G381" s="2">
        <f t="shared" si="103"/>
        <v>0</v>
      </c>
      <c r="H381" s="2">
        <f t="shared" si="103"/>
        <v>36.045999999999999</v>
      </c>
      <c r="I381" s="2">
        <f t="shared" si="103"/>
        <v>36.045999999999999</v>
      </c>
      <c r="J381" s="2">
        <f t="shared" si="103"/>
        <v>50.063999999999993</v>
      </c>
      <c r="K381" s="2">
        <f t="shared" si="103"/>
        <v>10.744</v>
      </c>
      <c r="L381" s="2">
        <f t="shared" si="103"/>
        <v>9.9770000000000003</v>
      </c>
      <c r="M381" s="2">
        <f t="shared" si="103"/>
        <v>0</v>
      </c>
      <c r="N381" s="2">
        <f t="shared" si="103"/>
        <v>0.76700000000000002</v>
      </c>
      <c r="O381" s="2">
        <f t="shared" si="103"/>
        <v>0</v>
      </c>
      <c r="P381" s="2">
        <f t="shared" si="103"/>
        <v>60.807999999999993</v>
      </c>
    </row>
    <row r="382" spans="1:16" ht="20.100000000000001" customHeight="1" outlineLevel="1" x14ac:dyDescent="0.25">
      <c r="A382" s="21"/>
      <c r="B382" s="11" t="s">
        <v>42</v>
      </c>
      <c r="C382" s="13">
        <f t="shared" ref="C382:P397" si="104">C288+C194+C100+C6</f>
        <v>98.281000000000006</v>
      </c>
      <c r="D382" s="13">
        <f t="shared" si="104"/>
        <v>10.744</v>
      </c>
      <c r="E382" s="13">
        <f t="shared" si="104"/>
        <v>109.02500000000001</v>
      </c>
      <c r="F382" s="13">
        <f t="shared" si="104"/>
        <v>49.831000000000003</v>
      </c>
      <c r="G382" s="13">
        <f t="shared" si="104"/>
        <v>0</v>
      </c>
      <c r="H382" s="13">
        <f t="shared" si="104"/>
        <v>36.045999999999999</v>
      </c>
      <c r="I382" s="13">
        <f t="shared" si="104"/>
        <v>36.045999999999999</v>
      </c>
      <c r="J382" s="2">
        <f t="shared" si="104"/>
        <v>48.45</v>
      </c>
      <c r="K382" s="2">
        <f t="shared" si="104"/>
        <v>10.744</v>
      </c>
      <c r="L382" s="2">
        <f t="shared" si="104"/>
        <v>9.9770000000000003</v>
      </c>
      <c r="M382" s="2">
        <f t="shared" si="104"/>
        <v>0</v>
      </c>
      <c r="N382" s="2">
        <f t="shared" si="104"/>
        <v>0.76700000000000002</v>
      </c>
      <c r="O382" s="2">
        <f t="shared" si="104"/>
        <v>0</v>
      </c>
      <c r="P382" s="2">
        <f t="shared" si="104"/>
        <v>59.193999999999988</v>
      </c>
    </row>
    <row r="383" spans="1:16" ht="20.100000000000001" customHeight="1" outlineLevel="1" x14ac:dyDescent="0.25">
      <c r="A383" s="21"/>
      <c r="B383" s="11" t="s">
        <v>43</v>
      </c>
      <c r="C383" s="13">
        <f t="shared" si="104"/>
        <v>0</v>
      </c>
      <c r="D383" s="13">
        <f t="shared" si="104"/>
        <v>0</v>
      </c>
      <c r="E383" s="13">
        <f t="shared" si="104"/>
        <v>0</v>
      </c>
      <c r="F383" s="13">
        <f t="shared" si="104"/>
        <v>0</v>
      </c>
      <c r="G383" s="13">
        <f t="shared" si="104"/>
        <v>0</v>
      </c>
      <c r="H383" s="13">
        <f t="shared" si="104"/>
        <v>0</v>
      </c>
      <c r="I383" s="13">
        <f t="shared" si="104"/>
        <v>0</v>
      </c>
      <c r="J383" s="2">
        <f t="shared" si="104"/>
        <v>0</v>
      </c>
      <c r="K383" s="2">
        <f t="shared" si="104"/>
        <v>0</v>
      </c>
      <c r="L383" s="2">
        <f t="shared" si="104"/>
        <v>0</v>
      </c>
      <c r="M383" s="2">
        <f t="shared" si="104"/>
        <v>0</v>
      </c>
      <c r="N383" s="2">
        <f t="shared" si="104"/>
        <v>0</v>
      </c>
      <c r="O383" s="2">
        <f t="shared" si="104"/>
        <v>0</v>
      </c>
      <c r="P383" s="2">
        <f t="shared" si="104"/>
        <v>0</v>
      </c>
    </row>
    <row r="384" spans="1:16" ht="20.100000000000001" customHeight="1" outlineLevel="1" x14ac:dyDescent="0.25">
      <c r="A384" s="21"/>
      <c r="B384" s="11" t="s">
        <v>44</v>
      </c>
      <c r="C384" s="13">
        <f t="shared" si="104"/>
        <v>4.2840000000000007</v>
      </c>
      <c r="D384" s="13">
        <f t="shared" si="104"/>
        <v>0</v>
      </c>
      <c r="E384" s="13">
        <f t="shared" si="104"/>
        <v>4.2840000000000007</v>
      </c>
      <c r="F384" s="13">
        <f t="shared" si="104"/>
        <v>2.67</v>
      </c>
      <c r="G384" s="13">
        <f t="shared" si="104"/>
        <v>0</v>
      </c>
      <c r="H384" s="13">
        <f t="shared" si="104"/>
        <v>0</v>
      </c>
      <c r="I384" s="13">
        <f t="shared" si="104"/>
        <v>0</v>
      </c>
      <c r="J384" s="2">
        <f t="shared" si="104"/>
        <v>1.6139999999999999</v>
      </c>
      <c r="K384" s="2">
        <f t="shared" si="104"/>
        <v>0</v>
      </c>
      <c r="L384" s="2">
        <f t="shared" si="104"/>
        <v>0</v>
      </c>
      <c r="M384" s="2">
        <f t="shared" si="104"/>
        <v>0</v>
      </c>
      <c r="N384" s="2">
        <f t="shared" si="104"/>
        <v>0</v>
      </c>
      <c r="O384" s="2">
        <f t="shared" si="104"/>
        <v>0</v>
      </c>
      <c r="P384" s="2">
        <f t="shared" si="104"/>
        <v>1.6139999999999999</v>
      </c>
    </row>
    <row r="385" spans="1:16" ht="20.100000000000001" customHeight="1" outlineLevel="1" x14ac:dyDescent="0.25">
      <c r="A385" s="22"/>
      <c r="B385" s="11" t="s">
        <v>45</v>
      </c>
      <c r="C385" s="13">
        <f t="shared" si="104"/>
        <v>0</v>
      </c>
      <c r="D385" s="13">
        <f t="shared" si="104"/>
        <v>0</v>
      </c>
      <c r="E385" s="13">
        <f t="shared" si="104"/>
        <v>0</v>
      </c>
      <c r="F385" s="13">
        <f t="shared" si="104"/>
        <v>0</v>
      </c>
      <c r="G385" s="13">
        <f t="shared" si="104"/>
        <v>0</v>
      </c>
      <c r="H385" s="13">
        <f t="shared" si="104"/>
        <v>0</v>
      </c>
      <c r="I385" s="13">
        <f t="shared" si="104"/>
        <v>0</v>
      </c>
      <c r="J385" s="2">
        <f t="shared" si="104"/>
        <v>0</v>
      </c>
      <c r="K385" s="2">
        <f t="shared" si="104"/>
        <v>0</v>
      </c>
      <c r="L385" s="2">
        <f t="shared" si="104"/>
        <v>0</v>
      </c>
      <c r="M385" s="2">
        <f t="shared" si="104"/>
        <v>0</v>
      </c>
      <c r="N385" s="2">
        <f t="shared" si="104"/>
        <v>0</v>
      </c>
      <c r="O385" s="2">
        <f t="shared" si="104"/>
        <v>0</v>
      </c>
      <c r="P385" s="2">
        <f t="shared" si="104"/>
        <v>0</v>
      </c>
    </row>
    <row r="386" spans="1:16" ht="20.100000000000001" customHeight="1" x14ac:dyDescent="0.25">
      <c r="A386" s="20" t="s">
        <v>2</v>
      </c>
      <c r="B386" s="14" t="s">
        <v>41</v>
      </c>
      <c r="C386" s="2">
        <f t="shared" si="104"/>
        <v>69.126999999999995</v>
      </c>
      <c r="D386" s="2">
        <f t="shared" si="104"/>
        <v>3.3159999999999998</v>
      </c>
      <c r="E386" s="2">
        <f t="shared" si="104"/>
        <v>72.443000000000012</v>
      </c>
      <c r="F386" s="2">
        <f t="shared" si="104"/>
        <v>14.856</v>
      </c>
      <c r="G386" s="2">
        <f t="shared" si="104"/>
        <v>0</v>
      </c>
      <c r="H386" s="2">
        <f t="shared" si="104"/>
        <v>0</v>
      </c>
      <c r="I386" s="2">
        <f t="shared" si="104"/>
        <v>0</v>
      </c>
      <c r="J386" s="2">
        <f t="shared" si="104"/>
        <v>54.271000000000001</v>
      </c>
      <c r="K386" s="2">
        <f t="shared" si="104"/>
        <v>3.3159999999999998</v>
      </c>
      <c r="L386" s="2">
        <f t="shared" si="104"/>
        <v>2.8149999999999995</v>
      </c>
      <c r="M386" s="2">
        <f t="shared" si="104"/>
        <v>0</v>
      </c>
      <c r="N386" s="2">
        <f t="shared" si="104"/>
        <v>0.501</v>
      </c>
      <c r="O386" s="2">
        <f t="shared" si="104"/>
        <v>0</v>
      </c>
      <c r="P386" s="2">
        <f t="shared" si="104"/>
        <v>57.587000000000003</v>
      </c>
    </row>
    <row r="387" spans="1:16" ht="20.100000000000001" customHeight="1" outlineLevel="1" x14ac:dyDescent="0.25">
      <c r="A387" s="21"/>
      <c r="B387" s="11" t="s">
        <v>42</v>
      </c>
      <c r="C387" s="13">
        <f t="shared" si="104"/>
        <v>9.5339999999999989</v>
      </c>
      <c r="D387" s="13">
        <f t="shared" si="104"/>
        <v>3.1879999999999997</v>
      </c>
      <c r="E387" s="13">
        <f t="shared" si="104"/>
        <v>12.722</v>
      </c>
      <c r="F387" s="13">
        <f t="shared" si="104"/>
        <v>0</v>
      </c>
      <c r="G387" s="13">
        <f t="shared" si="104"/>
        <v>0</v>
      </c>
      <c r="H387" s="13">
        <f t="shared" si="104"/>
        <v>0</v>
      </c>
      <c r="I387" s="13">
        <f t="shared" si="104"/>
        <v>0</v>
      </c>
      <c r="J387" s="2">
        <f t="shared" si="104"/>
        <v>9.5339999999999989</v>
      </c>
      <c r="K387" s="2">
        <f t="shared" si="104"/>
        <v>3.1879999999999997</v>
      </c>
      <c r="L387" s="2">
        <f t="shared" si="104"/>
        <v>2.6870000000000003</v>
      </c>
      <c r="M387" s="2">
        <f t="shared" si="104"/>
        <v>0</v>
      </c>
      <c r="N387" s="2">
        <f t="shared" si="104"/>
        <v>0.501</v>
      </c>
      <c r="O387" s="2">
        <f t="shared" si="104"/>
        <v>0</v>
      </c>
      <c r="P387" s="2">
        <f t="shared" si="104"/>
        <v>12.722</v>
      </c>
    </row>
    <row r="388" spans="1:16" ht="20.100000000000001" customHeight="1" outlineLevel="1" x14ac:dyDescent="0.25">
      <c r="A388" s="21"/>
      <c r="B388" s="11" t="s">
        <v>43</v>
      </c>
      <c r="C388" s="13">
        <f t="shared" si="104"/>
        <v>0</v>
      </c>
      <c r="D388" s="13">
        <f t="shared" si="104"/>
        <v>0</v>
      </c>
      <c r="E388" s="13">
        <f t="shared" si="104"/>
        <v>0</v>
      </c>
      <c r="F388" s="13">
        <f t="shared" si="104"/>
        <v>0</v>
      </c>
      <c r="G388" s="13">
        <f t="shared" si="104"/>
        <v>0</v>
      </c>
      <c r="H388" s="13">
        <f t="shared" si="104"/>
        <v>0</v>
      </c>
      <c r="I388" s="13">
        <f t="shared" si="104"/>
        <v>0</v>
      </c>
      <c r="J388" s="2">
        <f t="shared" si="104"/>
        <v>0</v>
      </c>
      <c r="K388" s="2">
        <f t="shared" si="104"/>
        <v>0</v>
      </c>
      <c r="L388" s="2">
        <f t="shared" si="104"/>
        <v>0</v>
      </c>
      <c r="M388" s="2">
        <f t="shared" si="104"/>
        <v>0</v>
      </c>
      <c r="N388" s="2">
        <f t="shared" si="104"/>
        <v>0</v>
      </c>
      <c r="O388" s="2">
        <f t="shared" si="104"/>
        <v>0</v>
      </c>
      <c r="P388" s="2">
        <f t="shared" si="104"/>
        <v>0</v>
      </c>
    </row>
    <row r="389" spans="1:16" ht="20.100000000000001" customHeight="1" outlineLevel="1" x14ac:dyDescent="0.25">
      <c r="A389" s="21"/>
      <c r="B389" s="11" t="s">
        <v>44</v>
      </c>
      <c r="C389" s="13">
        <f t="shared" si="104"/>
        <v>59.593000000000004</v>
      </c>
      <c r="D389" s="13">
        <f t="shared" si="104"/>
        <v>0.128</v>
      </c>
      <c r="E389" s="13">
        <f t="shared" si="104"/>
        <v>59.721000000000004</v>
      </c>
      <c r="F389" s="13">
        <f t="shared" si="104"/>
        <v>14.856</v>
      </c>
      <c r="G389" s="13">
        <f t="shared" si="104"/>
        <v>0</v>
      </c>
      <c r="H389" s="13">
        <f t="shared" si="104"/>
        <v>0</v>
      </c>
      <c r="I389" s="13">
        <f t="shared" si="104"/>
        <v>0</v>
      </c>
      <c r="J389" s="2">
        <f t="shared" si="104"/>
        <v>44.736999999999995</v>
      </c>
      <c r="K389" s="2">
        <f t="shared" si="104"/>
        <v>0.128</v>
      </c>
      <c r="L389" s="2">
        <f t="shared" si="104"/>
        <v>0.128</v>
      </c>
      <c r="M389" s="2">
        <f t="shared" si="104"/>
        <v>0</v>
      </c>
      <c r="N389" s="2">
        <f t="shared" si="104"/>
        <v>0</v>
      </c>
      <c r="O389" s="2">
        <f t="shared" si="104"/>
        <v>0</v>
      </c>
      <c r="P389" s="2">
        <f t="shared" si="104"/>
        <v>44.864999999999995</v>
      </c>
    </row>
    <row r="390" spans="1:16" ht="20.100000000000001" customHeight="1" outlineLevel="1" x14ac:dyDescent="0.25">
      <c r="A390" s="22"/>
      <c r="B390" s="11" t="s">
        <v>45</v>
      </c>
      <c r="C390" s="13">
        <f t="shared" si="104"/>
        <v>0</v>
      </c>
      <c r="D390" s="13">
        <f t="shared" si="104"/>
        <v>0</v>
      </c>
      <c r="E390" s="13">
        <f t="shared" si="104"/>
        <v>0</v>
      </c>
      <c r="F390" s="13">
        <f t="shared" si="104"/>
        <v>0</v>
      </c>
      <c r="G390" s="13">
        <f t="shared" si="104"/>
        <v>0</v>
      </c>
      <c r="H390" s="13">
        <f t="shared" si="104"/>
        <v>0</v>
      </c>
      <c r="I390" s="13">
        <f t="shared" si="104"/>
        <v>0</v>
      </c>
      <c r="J390" s="2">
        <f t="shared" si="104"/>
        <v>0</v>
      </c>
      <c r="K390" s="2">
        <f t="shared" si="104"/>
        <v>0</v>
      </c>
      <c r="L390" s="2">
        <f t="shared" si="104"/>
        <v>0</v>
      </c>
      <c r="M390" s="2">
        <f t="shared" si="104"/>
        <v>0</v>
      </c>
      <c r="N390" s="2">
        <f t="shared" si="104"/>
        <v>0</v>
      </c>
      <c r="O390" s="2">
        <f t="shared" si="104"/>
        <v>0</v>
      </c>
      <c r="P390" s="2">
        <f t="shared" si="104"/>
        <v>0</v>
      </c>
    </row>
    <row r="391" spans="1:16" ht="20.100000000000001" customHeight="1" x14ac:dyDescent="0.25">
      <c r="A391" s="20" t="s">
        <v>3</v>
      </c>
      <c r="B391" s="14" t="s">
        <v>41</v>
      </c>
      <c r="C391" s="2">
        <f t="shared" si="104"/>
        <v>45.267000000000003</v>
      </c>
      <c r="D391" s="2">
        <f t="shared" si="104"/>
        <v>1.5949999999999998</v>
      </c>
      <c r="E391" s="2">
        <f t="shared" si="104"/>
        <v>46.862000000000002</v>
      </c>
      <c r="F391" s="2">
        <f t="shared" si="104"/>
        <v>6.0250000000000004</v>
      </c>
      <c r="G391" s="2">
        <f t="shared" si="104"/>
        <v>0</v>
      </c>
      <c r="H391" s="2">
        <f t="shared" si="104"/>
        <v>0</v>
      </c>
      <c r="I391" s="2">
        <f t="shared" si="104"/>
        <v>0</v>
      </c>
      <c r="J391" s="2">
        <f t="shared" si="104"/>
        <v>39.242000000000004</v>
      </c>
      <c r="K391" s="2">
        <f t="shared" si="104"/>
        <v>1.5949999999999998</v>
      </c>
      <c r="L391" s="2">
        <f t="shared" si="104"/>
        <v>1.3440000000000001</v>
      </c>
      <c r="M391" s="2">
        <f t="shared" si="104"/>
        <v>0</v>
      </c>
      <c r="N391" s="2">
        <f t="shared" si="104"/>
        <v>0.251</v>
      </c>
      <c r="O391" s="2">
        <f t="shared" si="104"/>
        <v>0</v>
      </c>
      <c r="P391" s="2">
        <f t="shared" si="104"/>
        <v>40.837000000000003</v>
      </c>
    </row>
    <row r="392" spans="1:16" ht="20.100000000000001" customHeight="1" outlineLevel="1" x14ac:dyDescent="0.25">
      <c r="A392" s="21"/>
      <c r="B392" s="11" t="s">
        <v>42</v>
      </c>
      <c r="C392" s="13">
        <f t="shared" si="104"/>
        <v>34.936</v>
      </c>
      <c r="D392" s="13">
        <f t="shared" si="104"/>
        <v>1.5949999999999998</v>
      </c>
      <c r="E392" s="13">
        <f t="shared" si="104"/>
        <v>36.530999999999999</v>
      </c>
      <c r="F392" s="13">
        <f t="shared" si="104"/>
        <v>4.5060000000000002</v>
      </c>
      <c r="G392" s="13">
        <f t="shared" si="104"/>
        <v>0</v>
      </c>
      <c r="H392" s="13">
        <f t="shared" si="104"/>
        <v>0</v>
      </c>
      <c r="I392" s="13">
        <f t="shared" si="104"/>
        <v>0</v>
      </c>
      <c r="J392" s="2">
        <f t="shared" si="104"/>
        <v>30.430000000000003</v>
      </c>
      <c r="K392" s="2">
        <f t="shared" si="104"/>
        <v>1.5949999999999998</v>
      </c>
      <c r="L392" s="2">
        <f t="shared" si="104"/>
        <v>1.3440000000000001</v>
      </c>
      <c r="M392" s="2">
        <f t="shared" si="104"/>
        <v>0</v>
      </c>
      <c r="N392" s="2">
        <f t="shared" si="104"/>
        <v>0.251</v>
      </c>
      <c r="O392" s="2">
        <f t="shared" si="104"/>
        <v>0</v>
      </c>
      <c r="P392" s="2">
        <f t="shared" si="104"/>
        <v>32.024999999999999</v>
      </c>
    </row>
    <row r="393" spans="1:16" ht="20.100000000000001" customHeight="1" outlineLevel="1" x14ac:dyDescent="0.25">
      <c r="A393" s="21"/>
      <c r="B393" s="11" t="s">
        <v>43</v>
      </c>
      <c r="C393" s="13">
        <f t="shared" si="104"/>
        <v>0</v>
      </c>
      <c r="D393" s="13">
        <f t="shared" si="104"/>
        <v>0</v>
      </c>
      <c r="E393" s="13">
        <f t="shared" si="104"/>
        <v>0</v>
      </c>
      <c r="F393" s="13">
        <f t="shared" si="104"/>
        <v>0</v>
      </c>
      <c r="G393" s="13">
        <f t="shared" si="104"/>
        <v>0</v>
      </c>
      <c r="H393" s="13">
        <f t="shared" si="104"/>
        <v>0</v>
      </c>
      <c r="I393" s="13">
        <f t="shared" si="104"/>
        <v>0</v>
      </c>
      <c r="J393" s="2">
        <f t="shared" si="104"/>
        <v>0</v>
      </c>
      <c r="K393" s="2">
        <f t="shared" si="104"/>
        <v>0</v>
      </c>
      <c r="L393" s="2">
        <f t="shared" si="104"/>
        <v>0</v>
      </c>
      <c r="M393" s="2">
        <f t="shared" si="104"/>
        <v>0</v>
      </c>
      <c r="N393" s="2">
        <f t="shared" si="104"/>
        <v>0</v>
      </c>
      <c r="O393" s="2">
        <f t="shared" si="104"/>
        <v>0</v>
      </c>
      <c r="P393" s="2">
        <f t="shared" si="104"/>
        <v>0</v>
      </c>
    </row>
    <row r="394" spans="1:16" ht="20.100000000000001" customHeight="1" outlineLevel="1" x14ac:dyDescent="0.25">
      <c r="A394" s="21"/>
      <c r="B394" s="11" t="s">
        <v>44</v>
      </c>
      <c r="C394" s="13">
        <f t="shared" si="104"/>
        <v>10.331</v>
      </c>
      <c r="D394" s="13">
        <f t="shared" si="104"/>
        <v>0</v>
      </c>
      <c r="E394" s="13">
        <f t="shared" si="104"/>
        <v>10.331</v>
      </c>
      <c r="F394" s="13">
        <f t="shared" si="104"/>
        <v>1.5190000000000001</v>
      </c>
      <c r="G394" s="13">
        <f t="shared" si="104"/>
        <v>0</v>
      </c>
      <c r="H394" s="13">
        <f t="shared" si="104"/>
        <v>0</v>
      </c>
      <c r="I394" s="13">
        <f t="shared" si="104"/>
        <v>0</v>
      </c>
      <c r="J394" s="2">
        <f t="shared" si="104"/>
        <v>8.8119999999999994</v>
      </c>
      <c r="K394" s="2">
        <f t="shared" si="104"/>
        <v>0</v>
      </c>
      <c r="L394" s="2">
        <f t="shared" si="104"/>
        <v>0</v>
      </c>
      <c r="M394" s="2">
        <f t="shared" si="104"/>
        <v>0</v>
      </c>
      <c r="N394" s="2">
        <f t="shared" si="104"/>
        <v>0</v>
      </c>
      <c r="O394" s="2">
        <f t="shared" si="104"/>
        <v>0</v>
      </c>
      <c r="P394" s="2">
        <f t="shared" si="104"/>
        <v>8.8119999999999994</v>
      </c>
    </row>
    <row r="395" spans="1:16" ht="20.100000000000001" customHeight="1" outlineLevel="1" x14ac:dyDescent="0.25">
      <c r="A395" s="22"/>
      <c r="B395" s="11" t="s">
        <v>45</v>
      </c>
      <c r="C395" s="13">
        <f t="shared" si="104"/>
        <v>0</v>
      </c>
      <c r="D395" s="13">
        <f t="shared" si="104"/>
        <v>0</v>
      </c>
      <c r="E395" s="13">
        <f t="shared" si="104"/>
        <v>0</v>
      </c>
      <c r="F395" s="13">
        <f t="shared" si="104"/>
        <v>0</v>
      </c>
      <c r="G395" s="13">
        <f t="shared" si="104"/>
        <v>0</v>
      </c>
      <c r="H395" s="13">
        <f t="shared" si="104"/>
        <v>0</v>
      </c>
      <c r="I395" s="13">
        <f t="shared" si="104"/>
        <v>0</v>
      </c>
      <c r="J395" s="2">
        <f t="shared" si="104"/>
        <v>0</v>
      </c>
      <c r="K395" s="2">
        <f t="shared" si="104"/>
        <v>0</v>
      </c>
      <c r="L395" s="2">
        <f t="shared" si="104"/>
        <v>0</v>
      </c>
      <c r="M395" s="2">
        <f t="shared" si="104"/>
        <v>0</v>
      </c>
      <c r="N395" s="2">
        <f t="shared" si="104"/>
        <v>0</v>
      </c>
      <c r="O395" s="2">
        <f t="shared" si="104"/>
        <v>0</v>
      </c>
      <c r="P395" s="2">
        <f t="shared" si="104"/>
        <v>0</v>
      </c>
    </row>
    <row r="396" spans="1:16" ht="20.100000000000001" customHeight="1" x14ac:dyDescent="0.25">
      <c r="A396" s="20" t="s">
        <v>4</v>
      </c>
      <c r="B396" s="14" t="s">
        <v>41</v>
      </c>
      <c r="C396" s="2">
        <f t="shared" si="104"/>
        <v>60.433</v>
      </c>
      <c r="D396" s="2">
        <f t="shared" si="104"/>
        <v>3.1880000000000002</v>
      </c>
      <c r="E396" s="2">
        <f t="shared" si="104"/>
        <v>63.620999999999995</v>
      </c>
      <c r="F396" s="2">
        <f t="shared" si="104"/>
        <v>3.8919999999999999</v>
      </c>
      <c r="G396" s="2">
        <f t="shared" si="104"/>
        <v>0</v>
      </c>
      <c r="H396" s="2">
        <f t="shared" si="104"/>
        <v>0</v>
      </c>
      <c r="I396" s="2">
        <f t="shared" si="104"/>
        <v>0</v>
      </c>
      <c r="J396" s="2">
        <f t="shared" si="104"/>
        <v>56.540999999999997</v>
      </c>
      <c r="K396" s="2">
        <f t="shared" si="104"/>
        <v>3.1880000000000002</v>
      </c>
      <c r="L396" s="2">
        <f t="shared" si="104"/>
        <v>2.6870000000000003</v>
      </c>
      <c r="M396" s="2">
        <f t="shared" si="104"/>
        <v>0</v>
      </c>
      <c r="N396" s="2">
        <f t="shared" si="104"/>
        <v>0.501</v>
      </c>
      <c r="O396" s="2">
        <f t="shared" si="104"/>
        <v>0</v>
      </c>
      <c r="P396" s="2">
        <f t="shared" si="104"/>
        <v>59.728999999999999</v>
      </c>
    </row>
    <row r="397" spans="1:16" ht="20.100000000000001" customHeight="1" outlineLevel="1" x14ac:dyDescent="0.25">
      <c r="A397" s="21"/>
      <c r="B397" s="11" t="s">
        <v>42</v>
      </c>
      <c r="C397" s="13">
        <f t="shared" si="104"/>
        <v>41.394000000000005</v>
      </c>
      <c r="D397" s="13">
        <f t="shared" si="104"/>
        <v>3.1880000000000002</v>
      </c>
      <c r="E397" s="13">
        <f t="shared" si="104"/>
        <v>44.581999999999994</v>
      </c>
      <c r="F397" s="13">
        <f t="shared" si="104"/>
        <v>3.8919999999999999</v>
      </c>
      <c r="G397" s="13">
        <f t="shared" si="104"/>
        <v>0</v>
      </c>
      <c r="H397" s="13">
        <f t="shared" si="104"/>
        <v>0</v>
      </c>
      <c r="I397" s="13">
        <f t="shared" si="104"/>
        <v>0</v>
      </c>
      <c r="J397" s="2">
        <f t="shared" si="104"/>
        <v>37.502000000000002</v>
      </c>
      <c r="K397" s="2">
        <f t="shared" si="104"/>
        <v>3.1880000000000002</v>
      </c>
      <c r="L397" s="2">
        <f t="shared" si="104"/>
        <v>2.6870000000000003</v>
      </c>
      <c r="M397" s="2">
        <f t="shared" si="104"/>
        <v>0</v>
      </c>
      <c r="N397" s="2">
        <f t="shared" si="104"/>
        <v>0.501</v>
      </c>
      <c r="O397" s="2">
        <f t="shared" si="104"/>
        <v>0</v>
      </c>
      <c r="P397" s="2">
        <f t="shared" si="104"/>
        <v>40.69</v>
      </c>
    </row>
    <row r="398" spans="1:16" ht="20.100000000000001" customHeight="1" outlineLevel="1" x14ac:dyDescent="0.25">
      <c r="A398" s="21"/>
      <c r="B398" s="11" t="s">
        <v>43</v>
      </c>
      <c r="C398" s="13">
        <f t="shared" ref="C398:P413" si="105">C304+C210+C116+C22</f>
        <v>0</v>
      </c>
      <c r="D398" s="13">
        <f t="shared" si="105"/>
        <v>0</v>
      </c>
      <c r="E398" s="13">
        <f t="shared" si="105"/>
        <v>0</v>
      </c>
      <c r="F398" s="13">
        <f t="shared" si="105"/>
        <v>0</v>
      </c>
      <c r="G398" s="13">
        <f t="shared" si="105"/>
        <v>0</v>
      </c>
      <c r="H398" s="13">
        <f t="shared" si="105"/>
        <v>0</v>
      </c>
      <c r="I398" s="13">
        <f t="shared" si="105"/>
        <v>0</v>
      </c>
      <c r="J398" s="2">
        <f t="shared" si="105"/>
        <v>0</v>
      </c>
      <c r="K398" s="2">
        <f t="shared" si="105"/>
        <v>0</v>
      </c>
      <c r="L398" s="2">
        <f t="shared" si="105"/>
        <v>0</v>
      </c>
      <c r="M398" s="2">
        <f t="shared" si="105"/>
        <v>0</v>
      </c>
      <c r="N398" s="2">
        <f t="shared" si="105"/>
        <v>0</v>
      </c>
      <c r="O398" s="2">
        <f t="shared" si="105"/>
        <v>0</v>
      </c>
      <c r="P398" s="2">
        <f t="shared" si="105"/>
        <v>0</v>
      </c>
    </row>
    <row r="399" spans="1:16" ht="20.100000000000001" customHeight="1" outlineLevel="1" x14ac:dyDescent="0.25">
      <c r="A399" s="21"/>
      <c r="B399" s="11" t="s">
        <v>44</v>
      </c>
      <c r="C399" s="13">
        <f t="shared" si="105"/>
        <v>19.039000000000001</v>
      </c>
      <c r="D399" s="13">
        <f t="shared" si="105"/>
        <v>0</v>
      </c>
      <c r="E399" s="13">
        <f t="shared" si="105"/>
        <v>19.039000000000001</v>
      </c>
      <c r="F399" s="13">
        <f t="shared" si="105"/>
        <v>0</v>
      </c>
      <c r="G399" s="13">
        <f t="shared" si="105"/>
        <v>0</v>
      </c>
      <c r="H399" s="13">
        <f t="shared" si="105"/>
        <v>0</v>
      </c>
      <c r="I399" s="13">
        <f t="shared" si="105"/>
        <v>0</v>
      </c>
      <c r="J399" s="2">
        <f t="shared" si="105"/>
        <v>19.039000000000001</v>
      </c>
      <c r="K399" s="2">
        <f t="shared" si="105"/>
        <v>0</v>
      </c>
      <c r="L399" s="2">
        <f t="shared" si="105"/>
        <v>0</v>
      </c>
      <c r="M399" s="2">
        <f t="shared" si="105"/>
        <v>0</v>
      </c>
      <c r="N399" s="2">
        <f t="shared" si="105"/>
        <v>0</v>
      </c>
      <c r="O399" s="2">
        <f t="shared" si="105"/>
        <v>0</v>
      </c>
      <c r="P399" s="2">
        <f t="shared" si="105"/>
        <v>19.039000000000001</v>
      </c>
    </row>
    <row r="400" spans="1:16" ht="20.100000000000001" customHeight="1" outlineLevel="1" x14ac:dyDescent="0.25">
      <c r="A400" s="22"/>
      <c r="B400" s="11" t="s">
        <v>45</v>
      </c>
      <c r="C400" s="13">
        <f t="shared" si="105"/>
        <v>0</v>
      </c>
      <c r="D400" s="13">
        <f t="shared" si="105"/>
        <v>0</v>
      </c>
      <c r="E400" s="13">
        <f t="shared" si="105"/>
        <v>0</v>
      </c>
      <c r="F400" s="13">
        <f t="shared" si="105"/>
        <v>0</v>
      </c>
      <c r="G400" s="13">
        <f t="shared" si="105"/>
        <v>0</v>
      </c>
      <c r="H400" s="13">
        <f t="shared" si="105"/>
        <v>0</v>
      </c>
      <c r="I400" s="13">
        <f t="shared" si="105"/>
        <v>0</v>
      </c>
      <c r="J400" s="2">
        <f t="shared" si="105"/>
        <v>0</v>
      </c>
      <c r="K400" s="2">
        <f t="shared" si="105"/>
        <v>0</v>
      </c>
      <c r="L400" s="2">
        <f t="shared" si="105"/>
        <v>0</v>
      </c>
      <c r="M400" s="2">
        <f t="shared" si="105"/>
        <v>0</v>
      </c>
      <c r="N400" s="2">
        <f t="shared" si="105"/>
        <v>0</v>
      </c>
      <c r="O400" s="2">
        <f t="shared" si="105"/>
        <v>0</v>
      </c>
      <c r="P400" s="2">
        <f t="shared" si="105"/>
        <v>0</v>
      </c>
    </row>
    <row r="401" spans="1:16" ht="20.100000000000001" customHeight="1" x14ac:dyDescent="0.25">
      <c r="A401" s="20" t="s">
        <v>5</v>
      </c>
      <c r="B401" s="14" t="s">
        <v>41</v>
      </c>
      <c r="C401" s="2">
        <f t="shared" si="105"/>
        <v>62.390999999999998</v>
      </c>
      <c r="D401" s="2">
        <f t="shared" si="105"/>
        <v>2.2770000000000001</v>
      </c>
      <c r="E401" s="2">
        <f t="shared" si="105"/>
        <v>64.668000000000006</v>
      </c>
      <c r="F401" s="2">
        <f t="shared" si="105"/>
        <v>39.358999999999995</v>
      </c>
      <c r="G401" s="2">
        <f t="shared" si="105"/>
        <v>0</v>
      </c>
      <c r="H401" s="2">
        <f t="shared" si="105"/>
        <v>23.289000000000001</v>
      </c>
      <c r="I401" s="2">
        <f t="shared" si="105"/>
        <v>23.289000000000001</v>
      </c>
      <c r="J401" s="2">
        <f t="shared" si="105"/>
        <v>23.032000000000004</v>
      </c>
      <c r="K401" s="2">
        <f t="shared" si="105"/>
        <v>2.2770000000000001</v>
      </c>
      <c r="L401" s="2">
        <f t="shared" si="105"/>
        <v>2.0640000000000001</v>
      </c>
      <c r="M401" s="2">
        <f t="shared" si="105"/>
        <v>1.4999999999999999E-2</v>
      </c>
      <c r="N401" s="2">
        <f t="shared" si="105"/>
        <v>0.19799999999999998</v>
      </c>
      <c r="O401" s="2">
        <f t="shared" si="105"/>
        <v>0</v>
      </c>
      <c r="P401" s="2">
        <f t="shared" si="105"/>
        <v>25.309000000000001</v>
      </c>
    </row>
    <row r="402" spans="1:16" ht="20.100000000000001" customHeight="1" outlineLevel="1" x14ac:dyDescent="0.25">
      <c r="A402" s="21"/>
      <c r="B402" s="11" t="s">
        <v>42</v>
      </c>
      <c r="C402" s="13">
        <f t="shared" si="105"/>
        <v>43.792000000000002</v>
      </c>
      <c r="D402" s="13">
        <f t="shared" si="105"/>
        <v>2.2200000000000002</v>
      </c>
      <c r="E402" s="13">
        <f t="shared" si="105"/>
        <v>46.011999999999993</v>
      </c>
      <c r="F402" s="13">
        <f t="shared" si="105"/>
        <v>31.909999999999997</v>
      </c>
      <c r="G402" s="13">
        <f t="shared" si="105"/>
        <v>0</v>
      </c>
      <c r="H402" s="13">
        <f t="shared" si="105"/>
        <v>23.289000000000001</v>
      </c>
      <c r="I402" s="13">
        <f t="shared" si="105"/>
        <v>23.289000000000001</v>
      </c>
      <c r="J402" s="2">
        <f t="shared" si="105"/>
        <v>11.882000000000003</v>
      </c>
      <c r="K402" s="2">
        <f t="shared" si="105"/>
        <v>2.2200000000000002</v>
      </c>
      <c r="L402" s="2">
        <f t="shared" si="105"/>
        <v>2.0070000000000001</v>
      </c>
      <c r="M402" s="2">
        <f t="shared" si="105"/>
        <v>1.4999999999999999E-2</v>
      </c>
      <c r="N402" s="2">
        <f t="shared" si="105"/>
        <v>0.19799999999999998</v>
      </c>
      <c r="O402" s="2">
        <f t="shared" si="105"/>
        <v>0</v>
      </c>
      <c r="P402" s="2">
        <f t="shared" si="105"/>
        <v>14.102000000000004</v>
      </c>
    </row>
    <row r="403" spans="1:16" ht="20.100000000000001" customHeight="1" outlineLevel="1" x14ac:dyDescent="0.25">
      <c r="A403" s="21"/>
      <c r="B403" s="11" t="s">
        <v>43</v>
      </c>
      <c r="C403" s="13">
        <f t="shared" si="105"/>
        <v>0</v>
      </c>
      <c r="D403" s="13">
        <f t="shared" si="105"/>
        <v>0</v>
      </c>
      <c r="E403" s="13">
        <f t="shared" si="105"/>
        <v>0</v>
      </c>
      <c r="F403" s="13">
        <f t="shared" si="105"/>
        <v>0</v>
      </c>
      <c r="G403" s="13">
        <f t="shared" si="105"/>
        <v>0</v>
      </c>
      <c r="H403" s="13">
        <f t="shared" si="105"/>
        <v>0</v>
      </c>
      <c r="I403" s="13">
        <f t="shared" si="105"/>
        <v>0</v>
      </c>
      <c r="J403" s="2">
        <f t="shared" si="105"/>
        <v>0</v>
      </c>
      <c r="K403" s="2">
        <f t="shared" si="105"/>
        <v>0</v>
      </c>
      <c r="L403" s="2">
        <f t="shared" si="105"/>
        <v>0</v>
      </c>
      <c r="M403" s="2">
        <f t="shared" si="105"/>
        <v>0</v>
      </c>
      <c r="N403" s="2">
        <f t="shared" si="105"/>
        <v>0</v>
      </c>
      <c r="O403" s="2">
        <f t="shared" si="105"/>
        <v>0</v>
      </c>
      <c r="P403" s="2">
        <f t="shared" si="105"/>
        <v>0</v>
      </c>
    </row>
    <row r="404" spans="1:16" ht="20.100000000000001" customHeight="1" outlineLevel="1" x14ac:dyDescent="0.25">
      <c r="A404" s="21"/>
      <c r="B404" s="11" t="s">
        <v>44</v>
      </c>
      <c r="C404" s="13">
        <f t="shared" si="105"/>
        <v>18.599</v>
      </c>
      <c r="D404" s="13">
        <f t="shared" si="105"/>
        <v>5.7000000000000002E-2</v>
      </c>
      <c r="E404" s="13">
        <f t="shared" si="105"/>
        <v>18.655999999999999</v>
      </c>
      <c r="F404" s="13">
        <f t="shared" si="105"/>
        <v>7.4489999999999998</v>
      </c>
      <c r="G404" s="13">
        <f t="shared" si="105"/>
        <v>0</v>
      </c>
      <c r="H404" s="13">
        <f t="shared" si="105"/>
        <v>0</v>
      </c>
      <c r="I404" s="13">
        <f t="shared" si="105"/>
        <v>0</v>
      </c>
      <c r="J404" s="2">
        <f t="shared" si="105"/>
        <v>11.15</v>
      </c>
      <c r="K404" s="2">
        <f t="shared" si="105"/>
        <v>5.7000000000000002E-2</v>
      </c>
      <c r="L404" s="2">
        <f t="shared" si="105"/>
        <v>5.7000000000000002E-2</v>
      </c>
      <c r="M404" s="2">
        <f t="shared" si="105"/>
        <v>0</v>
      </c>
      <c r="N404" s="2">
        <f t="shared" si="105"/>
        <v>0</v>
      </c>
      <c r="O404" s="2">
        <f t="shared" si="105"/>
        <v>0</v>
      </c>
      <c r="P404" s="2">
        <f t="shared" si="105"/>
        <v>11.207000000000001</v>
      </c>
    </row>
    <row r="405" spans="1:16" ht="20.100000000000001" customHeight="1" outlineLevel="1" x14ac:dyDescent="0.25">
      <c r="A405" s="22"/>
      <c r="B405" s="11" t="s">
        <v>45</v>
      </c>
      <c r="C405" s="13">
        <f t="shared" si="105"/>
        <v>0</v>
      </c>
      <c r="D405" s="13">
        <f t="shared" si="105"/>
        <v>0</v>
      </c>
      <c r="E405" s="13">
        <f t="shared" si="105"/>
        <v>0</v>
      </c>
      <c r="F405" s="13">
        <f t="shared" si="105"/>
        <v>0</v>
      </c>
      <c r="G405" s="13">
        <f t="shared" si="105"/>
        <v>0</v>
      </c>
      <c r="H405" s="13">
        <f t="shared" si="105"/>
        <v>0</v>
      </c>
      <c r="I405" s="13">
        <f t="shared" si="105"/>
        <v>0</v>
      </c>
      <c r="J405" s="2">
        <f t="shared" si="105"/>
        <v>0</v>
      </c>
      <c r="K405" s="2">
        <f t="shared" si="105"/>
        <v>0</v>
      </c>
      <c r="L405" s="2">
        <f t="shared" si="105"/>
        <v>0</v>
      </c>
      <c r="M405" s="2">
        <f t="shared" si="105"/>
        <v>0</v>
      </c>
      <c r="N405" s="2">
        <f t="shared" si="105"/>
        <v>0</v>
      </c>
      <c r="O405" s="2">
        <f t="shared" si="105"/>
        <v>0</v>
      </c>
      <c r="P405" s="2">
        <f t="shared" si="105"/>
        <v>0</v>
      </c>
    </row>
    <row r="406" spans="1:16" ht="20.100000000000001" customHeight="1" x14ac:dyDescent="0.25">
      <c r="A406" s="20" t="s">
        <v>6</v>
      </c>
      <c r="B406" s="14" t="s">
        <v>41</v>
      </c>
      <c r="C406" s="2">
        <f t="shared" si="105"/>
        <v>68.587000000000003</v>
      </c>
      <c r="D406" s="2">
        <f t="shared" si="105"/>
        <v>4.4249999999999998</v>
      </c>
      <c r="E406" s="2">
        <f t="shared" si="105"/>
        <v>73.012</v>
      </c>
      <c r="F406" s="2">
        <f t="shared" si="105"/>
        <v>2.3420000000000001</v>
      </c>
      <c r="G406" s="2">
        <f t="shared" si="105"/>
        <v>0</v>
      </c>
      <c r="H406" s="2">
        <f t="shared" si="105"/>
        <v>0.48000000000000004</v>
      </c>
      <c r="I406" s="2">
        <f t="shared" si="105"/>
        <v>0.48</v>
      </c>
      <c r="J406" s="2">
        <f t="shared" si="105"/>
        <v>66.245000000000005</v>
      </c>
      <c r="K406" s="2">
        <f t="shared" si="105"/>
        <v>4.4249999999999998</v>
      </c>
      <c r="L406" s="2">
        <f t="shared" si="105"/>
        <v>3.2349999999999999</v>
      </c>
      <c r="M406" s="2">
        <f t="shared" si="105"/>
        <v>0</v>
      </c>
      <c r="N406" s="2">
        <f t="shared" si="105"/>
        <v>1.19</v>
      </c>
      <c r="O406" s="2">
        <f t="shared" si="105"/>
        <v>0</v>
      </c>
      <c r="P406" s="2">
        <f t="shared" si="105"/>
        <v>70.669999999999987</v>
      </c>
    </row>
    <row r="407" spans="1:16" ht="20.100000000000001" customHeight="1" outlineLevel="1" x14ac:dyDescent="0.25">
      <c r="A407" s="21"/>
      <c r="B407" s="11" t="s">
        <v>42</v>
      </c>
      <c r="C407" s="13">
        <f t="shared" si="105"/>
        <v>27.868000000000002</v>
      </c>
      <c r="D407" s="13">
        <f t="shared" si="105"/>
        <v>3.6649999999999996</v>
      </c>
      <c r="E407" s="13">
        <f t="shared" si="105"/>
        <v>31.533000000000001</v>
      </c>
      <c r="F407" s="13">
        <f t="shared" si="105"/>
        <v>1.5129999999999999</v>
      </c>
      <c r="G407" s="13">
        <f t="shared" si="105"/>
        <v>0</v>
      </c>
      <c r="H407" s="13">
        <f t="shared" si="105"/>
        <v>0.48000000000000004</v>
      </c>
      <c r="I407" s="13">
        <f t="shared" si="105"/>
        <v>0.48</v>
      </c>
      <c r="J407" s="2">
        <f t="shared" si="105"/>
        <v>26.354999999999997</v>
      </c>
      <c r="K407" s="2">
        <f t="shared" si="105"/>
        <v>3.6649999999999996</v>
      </c>
      <c r="L407" s="2">
        <f t="shared" si="105"/>
        <v>2.4750000000000001</v>
      </c>
      <c r="M407" s="2">
        <f t="shared" si="105"/>
        <v>0</v>
      </c>
      <c r="N407" s="2">
        <f t="shared" si="105"/>
        <v>1.19</v>
      </c>
      <c r="O407" s="2">
        <f t="shared" si="105"/>
        <v>0</v>
      </c>
      <c r="P407" s="2">
        <f t="shared" si="105"/>
        <v>30.020000000000003</v>
      </c>
    </row>
    <row r="408" spans="1:16" ht="20.100000000000001" customHeight="1" outlineLevel="1" x14ac:dyDescent="0.25">
      <c r="A408" s="21"/>
      <c r="B408" s="11" t="s">
        <v>43</v>
      </c>
      <c r="C408" s="13">
        <f t="shared" si="105"/>
        <v>0</v>
      </c>
      <c r="D408" s="13">
        <f t="shared" si="105"/>
        <v>0</v>
      </c>
      <c r="E408" s="13">
        <f t="shared" si="105"/>
        <v>0</v>
      </c>
      <c r="F408" s="13">
        <f t="shared" si="105"/>
        <v>0</v>
      </c>
      <c r="G408" s="13">
        <f t="shared" si="105"/>
        <v>0</v>
      </c>
      <c r="H408" s="13">
        <f t="shared" si="105"/>
        <v>0</v>
      </c>
      <c r="I408" s="13">
        <f t="shared" si="105"/>
        <v>0</v>
      </c>
      <c r="J408" s="2">
        <f t="shared" si="105"/>
        <v>0</v>
      </c>
      <c r="K408" s="2">
        <f t="shared" si="105"/>
        <v>0</v>
      </c>
      <c r="L408" s="2">
        <f t="shared" si="105"/>
        <v>0</v>
      </c>
      <c r="M408" s="2">
        <f t="shared" si="105"/>
        <v>0</v>
      </c>
      <c r="N408" s="2">
        <f t="shared" si="105"/>
        <v>0</v>
      </c>
      <c r="O408" s="2">
        <f t="shared" si="105"/>
        <v>0</v>
      </c>
      <c r="P408" s="2">
        <f t="shared" si="105"/>
        <v>0</v>
      </c>
    </row>
    <row r="409" spans="1:16" ht="20.100000000000001" customHeight="1" outlineLevel="1" x14ac:dyDescent="0.25">
      <c r="A409" s="21"/>
      <c r="B409" s="11" t="s">
        <v>44</v>
      </c>
      <c r="C409" s="13">
        <f t="shared" si="105"/>
        <v>40.719000000000001</v>
      </c>
      <c r="D409" s="13">
        <f t="shared" si="105"/>
        <v>0.76</v>
      </c>
      <c r="E409" s="13">
        <f t="shared" si="105"/>
        <v>41.478999999999999</v>
      </c>
      <c r="F409" s="13">
        <f t="shared" si="105"/>
        <v>0.82900000000000007</v>
      </c>
      <c r="G409" s="13">
        <f t="shared" si="105"/>
        <v>0</v>
      </c>
      <c r="H409" s="13">
        <f t="shared" si="105"/>
        <v>0</v>
      </c>
      <c r="I409" s="13">
        <f t="shared" si="105"/>
        <v>0</v>
      </c>
      <c r="J409" s="2">
        <f t="shared" si="105"/>
        <v>39.89</v>
      </c>
      <c r="K409" s="2">
        <f t="shared" si="105"/>
        <v>0.76</v>
      </c>
      <c r="L409" s="2">
        <f t="shared" si="105"/>
        <v>0.76</v>
      </c>
      <c r="M409" s="2">
        <f t="shared" si="105"/>
        <v>0</v>
      </c>
      <c r="N409" s="2">
        <f t="shared" si="105"/>
        <v>0</v>
      </c>
      <c r="O409" s="2">
        <f t="shared" si="105"/>
        <v>0</v>
      </c>
      <c r="P409" s="2">
        <f t="shared" si="105"/>
        <v>40.65</v>
      </c>
    </row>
    <row r="410" spans="1:16" ht="20.100000000000001" customHeight="1" outlineLevel="1" x14ac:dyDescent="0.25">
      <c r="A410" s="22"/>
      <c r="B410" s="11" t="s">
        <v>45</v>
      </c>
      <c r="C410" s="13">
        <f t="shared" si="105"/>
        <v>0</v>
      </c>
      <c r="D410" s="13">
        <f t="shared" si="105"/>
        <v>0</v>
      </c>
      <c r="E410" s="13">
        <f t="shared" si="105"/>
        <v>0</v>
      </c>
      <c r="F410" s="13">
        <f t="shared" si="105"/>
        <v>0</v>
      </c>
      <c r="G410" s="13">
        <f t="shared" si="105"/>
        <v>0</v>
      </c>
      <c r="H410" s="13">
        <f t="shared" si="105"/>
        <v>0</v>
      </c>
      <c r="I410" s="13">
        <f t="shared" si="105"/>
        <v>0</v>
      </c>
      <c r="J410" s="2">
        <f t="shared" si="105"/>
        <v>0</v>
      </c>
      <c r="K410" s="2">
        <f t="shared" si="105"/>
        <v>0</v>
      </c>
      <c r="L410" s="2">
        <f t="shared" si="105"/>
        <v>0</v>
      </c>
      <c r="M410" s="2">
        <f t="shared" si="105"/>
        <v>0</v>
      </c>
      <c r="N410" s="2">
        <f t="shared" si="105"/>
        <v>0</v>
      </c>
      <c r="O410" s="2">
        <f t="shared" si="105"/>
        <v>0</v>
      </c>
      <c r="P410" s="2">
        <f t="shared" si="105"/>
        <v>0</v>
      </c>
    </row>
    <row r="411" spans="1:16" ht="20.100000000000001" customHeight="1" x14ac:dyDescent="0.25">
      <c r="A411" s="20" t="s">
        <v>7</v>
      </c>
      <c r="B411" s="14" t="s">
        <v>41</v>
      </c>
      <c r="C411" s="2">
        <f t="shared" si="105"/>
        <v>46.514000000000003</v>
      </c>
      <c r="D411" s="2">
        <f t="shared" si="105"/>
        <v>0.29099999999999998</v>
      </c>
      <c r="E411" s="2">
        <f t="shared" si="105"/>
        <v>46.805</v>
      </c>
      <c r="F411" s="2">
        <f t="shared" si="105"/>
        <v>4.718</v>
      </c>
      <c r="G411" s="2">
        <f t="shared" si="105"/>
        <v>0</v>
      </c>
      <c r="H411" s="2">
        <f t="shared" si="105"/>
        <v>0</v>
      </c>
      <c r="I411" s="2">
        <f t="shared" si="105"/>
        <v>0</v>
      </c>
      <c r="J411" s="2">
        <f t="shared" si="105"/>
        <v>41.795999999999999</v>
      </c>
      <c r="K411" s="2">
        <f t="shared" si="105"/>
        <v>0.29099999999999998</v>
      </c>
      <c r="L411" s="2">
        <f t="shared" si="105"/>
        <v>0.28800000000000003</v>
      </c>
      <c r="M411" s="2">
        <f t="shared" si="105"/>
        <v>0</v>
      </c>
      <c r="N411" s="2">
        <f t="shared" si="105"/>
        <v>3.0000000000000001E-3</v>
      </c>
      <c r="O411" s="2">
        <f t="shared" si="105"/>
        <v>0</v>
      </c>
      <c r="P411" s="2">
        <f t="shared" si="105"/>
        <v>42.086999999999996</v>
      </c>
    </row>
    <row r="412" spans="1:16" ht="20.100000000000001" customHeight="1" outlineLevel="1" x14ac:dyDescent="0.25">
      <c r="A412" s="21"/>
      <c r="B412" s="11" t="s">
        <v>42</v>
      </c>
      <c r="C412" s="13">
        <f t="shared" si="105"/>
        <v>31.459</v>
      </c>
      <c r="D412" s="13">
        <f t="shared" si="105"/>
        <v>3.0000000000000001E-3</v>
      </c>
      <c r="E412" s="13">
        <f t="shared" si="105"/>
        <v>31.462</v>
      </c>
      <c r="F412" s="13">
        <f t="shared" si="105"/>
        <v>1.6099999999999999</v>
      </c>
      <c r="G412" s="13">
        <f t="shared" si="105"/>
        <v>0</v>
      </c>
      <c r="H412" s="13">
        <f t="shared" si="105"/>
        <v>0</v>
      </c>
      <c r="I412" s="13">
        <f t="shared" si="105"/>
        <v>0</v>
      </c>
      <c r="J412" s="2">
        <f t="shared" si="105"/>
        <v>29.849</v>
      </c>
      <c r="K412" s="2">
        <f t="shared" si="105"/>
        <v>3.0000000000000001E-3</v>
      </c>
      <c r="L412" s="2">
        <f t="shared" si="105"/>
        <v>0</v>
      </c>
      <c r="M412" s="2">
        <f t="shared" si="105"/>
        <v>0</v>
      </c>
      <c r="N412" s="2">
        <f t="shared" si="105"/>
        <v>3.0000000000000001E-3</v>
      </c>
      <c r="O412" s="2">
        <f t="shared" si="105"/>
        <v>0</v>
      </c>
      <c r="P412" s="2">
        <f t="shared" si="105"/>
        <v>29.852</v>
      </c>
    </row>
    <row r="413" spans="1:16" ht="20.100000000000001" customHeight="1" outlineLevel="1" x14ac:dyDescent="0.25">
      <c r="A413" s="21"/>
      <c r="B413" s="11" t="s">
        <v>43</v>
      </c>
      <c r="C413" s="13">
        <f t="shared" si="105"/>
        <v>0</v>
      </c>
      <c r="D413" s="13">
        <f t="shared" si="105"/>
        <v>0</v>
      </c>
      <c r="E413" s="13">
        <f t="shared" si="105"/>
        <v>0</v>
      </c>
      <c r="F413" s="13">
        <f t="shared" si="105"/>
        <v>0</v>
      </c>
      <c r="G413" s="13">
        <f t="shared" si="105"/>
        <v>0</v>
      </c>
      <c r="H413" s="13">
        <f t="shared" si="105"/>
        <v>0</v>
      </c>
      <c r="I413" s="13">
        <f t="shared" si="105"/>
        <v>0</v>
      </c>
      <c r="J413" s="2">
        <f t="shared" si="105"/>
        <v>0</v>
      </c>
      <c r="K413" s="2">
        <f t="shared" si="105"/>
        <v>0</v>
      </c>
      <c r="L413" s="2">
        <f t="shared" si="105"/>
        <v>0</v>
      </c>
      <c r="M413" s="2">
        <f t="shared" si="105"/>
        <v>0</v>
      </c>
      <c r="N413" s="2">
        <f t="shared" si="105"/>
        <v>0</v>
      </c>
      <c r="O413" s="2">
        <f t="shared" si="105"/>
        <v>0</v>
      </c>
      <c r="P413" s="2">
        <f t="shared" si="105"/>
        <v>0</v>
      </c>
    </row>
    <row r="414" spans="1:16" ht="20.100000000000001" customHeight="1" outlineLevel="1" x14ac:dyDescent="0.25">
      <c r="A414" s="21"/>
      <c r="B414" s="11" t="s">
        <v>44</v>
      </c>
      <c r="C414" s="13">
        <f t="shared" ref="C414:P429" si="106">C320+C226+C132+C38</f>
        <v>15.054999999999998</v>
      </c>
      <c r="D414" s="13">
        <f t="shared" si="106"/>
        <v>0.28799999999999998</v>
      </c>
      <c r="E414" s="13">
        <f t="shared" si="106"/>
        <v>15.343</v>
      </c>
      <c r="F414" s="13">
        <f t="shared" si="106"/>
        <v>3.1080000000000001</v>
      </c>
      <c r="G414" s="13">
        <f t="shared" si="106"/>
        <v>0</v>
      </c>
      <c r="H414" s="13">
        <f t="shared" si="106"/>
        <v>0</v>
      </c>
      <c r="I414" s="13">
        <f t="shared" si="106"/>
        <v>0</v>
      </c>
      <c r="J414" s="2">
        <f t="shared" si="106"/>
        <v>11.946999999999999</v>
      </c>
      <c r="K414" s="2">
        <f t="shared" si="106"/>
        <v>0.28799999999999998</v>
      </c>
      <c r="L414" s="2">
        <f t="shared" si="106"/>
        <v>0.28800000000000003</v>
      </c>
      <c r="M414" s="2">
        <f t="shared" si="106"/>
        <v>0</v>
      </c>
      <c r="N414" s="2">
        <f t="shared" si="106"/>
        <v>0</v>
      </c>
      <c r="O414" s="2">
        <f t="shared" si="106"/>
        <v>0</v>
      </c>
      <c r="P414" s="2">
        <f t="shared" si="106"/>
        <v>12.234999999999999</v>
      </c>
    </row>
    <row r="415" spans="1:16" ht="20.100000000000001" customHeight="1" outlineLevel="1" x14ac:dyDescent="0.25">
      <c r="A415" s="22"/>
      <c r="B415" s="11" t="s">
        <v>45</v>
      </c>
      <c r="C415" s="13">
        <f t="shared" si="106"/>
        <v>0</v>
      </c>
      <c r="D415" s="13">
        <f t="shared" si="106"/>
        <v>0</v>
      </c>
      <c r="E415" s="13">
        <f t="shared" si="106"/>
        <v>0</v>
      </c>
      <c r="F415" s="13">
        <f t="shared" si="106"/>
        <v>0</v>
      </c>
      <c r="G415" s="13">
        <f t="shared" si="106"/>
        <v>0</v>
      </c>
      <c r="H415" s="13">
        <f t="shared" si="106"/>
        <v>0</v>
      </c>
      <c r="I415" s="13">
        <f t="shared" si="106"/>
        <v>0</v>
      </c>
      <c r="J415" s="2">
        <f t="shared" si="106"/>
        <v>0</v>
      </c>
      <c r="K415" s="2">
        <f t="shared" si="106"/>
        <v>0</v>
      </c>
      <c r="L415" s="2">
        <f t="shared" si="106"/>
        <v>0</v>
      </c>
      <c r="M415" s="2">
        <f t="shared" si="106"/>
        <v>0</v>
      </c>
      <c r="N415" s="2">
        <f t="shared" si="106"/>
        <v>0</v>
      </c>
      <c r="O415" s="2">
        <f t="shared" si="106"/>
        <v>0</v>
      </c>
      <c r="P415" s="2">
        <f t="shared" si="106"/>
        <v>0</v>
      </c>
    </row>
    <row r="416" spans="1:16" ht="20.100000000000001" customHeight="1" collapsed="1" x14ac:dyDescent="0.25">
      <c r="A416" s="20" t="s">
        <v>8</v>
      </c>
      <c r="B416" s="14" t="s">
        <v>41</v>
      </c>
      <c r="C416" s="2">
        <f t="shared" si="106"/>
        <v>47.458000000000006</v>
      </c>
      <c r="D416" s="2">
        <f t="shared" si="106"/>
        <v>0.72599999999999998</v>
      </c>
      <c r="E416" s="2">
        <f t="shared" si="106"/>
        <v>48.184000000000005</v>
      </c>
      <c r="F416" s="2">
        <f t="shared" si="106"/>
        <v>9.2319999999999993</v>
      </c>
      <c r="G416" s="2">
        <f t="shared" si="106"/>
        <v>0</v>
      </c>
      <c r="H416" s="2">
        <f t="shared" si="106"/>
        <v>7.1310000000000002</v>
      </c>
      <c r="I416" s="2">
        <f t="shared" si="106"/>
        <v>7.1310000000000002</v>
      </c>
      <c r="J416" s="2">
        <f t="shared" si="106"/>
        <v>38.226000000000006</v>
      </c>
      <c r="K416" s="2">
        <f t="shared" si="106"/>
        <v>0.72599999999999998</v>
      </c>
      <c r="L416" s="2">
        <f t="shared" si="106"/>
        <v>0.52700000000000002</v>
      </c>
      <c r="M416" s="2">
        <f t="shared" si="106"/>
        <v>4.0000000000000001E-3</v>
      </c>
      <c r="N416" s="2">
        <f t="shared" si="106"/>
        <v>0.19500000000000001</v>
      </c>
      <c r="O416" s="2">
        <f t="shared" si="106"/>
        <v>0</v>
      </c>
      <c r="P416" s="2">
        <f t="shared" si="106"/>
        <v>38.951999999999998</v>
      </c>
    </row>
    <row r="417" spans="1:16" ht="20.100000000000001" customHeight="1" outlineLevel="1" x14ac:dyDescent="0.25">
      <c r="A417" s="21"/>
      <c r="B417" s="11" t="s">
        <v>42</v>
      </c>
      <c r="C417" s="13">
        <f t="shared" si="106"/>
        <v>44.677000000000007</v>
      </c>
      <c r="D417" s="13">
        <f t="shared" si="106"/>
        <v>0.72599999999999998</v>
      </c>
      <c r="E417" s="13">
        <f t="shared" si="106"/>
        <v>45.402999999999999</v>
      </c>
      <c r="F417" s="13">
        <f t="shared" si="106"/>
        <v>9.2319999999999993</v>
      </c>
      <c r="G417" s="13">
        <f t="shared" si="106"/>
        <v>0</v>
      </c>
      <c r="H417" s="13">
        <f t="shared" si="106"/>
        <v>7.1310000000000002</v>
      </c>
      <c r="I417" s="13">
        <f t="shared" si="106"/>
        <v>7.1310000000000002</v>
      </c>
      <c r="J417" s="2">
        <f t="shared" si="106"/>
        <v>35.445</v>
      </c>
      <c r="K417" s="2">
        <f t="shared" si="106"/>
        <v>0.72599999999999998</v>
      </c>
      <c r="L417" s="2">
        <f t="shared" si="106"/>
        <v>0.52700000000000002</v>
      </c>
      <c r="M417" s="2">
        <f t="shared" si="106"/>
        <v>4.0000000000000001E-3</v>
      </c>
      <c r="N417" s="2">
        <f t="shared" si="106"/>
        <v>0.19500000000000001</v>
      </c>
      <c r="O417" s="2">
        <f t="shared" si="106"/>
        <v>0</v>
      </c>
      <c r="P417" s="2">
        <f t="shared" si="106"/>
        <v>36.171000000000006</v>
      </c>
    </row>
    <row r="418" spans="1:16" ht="20.100000000000001" customHeight="1" outlineLevel="1" x14ac:dyDescent="0.25">
      <c r="A418" s="21"/>
      <c r="B418" s="11" t="s">
        <v>43</v>
      </c>
      <c r="C418" s="13">
        <f t="shared" si="106"/>
        <v>0</v>
      </c>
      <c r="D418" s="13">
        <f t="shared" si="106"/>
        <v>0</v>
      </c>
      <c r="E418" s="13">
        <f t="shared" si="106"/>
        <v>0</v>
      </c>
      <c r="F418" s="13">
        <f t="shared" si="106"/>
        <v>0</v>
      </c>
      <c r="G418" s="13">
        <f t="shared" si="106"/>
        <v>0</v>
      </c>
      <c r="H418" s="13">
        <f t="shared" si="106"/>
        <v>0</v>
      </c>
      <c r="I418" s="13">
        <f t="shared" si="106"/>
        <v>0</v>
      </c>
      <c r="J418" s="2">
        <f t="shared" si="106"/>
        <v>0</v>
      </c>
      <c r="K418" s="2">
        <f t="shared" si="106"/>
        <v>0</v>
      </c>
      <c r="L418" s="2">
        <f t="shared" si="106"/>
        <v>0</v>
      </c>
      <c r="M418" s="2">
        <f t="shared" si="106"/>
        <v>0</v>
      </c>
      <c r="N418" s="2">
        <f t="shared" si="106"/>
        <v>0</v>
      </c>
      <c r="O418" s="2">
        <f t="shared" si="106"/>
        <v>0</v>
      </c>
      <c r="P418" s="2">
        <f t="shared" si="106"/>
        <v>0</v>
      </c>
    </row>
    <row r="419" spans="1:16" ht="20.100000000000001" customHeight="1" outlineLevel="1" x14ac:dyDescent="0.25">
      <c r="A419" s="21"/>
      <c r="B419" s="11" t="s">
        <v>44</v>
      </c>
      <c r="C419" s="13">
        <f t="shared" si="106"/>
        <v>2.7810000000000001</v>
      </c>
      <c r="D419" s="13">
        <f t="shared" si="106"/>
        <v>0</v>
      </c>
      <c r="E419" s="13">
        <f t="shared" si="106"/>
        <v>2.7810000000000001</v>
      </c>
      <c r="F419" s="13">
        <f t="shared" si="106"/>
        <v>0</v>
      </c>
      <c r="G419" s="13">
        <f t="shared" si="106"/>
        <v>0</v>
      </c>
      <c r="H419" s="13">
        <f t="shared" si="106"/>
        <v>0</v>
      </c>
      <c r="I419" s="13">
        <f t="shared" si="106"/>
        <v>0</v>
      </c>
      <c r="J419" s="2">
        <f t="shared" si="106"/>
        <v>2.7810000000000001</v>
      </c>
      <c r="K419" s="2">
        <f t="shared" si="106"/>
        <v>0</v>
      </c>
      <c r="L419" s="2">
        <f t="shared" si="106"/>
        <v>0</v>
      </c>
      <c r="M419" s="2">
        <f t="shared" si="106"/>
        <v>0</v>
      </c>
      <c r="N419" s="2">
        <f t="shared" si="106"/>
        <v>0</v>
      </c>
      <c r="O419" s="2">
        <f t="shared" si="106"/>
        <v>0</v>
      </c>
      <c r="P419" s="2">
        <f t="shared" si="106"/>
        <v>2.7810000000000001</v>
      </c>
    </row>
    <row r="420" spans="1:16" ht="20.100000000000001" customHeight="1" outlineLevel="1" x14ac:dyDescent="0.25">
      <c r="A420" s="22"/>
      <c r="B420" s="11" t="s">
        <v>45</v>
      </c>
      <c r="C420" s="13">
        <f t="shared" si="106"/>
        <v>0</v>
      </c>
      <c r="D420" s="13">
        <f t="shared" si="106"/>
        <v>0</v>
      </c>
      <c r="E420" s="13">
        <f t="shared" si="106"/>
        <v>0</v>
      </c>
      <c r="F420" s="13">
        <f t="shared" si="106"/>
        <v>0</v>
      </c>
      <c r="G420" s="13">
        <f t="shared" si="106"/>
        <v>0</v>
      </c>
      <c r="H420" s="13">
        <f t="shared" si="106"/>
        <v>0</v>
      </c>
      <c r="I420" s="13">
        <f t="shared" si="106"/>
        <v>0</v>
      </c>
      <c r="J420" s="2">
        <f t="shared" si="106"/>
        <v>0</v>
      </c>
      <c r="K420" s="2">
        <f t="shared" si="106"/>
        <v>0</v>
      </c>
      <c r="L420" s="2">
        <f t="shared" si="106"/>
        <v>0</v>
      </c>
      <c r="M420" s="2">
        <f t="shared" si="106"/>
        <v>0</v>
      </c>
      <c r="N420" s="2">
        <f t="shared" si="106"/>
        <v>0</v>
      </c>
      <c r="O420" s="2">
        <f t="shared" si="106"/>
        <v>0</v>
      </c>
      <c r="P420" s="2">
        <f t="shared" si="106"/>
        <v>0</v>
      </c>
    </row>
    <row r="421" spans="1:16" ht="20.100000000000001" customHeight="1" collapsed="1" x14ac:dyDescent="0.25">
      <c r="A421" s="20" t="s">
        <v>9</v>
      </c>
      <c r="B421" s="14" t="s">
        <v>41</v>
      </c>
      <c r="C421" s="2">
        <f t="shared" si="106"/>
        <v>97.611000000000004</v>
      </c>
      <c r="D421" s="2">
        <f t="shared" si="106"/>
        <v>3.29</v>
      </c>
      <c r="E421" s="2">
        <f t="shared" si="106"/>
        <v>100.90100000000001</v>
      </c>
      <c r="F421" s="2">
        <f t="shared" si="106"/>
        <v>23.052999999999997</v>
      </c>
      <c r="G421" s="2">
        <f t="shared" si="106"/>
        <v>0</v>
      </c>
      <c r="H421" s="2">
        <f t="shared" si="106"/>
        <v>5.2620000000000005</v>
      </c>
      <c r="I421" s="2">
        <f t="shared" si="106"/>
        <v>5.2619999999999996</v>
      </c>
      <c r="J421" s="2">
        <f t="shared" si="106"/>
        <v>74.558000000000007</v>
      </c>
      <c r="K421" s="2">
        <f t="shared" si="106"/>
        <v>3.29</v>
      </c>
      <c r="L421" s="2">
        <f t="shared" si="106"/>
        <v>2.6099999999999994</v>
      </c>
      <c r="M421" s="2">
        <f t="shared" si="106"/>
        <v>0</v>
      </c>
      <c r="N421" s="2">
        <f t="shared" si="106"/>
        <v>0.68</v>
      </c>
      <c r="O421" s="2">
        <f t="shared" si="106"/>
        <v>0</v>
      </c>
      <c r="P421" s="2">
        <f t="shared" si="106"/>
        <v>77.847999999999999</v>
      </c>
    </row>
    <row r="422" spans="1:16" ht="20.100000000000001" customHeight="1" outlineLevel="1" x14ac:dyDescent="0.25">
      <c r="A422" s="21"/>
      <c r="B422" s="11" t="s">
        <v>42</v>
      </c>
      <c r="C422" s="13">
        <f t="shared" si="106"/>
        <v>92.299000000000007</v>
      </c>
      <c r="D422" s="13">
        <f t="shared" si="106"/>
        <v>3.2650000000000001</v>
      </c>
      <c r="E422" s="13">
        <f t="shared" si="106"/>
        <v>95.563999999999993</v>
      </c>
      <c r="F422" s="13">
        <f t="shared" si="106"/>
        <v>20.731000000000002</v>
      </c>
      <c r="G422" s="13">
        <f t="shared" si="106"/>
        <v>0</v>
      </c>
      <c r="H422" s="13">
        <f t="shared" si="106"/>
        <v>5.2620000000000005</v>
      </c>
      <c r="I422" s="13">
        <f t="shared" si="106"/>
        <v>5.2619999999999996</v>
      </c>
      <c r="J422" s="2">
        <f t="shared" si="106"/>
        <v>71.567999999999998</v>
      </c>
      <c r="K422" s="2">
        <f t="shared" si="106"/>
        <v>3.2650000000000001</v>
      </c>
      <c r="L422" s="2">
        <f t="shared" si="106"/>
        <v>2.585</v>
      </c>
      <c r="M422" s="2">
        <f t="shared" si="106"/>
        <v>0</v>
      </c>
      <c r="N422" s="2">
        <f t="shared" si="106"/>
        <v>0.68</v>
      </c>
      <c r="O422" s="2">
        <f t="shared" si="106"/>
        <v>0</v>
      </c>
      <c r="P422" s="2">
        <f t="shared" si="106"/>
        <v>74.832999999999998</v>
      </c>
    </row>
    <row r="423" spans="1:16" ht="20.100000000000001" customHeight="1" outlineLevel="1" x14ac:dyDescent="0.25">
      <c r="A423" s="21"/>
      <c r="B423" s="11" t="s">
        <v>43</v>
      </c>
      <c r="C423" s="13">
        <f t="shared" si="106"/>
        <v>0</v>
      </c>
      <c r="D423" s="13">
        <f t="shared" si="106"/>
        <v>0</v>
      </c>
      <c r="E423" s="13">
        <f t="shared" si="106"/>
        <v>0</v>
      </c>
      <c r="F423" s="13">
        <f t="shared" si="106"/>
        <v>0</v>
      </c>
      <c r="G423" s="13">
        <f t="shared" si="106"/>
        <v>0</v>
      </c>
      <c r="H423" s="13">
        <f t="shared" si="106"/>
        <v>0</v>
      </c>
      <c r="I423" s="13">
        <f t="shared" si="106"/>
        <v>0</v>
      </c>
      <c r="J423" s="2">
        <f t="shared" si="106"/>
        <v>0</v>
      </c>
      <c r="K423" s="2">
        <f t="shared" si="106"/>
        <v>0</v>
      </c>
      <c r="L423" s="2">
        <f t="shared" si="106"/>
        <v>0</v>
      </c>
      <c r="M423" s="2">
        <f t="shared" si="106"/>
        <v>0</v>
      </c>
      <c r="N423" s="2">
        <f t="shared" si="106"/>
        <v>0</v>
      </c>
      <c r="O423" s="2">
        <f t="shared" si="106"/>
        <v>0</v>
      </c>
      <c r="P423" s="2">
        <f t="shared" si="106"/>
        <v>0</v>
      </c>
    </row>
    <row r="424" spans="1:16" ht="20.100000000000001" customHeight="1" outlineLevel="1" x14ac:dyDescent="0.25">
      <c r="A424" s="21"/>
      <c r="B424" s="11" t="s">
        <v>44</v>
      </c>
      <c r="C424" s="13">
        <f t="shared" si="106"/>
        <v>5.3120000000000003</v>
      </c>
      <c r="D424" s="13">
        <f t="shared" si="106"/>
        <v>2.5000000000000001E-2</v>
      </c>
      <c r="E424" s="13">
        <f t="shared" si="106"/>
        <v>5.3369999999999997</v>
      </c>
      <c r="F424" s="13">
        <f t="shared" si="106"/>
        <v>2.3220000000000001</v>
      </c>
      <c r="G424" s="13">
        <f t="shared" si="106"/>
        <v>0</v>
      </c>
      <c r="H424" s="13">
        <f t="shared" si="106"/>
        <v>0</v>
      </c>
      <c r="I424" s="13">
        <f t="shared" si="106"/>
        <v>0</v>
      </c>
      <c r="J424" s="2">
        <f t="shared" si="106"/>
        <v>2.9899999999999998</v>
      </c>
      <c r="K424" s="2">
        <f t="shared" si="106"/>
        <v>2.5000000000000001E-2</v>
      </c>
      <c r="L424" s="2">
        <f t="shared" si="106"/>
        <v>2.5000000000000001E-2</v>
      </c>
      <c r="M424" s="2">
        <f t="shared" si="106"/>
        <v>0</v>
      </c>
      <c r="N424" s="2">
        <f t="shared" si="106"/>
        <v>0</v>
      </c>
      <c r="O424" s="2">
        <f t="shared" si="106"/>
        <v>0</v>
      </c>
      <c r="P424" s="2">
        <f t="shared" si="106"/>
        <v>3.0149999999999997</v>
      </c>
    </row>
    <row r="425" spans="1:16" ht="20.100000000000001" customHeight="1" outlineLevel="1" x14ac:dyDescent="0.25">
      <c r="A425" s="22"/>
      <c r="B425" s="11" t="s">
        <v>45</v>
      </c>
      <c r="C425" s="13">
        <f t="shared" si="106"/>
        <v>0</v>
      </c>
      <c r="D425" s="13">
        <f t="shared" si="106"/>
        <v>0</v>
      </c>
      <c r="E425" s="13">
        <f t="shared" si="106"/>
        <v>0</v>
      </c>
      <c r="F425" s="13">
        <f t="shared" si="106"/>
        <v>0</v>
      </c>
      <c r="G425" s="13">
        <f t="shared" si="106"/>
        <v>0</v>
      </c>
      <c r="H425" s="13">
        <f t="shared" si="106"/>
        <v>0</v>
      </c>
      <c r="I425" s="13">
        <f t="shared" si="106"/>
        <v>0</v>
      </c>
      <c r="J425" s="2">
        <f t="shared" si="106"/>
        <v>0</v>
      </c>
      <c r="K425" s="2">
        <f t="shared" si="106"/>
        <v>0</v>
      </c>
      <c r="L425" s="2">
        <f t="shared" si="106"/>
        <v>0</v>
      </c>
      <c r="M425" s="2">
        <f t="shared" si="106"/>
        <v>0</v>
      </c>
      <c r="N425" s="2">
        <f t="shared" si="106"/>
        <v>0</v>
      </c>
      <c r="O425" s="2">
        <f t="shared" si="106"/>
        <v>0</v>
      </c>
      <c r="P425" s="2">
        <f t="shared" si="106"/>
        <v>0</v>
      </c>
    </row>
    <row r="426" spans="1:16" ht="20.100000000000001" customHeight="1" collapsed="1" x14ac:dyDescent="0.25">
      <c r="A426" s="20" t="s">
        <v>10</v>
      </c>
      <c r="B426" s="14" t="s">
        <v>41</v>
      </c>
      <c r="C426" s="2">
        <f t="shared" si="106"/>
        <v>153.34399999999999</v>
      </c>
      <c r="D426" s="2">
        <f t="shared" si="106"/>
        <v>4.7200000000000006</v>
      </c>
      <c r="E426" s="2">
        <f t="shared" si="106"/>
        <v>158.06399999999996</v>
      </c>
      <c r="F426" s="2">
        <f t="shared" si="106"/>
        <v>19.883000000000003</v>
      </c>
      <c r="G426" s="2">
        <f t="shared" si="106"/>
        <v>0</v>
      </c>
      <c r="H426" s="2">
        <f t="shared" si="106"/>
        <v>0</v>
      </c>
      <c r="I426" s="2">
        <f t="shared" si="106"/>
        <v>0</v>
      </c>
      <c r="J426" s="2">
        <f t="shared" si="106"/>
        <v>133.46100000000001</v>
      </c>
      <c r="K426" s="2">
        <f t="shared" si="106"/>
        <v>4.7200000000000006</v>
      </c>
      <c r="L426" s="2">
        <f t="shared" si="106"/>
        <v>3.9410000000000003</v>
      </c>
      <c r="M426" s="2">
        <f t="shared" si="106"/>
        <v>0</v>
      </c>
      <c r="N426" s="2">
        <f t="shared" si="106"/>
        <v>0.77900000000000003</v>
      </c>
      <c r="O426" s="2">
        <f t="shared" si="106"/>
        <v>0</v>
      </c>
      <c r="P426" s="2">
        <f t="shared" si="106"/>
        <v>138.18100000000001</v>
      </c>
    </row>
    <row r="427" spans="1:16" ht="20.100000000000001" customHeight="1" outlineLevel="1" x14ac:dyDescent="0.25">
      <c r="A427" s="21"/>
      <c r="B427" s="11" t="s">
        <v>42</v>
      </c>
      <c r="C427" s="13">
        <f t="shared" si="106"/>
        <v>116.50299999999999</v>
      </c>
      <c r="D427" s="13">
        <f t="shared" si="106"/>
        <v>4.2520000000000007</v>
      </c>
      <c r="E427" s="13">
        <f t="shared" si="106"/>
        <v>120.755</v>
      </c>
      <c r="F427" s="13">
        <f t="shared" si="106"/>
        <v>18.335999999999999</v>
      </c>
      <c r="G427" s="13">
        <f t="shared" si="106"/>
        <v>0</v>
      </c>
      <c r="H427" s="13">
        <f t="shared" si="106"/>
        <v>0</v>
      </c>
      <c r="I427" s="13">
        <f t="shared" si="106"/>
        <v>0</v>
      </c>
      <c r="J427" s="2">
        <f t="shared" si="106"/>
        <v>98.166999999999987</v>
      </c>
      <c r="K427" s="2">
        <f t="shared" si="106"/>
        <v>4.2520000000000007</v>
      </c>
      <c r="L427" s="2">
        <f t="shared" si="106"/>
        <v>3.4730000000000003</v>
      </c>
      <c r="M427" s="2">
        <f t="shared" si="106"/>
        <v>0</v>
      </c>
      <c r="N427" s="2">
        <f t="shared" si="106"/>
        <v>0.77900000000000003</v>
      </c>
      <c r="O427" s="2">
        <f t="shared" si="106"/>
        <v>0</v>
      </c>
      <c r="P427" s="2">
        <f t="shared" si="106"/>
        <v>102.41899999999998</v>
      </c>
    </row>
    <row r="428" spans="1:16" ht="20.100000000000001" customHeight="1" outlineLevel="1" x14ac:dyDescent="0.25">
      <c r="A428" s="21"/>
      <c r="B428" s="11" t="s">
        <v>43</v>
      </c>
      <c r="C428" s="13">
        <f t="shared" si="106"/>
        <v>0</v>
      </c>
      <c r="D428" s="13">
        <f t="shared" si="106"/>
        <v>0</v>
      </c>
      <c r="E428" s="13">
        <f t="shared" si="106"/>
        <v>0</v>
      </c>
      <c r="F428" s="13">
        <f t="shared" si="106"/>
        <v>0</v>
      </c>
      <c r="G428" s="13">
        <f t="shared" si="106"/>
        <v>0</v>
      </c>
      <c r="H428" s="13">
        <f t="shared" si="106"/>
        <v>0</v>
      </c>
      <c r="I428" s="13">
        <f t="shared" si="106"/>
        <v>0</v>
      </c>
      <c r="J428" s="2">
        <f t="shared" si="106"/>
        <v>0</v>
      </c>
      <c r="K428" s="2">
        <f t="shared" si="106"/>
        <v>0</v>
      </c>
      <c r="L428" s="2">
        <f t="shared" si="106"/>
        <v>0</v>
      </c>
      <c r="M428" s="2">
        <f t="shared" si="106"/>
        <v>0</v>
      </c>
      <c r="N428" s="2">
        <f t="shared" si="106"/>
        <v>0</v>
      </c>
      <c r="O428" s="2">
        <f t="shared" si="106"/>
        <v>0</v>
      </c>
      <c r="P428" s="2">
        <f t="shared" si="106"/>
        <v>0</v>
      </c>
    </row>
    <row r="429" spans="1:16" ht="20.100000000000001" customHeight="1" outlineLevel="1" x14ac:dyDescent="0.25">
      <c r="A429" s="21"/>
      <c r="B429" s="11" t="s">
        <v>44</v>
      </c>
      <c r="C429" s="13">
        <f t="shared" si="106"/>
        <v>36.840999999999994</v>
      </c>
      <c r="D429" s="13">
        <f t="shared" si="106"/>
        <v>0.46799999999999997</v>
      </c>
      <c r="E429" s="13">
        <f t="shared" si="106"/>
        <v>37.308999999999997</v>
      </c>
      <c r="F429" s="13">
        <f t="shared" si="106"/>
        <v>1.5469999999999999</v>
      </c>
      <c r="G429" s="13">
        <f t="shared" si="106"/>
        <v>0</v>
      </c>
      <c r="H429" s="13">
        <f t="shared" si="106"/>
        <v>0</v>
      </c>
      <c r="I429" s="13">
        <f t="shared" si="106"/>
        <v>0</v>
      </c>
      <c r="J429" s="2">
        <f t="shared" si="106"/>
        <v>35.293999999999997</v>
      </c>
      <c r="K429" s="2">
        <f t="shared" si="106"/>
        <v>0.46799999999999997</v>
      </c>
      <c r="L429" s="2">
        <f t="shared" si="106"/>
        <v>0.46799999999999997</v>
      </c>
      <c r="M429" s="2">
        <f t="shared" si="106"/>
        <v>0</v>
      </c>
      <c r="N429" s="2">
        <f t="shared" si="106"/>
        <v>0</v>
      </c>
      <c r="O429" s="2">
        <f t="shared" si="106"/>
        <v>0</v>
      </c>
      <c r="P429" s="2">
        <f t="shared" si="106"/>
        <v>35.762</v>
      </c>
    </row>
    <row r="430" spans="1:16" ht="20.100000000000001" customHeight="1" outlineLevel="1" x14ac:dyDescent="0.25">
      <c r="A430" s="22"/>
      <c r="B430" s="11" t="s">
        <v>45</v>
      </c>
      <c r="C430" s="13">
        <f t="shared" ref="C430:P445" si="107">C336+C242+C148+C54</f>
        <v>0</v>
      </c>
      <c r="D430" s="13">
        <f t="shared" si="107"/>
        <v>0</v>
      </c>
      <c r="E430" s="13">
        <f t="shared" si="107"/>
        <v>0</v>
      </c>
      <c r="F430" s="13">
        <f t="shared" si="107"/>
        <v>0</v>
      </c>
      <c r="G430" s="13">
        <f t="shared" si="107"/>
        <v>0</v>
      </c>
      <c r="H430" s="13">
        <f t="shared" si="107"/>
        <v>0</v>
      </c>
      <c r="I430" s="13">
        <f t="shared" si="107"/>
        <v>0</v>
      </c>
      <c r="J430" s="2">
        <f t="shared" si="107"/>
        <v>0</v>
      </c>
      <c r="K430" s="2">
        <f t="shared" si="107"/>
        <v>0</v>
      </c>
      <c r="L430" s="2">
        <f t="shared" si="107"/>
        <v>0</v>
      </c>
      <c r="M430" s="2">
        <f t="shared" si="107"/>
        <v>0</v>
      </c>
      <c r="N430" s="2">
        <f t="shared" si="107"/>
        <v>0</v>
      </c>
      <c r="O430" s="2">
        <f t="shared" si="107"/>
        <v>0</v>
      </c>
      <c r="P430" s="2">
        <f t="shared" si="107"/>
        <v>0</v>
      </c>
    </row>
    <row r="431" spans="1:16" ht="20.100000000000001" customHeight="1" collapsed="1" x14ac:dyDescent="0.25">
      <c r="A431" s="20" t="s">
        <v>11</v>
      </c>
      <c r="B431" s="14" t="s">
        <v>41</v>
      </c>
      <c r="C431" s="2">
        <f t="shared" si="107"/>
        <v>81.982000000000014</v>
      </c>
      <c r="D431" s="2">
        <f t="shared" si="107"/>
        <v>2.5819999999999999</v>
      </c>
      <c r="E431" s="2">
        <f t="shared" si="107"/>
        <v>84.564000000000007</v>
      </c>
      <c r="F431" s="2">
        <f t="shared" si="107"/>
        <v>69.198999999999998</v>
      </c>
      <c r="G431" s="2">
        <f t="shared" si="107"/>
        <v>0</v>
      </c>
      <c r="H431" s="2">
        <f t="shared" si="107"/>
        <v>38.613999999999997</v>
      </c>
      <c r="I431" s="2">
        <f t="shared" si="107"/>
        <v>38.613999999999997</v>
      </c>
      <c r="J431" s="2">
        <f t="shared" si="107"/>
        <v>12.783000000000008</v>
      </c>
      <c r="K431" s="2">
        <f t="shared" si="107"/>
        <v>2.5819999999999999</v>
      </c>
      <c r="L431" s="2">
        <f t="shared" si="107"/>
        <v>2.34</v>
      </c>
      <c r="M431" s="2">
        <f t="shared" si="107"/>
        <v>0</v>
      </c>
      <c r="N431" s="2">
        <f t="shared" si="107"/>
        <v>0.24199999999999999</v>
      </c>
      <c r="O431" s="2">
        <f t="shared" si="107"/>
        <v>0</v>
      </c>
      <c r="P431" s="2">
        <f t="shared" si="107"/>
        <v>15.365000000000002</v>
      </c>
    </row>
    <row r="432" spans="1:16" ht="20.100000000000001" customHeight="1" outlineLevel="1" x14ac:dyDescent="0.25">
      <c r="A432" s="21"/>
      <c r="B432" s="11" t="s">
        <v>42</v>
      </c>
      <c r="C432" s="13">
        <f t="shared" si="107"/>
        <v>79.284000000000006</v>
      </c>
      <c r="D432" s="13">
        <f t="shared" si="107"/>
        <v>2.5819999999999999</v>
      </c>
      <c r="E432" s="13">
        <f t="shared" si="107"/>
        <v>81.866000000000014</v>
      </c>
      <c r="F432" s="13">
        <f t="shared" si="107"/>
        <v>68.781999999999996</v>
      </c>
      <c r="G432" s="13">
        <f t="shared" si="107"/>
        <v>0</v>
      </c>
      <c r="H432" s="13">
        <f t="shared" si="107"/>
        <v>38.613999999999997</v>
      </c>
      <c r="I432" s="13">
        <f t="shared" si="107"/>
        <v>38.613999999999997</v>
      </c>
      <c r="J432" s="2">
        <f t="shared" si="107"/>
        <v>10.502000000000006</v>
      </c>
      <c r="K432" s="2">
        <f t="shared" si="107"/>
        <v>2.5819999999999999</v>
      </c>
      <c r="L432" s="2">
        <f t="shared" si="107"/>
        <v>2.34</v>
      </c>
      <c r="M432" s="2">
        <f t="shared" si="107"/>
        <v>0</v>
      </c>
      <c r="N432" s="2">
        <f t="shared" si="107"/>
        <v>0.24199999999999999</v>
      </c>
      <c r="O432" s="2">
        <f t="shared" si="107"/>
        <v>0</v>
      </c>
      <c r="P432" s="2">
        <f t="shared" si="107"/>
        <v>13.084000000000003</v>
      </c>
    </row>
    <row r="433" spans="1:16" ht="20.100000000000001" customHeight="1" outlineLevel="1" x14ac:dyDescent="0.25">
      <c r="A433" s="21"/>
      <c r="B433" s="11" t="s">
        <v>43</v>
      </c>
      <c r="C433" s="13">
        <f t="shared" si="107"/>
        <v>0</v>
      </c>
      <c r="D433" s="13">
        <f t="shared" si="107"/>
        <v>0</v>
      </c>
      <c r="E433" s="13">
        <f t="shared" si="107"/>
        <v>0</v>
      </c>
      <c r="F433" s="13">
        <f t="shared" si="107"/>
        <v>0</v>
      </c>
      <c r="G433" s="13">
        <f t="shared" si="107"/>
        <v>0</v>
      </c>
      <c r="H433" s="13">
        <f t="shared" si="107"/>
        <v>0</v>
      </c>
      <c r="I433" s="13">
        <f t="shared" si="107"/>
        <v>0</v>
      </c>
      <c r="J433" s="2">
        <f t="shared" si="107"/>
        <v>0</v>
      </c>
      <c r="K433" s="2">
        <f t="shared" si="107"/>
        <v>0</v>
      </c>
      <c r="L433" s="2">
        <f t="shared" si="107"/>
        <v>0</v>
      </c>
      <c r="M433" s="2">
        <f t="shared" si="107"/>
        <v>0</v>
      </c>
      <c r="N433" s="2">
        <f t="shared" si="107"/>
        <v>0</v>
      </c>
      <c r="O433" s="2">
        <f t="shared" si="107"/>
        <v>0</v>
      </c>
      <c r="P433" s="2">
        <f t="shared" si="107"/>
        <v>0</v>
      </c>
    </row>
    <row r="434" spans="1:16" ht="20.100000000000001" customHeight="1" outlineLevel="1" x14ac:dyDescent="0.25">
      <c r="A434" s="21"/>
      <c r="B434" s="11" t="s">
        <v>44</v>
      </c>
      <c r="C434" s="13">
        <f t="shared" si="107"/>
        <v>2.698</v>
      </c>
      <c r="D434" s="13">
        <f t="shared" si="107"/>
        <v>0</v>
      </c>
      <c r="E434" s="13">
        <f t="shared" si="107"/>
        <v>2.698</v>
      </c>
      <c r="F434" s="13">
        <f t="shared" si="107"/>
        <v>0.41699999999999998</v>
      </c>
      <c r="G434" s="13">
        <f t="shared" si="107"/>
        <v>0</v>
      </c>
      <c r="H434" s="13">
        <f t="shared" si="107"/>
        <v>0</v>
      </c>
      <c r="I434" s="13">
        <f t="shared" si="107"/>
        <v>0</v>
      </c>
      <c r="J434" s="2">
        <f t="shared" si="107"/>
        <v>2.2810000000000001</v>
      </c>
      <c r="K434" s="2">
        <f t="shared" si="107"/>
        <v>0</v>
      </c>
      <c r="L434" s="2">
        <f t="shared" si="107"/>
        <v>0</v>
      </c>
      <c r="M434" s="2">
        <f t="shared" si="107"/>
        <v>0</v>
      </c>
      <c r="N434" s="2">
        <f t="shared" si="107"/>
        <v>0</v>
      </c>
      <c r="O434" s="2">
        <f t="shared" si="107"/>
        <v>0</v>
      </c>
      <c r="P434" s="2">
        <f t="shared" si="107"/>
        <v>2.2810000000000001</v>
      </c>
    </row>
    <row r="435" spans="1:16" ht="20.100000000000001" customHeight="1" outlineLevel="1" x14ac:dyDescent="0.25">
      <c r="A435" s="22"/>
      <c r="B435" s="11" t="s">
        <v>45</v>
      </c>
      <c r="C435" s="13">
        <f t="shared" si="107"/>
        <v>0</v>
      </c>
      <c r="D435" s="13">
        <f t="shared" si="107"/>
        <v>0</v>
      </c>
      <c r="E435" s="13">
        <f t="shared" si="107"/>
        <v>0</v>
      </c>
      <c r="F435" s="13">
        <f t="shared" si="107"/>
        <v>0</v>
      </c>
      <c r="G435" s="13">
        <f t="shared" si="107"/>
        <v>0</v>
      </c>
      <c r="H435" s="13">
        <f t="shared" si="107"/>
        <v>0</v>
      </c>
      <c r="I435" s="13">
        <f t="shared" si="107"/>
        <v>0</v>
      </c>
      <c r="J435" s="2">
        <f t="shared" si="107"/>
        <v>0</v>
      </c>
      <c r="K435" s="2">
        <f t="shared" si="107"/>
        <v>0</v>
      </c>
      <c r="L435" s="2">
        <f t="shared" si="107"/>
        <v>0</v>
      </c>
      <c r="M435" s="2">
        <f t="shared" si="107"/>
        <v>0</v>
      </c>
      <c r="N435" s="2">
        <f t="shared" si="107"/>
        <v>0</v>
      </c>
      <c r="O435" s="2">
        <f t="shared" si="107"/>
        <v>0</v>
      </c>
      <c r="P435" s="2">
        <f t="shared" si="107"/>
        <v>0</v>
      </c>
    </row>
    <row r="436" spans="1:16" ht="20.100000000000001" customHeight="1" collapsed="1" x14ac:dyDescent="0.25">
      <c r="A436" s="20" t="s">
        <v>12</v>
      </c>
      <c r="B436" s="14" t="s">
        <v>41</v>
      </c>
      <c r="C436" s="2">
        <f t="shared" si="107"/>
        <v>39.86</v>
      </c>
      <c r="D436" s="2">
        <f t="shared" si="107"/>
        <v>1.6850000000000001</v>
      </c>
      <c r="E436" s="2">
        <f t="shared" si="107"/>
        <v>41.545000000000002</v>
      </c>
      <c r="F436" s="2">
        <f t="shared" si="107"/>
        <v>4.3769999999999998</v>
      </c>
      <c r="G436" s="2">
        <f t="shared" si="107"/>
        <v>0</v>
      </c>
      <c r="H436" s="2">
        <f t="shared" si="107"/>
        <v>0</v>
      </c>
      <c r="I436" s="2">
        <f t="shared" si="107"/>
        <v>0</v>
      </c>
      <c r="J436" s="2">
        <f t="shared" si="107"/>
        <v>35.483000000000004</v>
      </c>
      <c r="K436" s="2">
        <f t="shared" si="107"/>
        <v>1.6850000000000001</v>
      </c>
      <c r="L436" s="2">
        <f t="shared" si="107"/>
        <v>1.605</v>
      </c>
      <c r="M436" s="2">
        <f t="shared" si="107"/>
        <v>0</v>
      </c>
      <c r="N436" s="2">
        <f t="shared" si="107"/>
        <v>0.08</v>
      </c>
      <c r="O436" s="2">
        <f t="shared" si="107"/>
        <v>0</v>
      </c>
      <c r="P436" s="2">
        <f t="shared" si="107"/>
        <v>37.168000000000006</v>
      </c>
    </row>
    <row r="437" spans="1:16" ht="20.100000000000001" customHeight="1" outlineLevel="1" x14ac:dyDescent="0.25">
      <c r="A437" s="21"/>
      <c r="B437" s="11" t="s">
        <v>42</v>
      </c>
      <c r="C437" s="13">
        <f t="shared" si="107"/>
        <v>33.564000000000007</v>
      </c>
      <c r="D437" s="13">
        <f t="shared" si="107"/>
        <v>1.0629999999999999</v>
      </c>
      <c r="E437" s="13">
        <f t="shared" si="107"/>
        <v>34.627000000000002</v>
      </c>
      <c r="F437" s="13">
        <f t="shared" si="107"/>
        <v>4.3769999999999998</v>
      </c>
      <c r="G437" s="13">
        <f t="shared" si="107"/>
        <v>0</v>
      </c>
      <c r="H437" s="13">
        <f t="shared" si="107"/>
        <v>0</v>
      </c>
      <c r="I437" s="13">
        <f t="shared" si="107"/>
        <v>0</v>
      </c>
      <c r="J437" s="2">
        <f t="shared" si="107"/>
        <v>29.187000000000005</v>
      </c>
      <c r="K437" s="2">
        <f t="shared" si="107"/>
        <v>1.0629999999999999</v>
      </c>
      <c r="L437" s="2">
        <f t="shared" si="107"/>
        <v>0.9830000000000001</v>
      </c>
      <c r="M437" s="2">
        <f t="shared" si="107"/>
        <v>0</v>
      </c>
      <c r="N437" s="2">
        <f t="shared" si="107"/>
        <v>0.08</v>
      </c>
      <c r="O437" s="2">
        <f t="shared" si="107"/>
        <v>0</v>
      </c>
      <c r="P437" s="2">
        <f t="shared" si="107"/>
        <v>30.250000000000007</v>
      </c>
    </row>
    <row r="438" spans="1:16" ht="20.100000000000001" customHeight="1" outlineLevel="1" x14ac:dyDescent="0.25">
      <c r="A438" s="21"/>
      <c r="B438" s="11" t="s">
        <v>43</v>
      </c>
      <c r="C438" s="13">
        <f t="shared" si="107"/>
        <v>0</v>
      </c>
      <c r="D438" s="13">
        <f t="shared" si="107"/>
        <v>0</v>
      </c>
      <c r="E438" s="13">
        <f t="shared" si="107"/>
        <v>0</v>
      </c>
      <c r="F438" s="13">
        <f t="shared" si="107"/>
        <v>0</v>
      </c>
      <c r="G438" s="13">
        <f t="shared" si="107"/>
        <v>0</v>
      </c>
      <c r="H438" s="13">
        <f t="shared" si="107"/>
        <v>0</v>
      </c>
      <c r="I438" s="13">
        <f t="shared" si="107"/>
        <v>0</v>
      </c>
      <c r="J438" s="2">
        <f t="shared" si="107"/>
        <v>0</v>
      </c>
      <c r="K438" s="2">
        <f t="shared" si="107"/>
        <v>0</v>
      </c>
      <c r="L438" s="2">
        <f t="shared" si="107"/>
        <v>0</v>
      </c>
      <c r="M438" s="2">
        <f t="shared" si="107"/>
        <v>0</v>
      </c>
      <c r="N438" s="2">
        <f t="shared" si="107"/>
        <v>0</v>
      </c>
      <c r="O438" s="2">
        <f t="shared" si="107"/>
        <v>0</v>
      </c>
      <c r="P438" s="2">
        <f t="shared" si="107"/>
        <v>0</v>
      </c>
    </row>
    <row r="439" spans="1:16" ht="20.100000000000001" customHeight="1" outlineLevel="1" x14ac:dyDescent="0.25">
      <c r="A439" s="21"/>
      <c r="B439" s="11" t="s">
        <v>44</v>
      </c>
      <c r="C439" s="13">
        <f t="shared" si="107"/>
        <v>6.2960000000000003</v>
      </c>
      <c r="D439" s="13">
        <f t="shared" si="107"/>
        <v>0.622</v>
      </c>
      <c r="E439" s="13">
        <f t="shared" si="107"/>
        <v>6.9180000000000001</v>
      </c>
      <c r="F439" s="13">
        <f t="shared" si="107"/>
        <v>0</v>
      </c>
      <c r="G439" s="13">
        <f t="shared" si="107"/>
        <v>0</v>
      </c>
      <c r="H439" s="13">
        <f t="shared" si="107"/>
        <v>0</v>
      </c>
      <c r="I439" s="13">
        <f t="shared" si="107"/>
        <v>0</v>
      </c>
      <c r="J439" s="2">
        <f t="shared" si="107"/>
        <v>6.2960000000000003</v>
      </c>
      <c r="K439" s="2">
        <f t="shared" si="107"/>
        <v>0.622</v>
      </c>
      <c r="L439" s="2">
        <f t="shared" si="107"/>
        <v>0.622</v>
      </c>
      <c r="M439" s="2">
        <f t="shared" si="107"/>
        <v>0</v>
      </c>
      <c r="N439" s="2">
        <f t="shared" si="107"/>
        <v>0</v>
      </c>
      <c r="O439" s="2">
        <f t="shared" si="107"/>
        <v>0</v>
      </c>
      <c r="P439" s="2">
        <f t="shared" si="107"/>
        <v>6.9180000000000001</v>
      </c>
    </row>
    <row r="440" spans="1:16" ht="20.100000000000001" customHeight="1" outlineLevel="1" x14ac:dyDescent="0.25">
      <c r="A440" s="22"/>
      <c r="B440" s="11" t="s">
        <v>45</v>
      </c>
      <c r="C440" s="13">
        <f t="shared" si="107"/>
        <v>0</v>
      </c>
      <c r="D440" s="13">
        <f t="shared" si="107"/>
        <v>0</v>
      </c>
      <c r="E440" s="13">
        <f t="shared" si="107"/>
        <v>0</v>
      </c>
      <c r="F440" s="13">
        <f t="shared" si="107"/>
        <v>0</v>
      </c>
      <c r="G440" s="13">
        <f t="shared" si="107"/>
        <v>0</v>
      </c>
      <c r="H440" s="13">
        <f t="shared" si="107"/>
        <v>0</v>
      </c>
      <c r="I440" s="13">
        <f t="shared" si="107"/>
        <v>0</v>
      </c>
      <c r="J440" s="2">
        <f t="shared" si="107"/>
        <v>0</v>
      </c>
      <c r="K440" s="2">
        <f t="shared" si="107"/>
        <v>0</v>
      </c>
      <c r="L440" s="2">
        <f t="shared" si="107"/>
        <v>0</v>
      </c>
      <c r="M440" s="2">
        <f t="shared" si="107"/>
        <v>0</v>
      </c>
      <c r="N440" s="2">
        <f t="shared" si="107"/>
        <v>0</v>
      </c>
      <c r="O440" s="2">
        <f t="shared" si="107"/>
        <v>0</v>
      </c>
      <c r="P440" s="2">
        <f t="shared" si="107"/>
        <v>0</v>
      </c>
    </row>
    <row r="441" spans="1:16" ht="20.100000000000001" customHeight="1" collapsed="1" x14ac:dyDescent="0.25">
      <c r="A441" s="20" t="s">
        <v>13</v>
      </c>
      <c r="B441" s="14" t="s">
        <v>41</v>
      </c>
      <c r="C441" s="2">
        <f t="shared" si="107"/>
        <v>79.174000000000007</v>
      </c>
      <c r="D441" s="2">
        <f t="shared" si="107"/>
        <v>2.9480000000000004</v>
      </c>
      <c r="E441" s="2">
        <f t="shared" si="107"/>
        <v>82.122000000000014</v>
      </c>
      <c r="F441" s="2">
        <f t="shared" si="107"/>
        <v>0</v>
      </c>
      <c r="G441" s="2">
        <f t="shared" si="107"/>
        <v>0</v>
      </c>
      <c r="H441" s="2">
        <f t="shared" si="107"/>
        <v>0</v>
      </c>
      <c r="I441" s="2">
        <f t="shared" si="107"/>
        <v>0</v>
      </c>
      <c r="J441" s="2">
        <f t="shared" si="107"/>
        <v>79.174000000000007</v>
      </c>
      <c r="K441" s="2">
        <f t="shared" si="107"/>
        <v>2.9480000000000004</v>
      </c>
      <c r="L441" s="2">
        <f t="shared" si="107"/>
        <v>2.4419999999999997</v>
      </c>
      <c r="M441" s="2">
        <f t="shared" si="107"/>
        <v>1.9E-2</v>
      </c>
      <c r="N441" s="2">
        <f t="shared" si="107"/>
        <v>0.48699999999999999</v>
      </c>
      <c r="O441" s="2">
        <f t="shared" si="107"/>
        <v>0</v>
      </c>
      <c r="P441" s="2">
        <f t="shared" si="107"/>
        <v>82.122000000000014</v>
      </c>
    </row>
    <row r="442" spans="1:16" ht="20.100000000000001" customHeight="1" outlineLevel="1" x14ac:dyDescent="0.25">
      <c r="A442" s="21"/>
      <c r="B442" s="11" t="s">
        <v>42</v>
      </c>
      <c r="C442" s="13">
        <f t="shared" si="107"/>
        <v>26.846</v>
      </c>
      <c r="D442" s="13">
        <f t="shared" si="107"/>
        <v>1.9840000000000002</v>
      </c>
      <c r="E442" s="13">
        <f t="shared" si="107"/>
        <v>28.830000000000005</v>
      </c>
      <c r="F442" s="13">
        <f t="shared" si="107"/>
        <v>0</v>
      </c>
      <c r="G442" s="13">
        <f t="shared" si="107"/>
        <v>0</v>
      </c>
      <c r="H442" s="13">
        <f t="shared" si="107"/>
        <v>0</v>
      </c>
      <c r="I442" s="13">
        <f t="shared" si="107"/>
        <v>0</v>
      </c>
      <c r="J442" s="2">
        <f t="shared" si="107"/>
        <v>26.846</v>
      </c>
      <c r="K442" s="2">
        <f t="shared" si="107"/>
        <v>1.9840000000000002</v>
      </c>
      <c r="L442" s="2">
        <f t="shared" si="107"/>
        <v>1.478</v>
      </c>
      <c r="M442" s="2">
        <f t="shared" si="107"/>
        <v>1.9E-2</v>
      </c>
      <c r="N442" s="2">
        <f t="shared" si="107"/>
        <v>0.48699999999999999</v>
      </c>
      <c r="O442" s="2">
        <f t="shared" si="107"/>
        <v>0</v>
      </c>
      <c r="P442" s="2">
        <f t="shared" si="107"/>
        <v>28.830000000000005</v>
      </c>
    </row>
    <row r="443" spans="1:16" ht="20.100000000000001" customHeight="1" outlineLevel="1" x14ac:dyDescent="0.25">
      <c r="A443" s="21"/>
      <c r="B443" s="11" t="s">
        <v>43</v>
      </c>
      <c r="C443" s="13">
        <f t="shared" si="107"/>
        <v>0</v>
      </c>
      <c r="D443" s="13">
        <f t="shared" si="107"/>
        <v>0</v>
      </c>
      <c r="E443" s="13">
        <f t="shared" si="107"/>
        <v>0</v>
      </c>
      <c r="F443" s="13">
        <f t="shared" si="107"/>
        <v>0</v>
      </c>
      <c r="G443" s="13">
        <f t="shared" si="107"/>
        <v>0</v>
      </c>
      <c r="H443" s="13">
        <f t="shared" si="107"/>
        <v>0</v>
      </c>
      <c r="I443" s="13">
        <f t="shared" si="107"/>
        <v>0</v>
      </c>
      <c r="J443" s="2">
        <f t="shared" si="107"/>
        <v>0</v>
      </c>
      <c r="K443" s="2">
        <f t="shared" si="107"/>
        <v>0</v>
      </c>
      <c r="L443" s="2">
        <f t="shared" si="107"/>
        <v>0</v>
      </c>
      <c r="M443" s="2">
        <f t="shared" si="107"/>
        <v>0</v>
      </c>
      <c r="N443" s="2">
        <f t="shared" si="107"/>
        <v>0</v>
      </c>
      <c r="O443" s="2">
        <f t="shared" si="107"/>
        <v>0</v>
      </c>
      <c r="P443" s="2">
        <f t="shared" si="107"/>
        <v>0</v>
      </c>
    </row>
    <row r="444" spans="1:16" ht="20.100000000000001" customHeight="1" outlineLevel="1" x14ac:dyDescent="0.25">
      <c r="A444" s="21"/>
      <c r="B444" s="11" t="s">
        <v>44</v>
      </c>
      <c r="C444" s="13">
        <f t="shared" si="107"/>
        <v>52.328000000000003</v>
      </c>
      <c r="D444" s="13">
        <f t="shared" si="107"/>
        <v>0.96399999999999997</v>
      </c>
      <c r="E444" s="13">
        <f t="shared" si="107"/>
        <v>53.292000000000002</v>
      </c>
      <c r="F444" s="13">
        <f t="shared" si="107"/>
        <v>0</v>
      </c>
      <c r="G444" s="13">
        <f t="shared" si="107"/>
        <v>0</v>
      </c>
      <c r="H444" s="13">
        <f t="shared" si="107"/>
        <v>0</v>
      </c>
      <c r="I444" s="13">
        <f t="shared" si="107"/>
        <v>0</v>
      </c>
      <c r="J444" s="2">
        <f t="shared" si="107"/>
        <v>52.328000000000003</v>
      </c>
      <c r="K444" s="2">
        <f t="shared" si="107"/>
        <v>0.96399999999999997</v>
      </c>
      <c r="L444" s="2">
        <f t="shared" si="107"/>
        <v>0.96399999999999997</v>
      </c>
      <c r="M444" s="2">
        <f t="shared" si="107"/>
        <v>0</v>
      </c>
      <c r="N444" s="2">
        <f t="shared" si="107"/>
        <v>0</v>
      </c>
      <c r="O444" s="2">
        <f t="shared" si="107"/>
        <v>0</v>
      </c>
      <c r="P444" s="2">
        <f t="shared" si="107"/>
        <v>53.292000000000002</v>
      </c>
    </row>
    <row r="445" spans="1:16" ht="20.100000000000001" customHeight="1" outlineLevel="1" x14ac:dyDescent="0.25">
      <c r="A445" s="22"/>
      <c r="B445" s="11" t="s">
        <v>45</v>
      </c>
      <c r="C445" s="13">
        <f t="shared" si="107"/>
        <v>0</v>
      </c>
      <c r="D445" s="13">
        <f t="shared" si="107"/>
        <v>0</v>
      </c>
      <c r="E445" s="13">
        <f t="shared" si="107"/>
        <v>0</v>
      </c>
      <c r="F445" s="13">
        <f t="shared" si="107"/>
        <v>0</v>
      </c>
      <c r="G445" s="13">
        <f t="shared" si="107"/>
        <v>0</v>
      </c>
      <c r="H445" s="13">
        <f t="shared" si="107"/>
        <v>0</v>
      </c>
      <c r="I445" s="13">
        <f t="shared" si="107"/>
        <v>0</v>
      </c>
      <c r="J445" s="2">
        <f t="shared" si="107"/>
        <v>0</v>
      </c>
      <c r="K445" s="2">
        <f t="shared" si="107"/>
        <v>0</v>
      </c>
      <c r="L445" s="2">
        <f t="shared" si="107"/>
        <v>0</v>
      </c>
      <c r="M445" s="2">
        <f t="shared" si="107"/>
        <v>0</v>
      </c>
      <c r="N445" s="2">
        <f t="shared" si="107"/>
        <v>0</v>
      </c>
      <c r="O445" s="2">
        <f t="shared" si="107"/>
        <v>0</v>
      </c>
      <c r="P445" s="2">
        <f t="shared" si="107"/>
        <v>0</v>
      </c>
    </row>
    <row r="446" spans="1:16" ht="20.100000000000001" customHeight="1" collapsed="1" x14ac:dyDescent="0.25">
      <c r="A446" s="20" t="s">
        <v>14</v>
      </c>
      <c r="B446" s="14" t="s">
        <v>41</v>
      </c>
      <c r="C446" s="2">
        <f t="shared" ref="C446:P461" si="108">C352+C258+C164+C70</f>
        <v>61.548999999999999</v>
      </c>
      <c r="D446" s="2">
        <f t="shared" si="108"/>
        <v>2.4929999999999999</v>
      </c>
      <c r="E446" s="2">
        <f t="shared" si="108"/>
        <v>64.041999999999987</v>
      </c>
      <c r="F446" s="2">
        <f t="shared" si="108"/>
        <v>8.615000000000002</v>
      </c>
      <c r="G446" s="2">
        <f t="shared" si="108"/>
        <v>0</v>
      </c>
      <c r="H446" s="2">
        <f t="shared" si="108"/>
        <v>5.0579999999999998</v>
      </c>
      <c r="I446" s="2">
        <f t="shared" si="108"/>
        <v>5.0579999999999998</v>
      </c>
      <c r="J446" s="2">
        <f t="shared" si="108"/>
        <v>52.933999999999997</v>
      </c>
      <c r="K446" s="2">
        <f t="shared" si="108"/>
        <v>2.4929999999999999</v>
      </c>
      <c r="L446" s="2">
        <f t="shared" si="108"/>
        <v>2.2010000000000001</v>
      </c>
      <c r="M446" s="2">
        <f t="shared" si="108"/>
        <v>2.2000000000000002E-2</v>
      </c>
      <c r="N446" s="2">
        <f t="shared" si="108"/>
        <v>0.27</v>
      </c>
      <c r="O446" s="2">
        <f t="shared" si="108"/>
        <v>0</v>
      </c>
      <c r="P446" s="2">
        <f t="shared" si="108"/>
        <v>55.427</v>
      </c>
    </row>
    <row r="447" spans="1:16" ht="20.100000000000001" customHeight="1" outlineLevel="1" x14ac:dyDescent="0.25">
      <c r="A447" s="21"/>
      <c r="B447" s="11" t="s">
        <v>42</v>
      </c>
      <c r="C447" s="13">
        <f t="shared" si="108"/>
        <v>13.823999999999998</v>
      </c>
      <c r="D447" s="13">
        <f t="shared" si="108"/>
        <v>1.37</v>
      </c>
      <c r="E447" s="13">
        <f t="shared" si="108"/>
        <v>15.193999999999999</v>
      </c>
      <c r="F447" s="13">
        <f t="shared" si="108"/>
        <v>5.6610000000000014</v>
      </c>
      <c r="G447" s="13">
        <f t="shared" si="108"/>
        <v>0</v>
      </c>
      <c r="H447" s="13">
        <f t="shared" si="108"/>
        <v>5.0579999999999998</v>
      </c>
      <c r="I447" s="13">
        <f t="shared" si="108"/>
        <v>5.0579999999999998</v>
      </c>
      <c r="J447" s="2">
        <f t="shared" si="108"/>
        <v>8.1629999999999985</v>
      </c>
      <c r="K447" s="2">
        <f t="shared" si="108"/>
        <v>1.37</v>
      </c>
      <c r="L447" s="2">
        <f t="shared" si="108"/>
        <v>1.0780000000000001</v>
      </c>
      <c r="M447" s="2">
        <f t="shared" si="108"/>
        <v>2.2000000000000002E-2</v>
      </c>
      <c r="N447" s="2">
        <f t="shared" si="108"/>
        <v>0.27</v>
      </c>
      <c r="O447" s="2">
        <f t="shared" si="108"/>
        <v>0</v>
      </c>
      <c r="P447" s="2">
        <f t="shared" si="108"/>
        <v>9.5329999999999977</v>
      </c>
    </row>
    <row r="448" spans="1:16" ht="20.100000000000001" customHeight="1" outlineLevel="1" x14ac:dyDescent="0.25">
      <c r="A448" s="21"/>
      <c r="B448" s="11" t="s">
        <v>43</v>
      </c>
      <c r="C448" s="13">
        <f t="shared" si="108"/>
        <v>0.03</v>
      </c>
      <c r="D448" s="13">
        <f t="shared" si="108"/>
        <v>0</v>
      </c>
      <c r="E448" s="13">
        <f t="shared" si="108"/>
        <v>0.03</v>
      </c>
      <c r="F448" s="13">
        <f t="shared" si="108"/>
        <v>0</v>
      </c>
      <c r="G448" s="13">
        <f t="shared" si="108"/>
        <v>0</v>
      </c>
      <c r="H448" s="13">
        <f t="shared" si="108"/>
        <v>0</v>
      </c>
      <c r="I448" s="13">
        <f t="shared" si="108"/>
        <v>0</v>
      </c>
      <c r="J448" s="2">
        <f t="shared" si="108"/>
        <v>0.03</v>
      </c>
      <c r="K448" s="2">
        <f t="shared" si="108"/>
        <v>0</v>
      </c>
      <c r="L448" s="2">
        <f t="shared" si="108"/>
        <v>0</v>
      </c>
      <c r="M448" s="2">
        <f t="shared" si="108"/>
        <v>0</v>
      </c>
      <c r="N448" s="2">
        <f t="shared" si="108"/>
        <v>0</v>
      </c>
      <c r="O448" s="2">
        <f t="shared" si="108"/>
        <v>0</v>
      </c>
      <c r="P448" s="2">
        <f t="shared" si="108"/>
        <v>0.03</v>
      </c>
    </row>
    <row r="449" spans="1:16" ht="20.100000000000001" customHeight="1" outlineLevel="1" x14ac:dyDescent="0.25">
      <c r="A449" s="21"/>
      <c r="B449" s="11" t="s">
        <v>44</v>
      </c>
      <c r="C449" s="13">
        <f t="shared" si="108"/>
        <v>47.695</v>
      </c>
      <c r="D449" s="13">
        <f t="shared" si="108"/>
        <v>1.123</v>
      </c>
      <c r="E449" s="13">
        <f t="shared" si="108"/>
        <v>48.817999999999998</v>
      </c>
      <c r="F449" s="13">
        <f t="shared" si="108"/>
        <v>2.9539999999999997</v>
      </c>
      <c r="G449" s="13">
        <f t="shared" si="108"/>
        <v>0</v>
      </c>
      <c r="H449" s="13">
        <f t="shared" si="108"/>
        <v>0</v>
      </c>
      <c r="I449" s="13">
        <f t="shared" si="108"/>
        <v>0</v>
      </c>
      <c r="J449" s="2">
        <f t="shared" si="108"/>
        <v>44.741</v>
      </c>
      <c r="K449" s="2">
        <f t="shared" si="108"/>
        <v>1.123</v>
      </c>
      <c r="L449" s="2">
        <f t="shared" si="108"/>
        <v>1.123</v>
      </c>
      <c r="M449" s="2">
        <f t="shared" si="108"/>
        <v>0</v>
      </c>
      <c r="N449" s="2">
        <f t="shared" si="108"/>
        <v>0</v>
      </c>
      <c r="O449" s="2">
        <f t="shared" si="108"/>
        <v>0</v>
      </c>
      <c r="P449" s="2">
        <f t="shared" si="108"/>
        <v>45.864000000000004</v>
      </c>
    </row>
    <row r="450" spans="1:16" ht="20.100000000000001" customHeight="1" outlineLevel="1" x14ac:dyDescent="0.25">
      <c r="A450" s="22"/>
      <c r="B450" s="11" t="s">
        <v>45</v>
      </c>
      <c r="C450" s="13">
        <f t="shared" si="108"/>
        <v>0</v>
      </c>
      <c r="D450" s="13">
        <f t="shared" si="108"/>
        <v>0</v>
      </c>
      <c r="E450" s="13">
        <f t="shared" si="108"/>
        <v>0</v>
      </c>
      <c r="F450" s="13">
        <f t="shared" si="108"/>
        <v>0</v>
      </c>
      <c r="G450" s="13">
        <f t="shared" si="108"/>
        <v>0</v>
      </c>
      <c r="H450" s="13">
        <f t="shared" si="108"/>
        <v>0</v>
      </c>
      <c r="I450" s="13">
        <f t="shared" si="108"/>
        <v>0</v>
      </c>
      <c r="J450" s="2">
        <f t="shared" si="108"/>
        <v>0</v>
      </c>
      <c r="K450" s="2">
        <f t="shared" si="108"/>
        <v>0</v>
      </c>
      <c r="L450" s="2">
        <f t="shared" si="108"/>
        <v>0</v>
      </c>
      <c r="M450" s="2">
        <f t="shared" si="108"/>
        <v>0</v>
      </c>
      <c r="N450" s="2">
        <f t="shared" si="108"/>
        <v>0</v>
      </c>
      <c r="O450" s="2">
        <f t="shared" si="108"/>
        <v>0</v>
      </c>
      <c r="P450" s="2">
        <f t="shared" si="108"/>
        <v>0</v>
      </c>
    </row>
    <row r="451" spans="1:16" ht="20.100000000000001" customHeight="1" collapsed="1" x14ac:dyDescent="0.25">
      <c r="A451" s="20" t="s">
        <v>15</v>
      </c>
      <c r="B451" s="14" t="s">
        <v>41</v>
      </c>
      <c r="C451" s="2">
        <f t="shared" si="108"/>
        <v>83.056999999999988</v>
      </c>
      <c r="D451" s="2">
        <f t="shared" si="108"/>
        <v>5.27</v>
      </c>
      <c r="E451" s="2">
        <f t="shared" si="108"/>
        <v>88.326999999999998</v>
      </c>
      <c r="F451" s="2">
        <f t="shared" si="108"/>
        <v>0.82000000000000006</v>
      </c>
      <c r="G451" s="2">
        <f t="shared" si="108"/>
        <v>0</v>
      </c>
      <c r="H451" s="2">
        <f t="shared" si="108"/>
        <v>0</v>
      </c>
      <c r="I451" s="2">
        <f t="shared" si="108"/>
        <v>0</v>
      </c>
      <c r="J451" s="2">
        <f t="shared" si="108"/>
        <v>82.236999999999995</v>
      </c>
      <c r="K451" s="2">
        <f t="shared" si="108"/>
        <v>5.27</v>
      </c>
      <c r="L451" s="2">
        <f t="shared" si="108"/>
        <v>4.1749999999999989</v>
      </c>
      <c r="M451" s="2">
        <f t="shared" si="108"/>
        <v>8.8999999999999996E-2</v>
      </c>
      <c r="N451" s="2">
        <f t="shared" si="108"/>
        <v>1.006</v>
      </c>
      <c r="O451" s="2">
        <f t="shared" si="108"/>
        <v>0</v>
      </c>
      <c r="P451" s="2">
        <f t="shared" si="108"/>
        <v>87.507000000000005</v>
      </c>
    </row>
    <row r="452" spans="1:16" ht="20.100000000000001" customHeight="1" outlineLevel="1" x14ac:dyDescent="0.25">
      <c r="A452" s="21"/>
      <c r="B452" s="11" t="s">
        <v>42</v>
      </c>
      <c r="C452" s="13">
        <f t="shared" si="108"/>
        <v>83.056999999999988</v>
      </c>
      <c r="D452" s="13">
        <f t="shared" si="108"/>
        <v>5.27</v>
      </c>
      <c r="E452" s="13">
        <f t="shared" si="108"/>
        <v>88.326999999999998</v>
      </c>
      <c r="F452" s="13">
        <f t="shared" si="108"/>
        <v>0.82000000000000006</v>
      </c>
      <c r="G452" s="13">
        <f t="shared" si="108"/>
        <v>0</v>
      </c>
      <c r="H452" s="13">
        <f t="shared" si="108"/>
        <v>0</v>
      </c>
      <c r="I452" s="13">
        <f t="shared" si="108"/>
        <v>0</v>
      </c>
      <c r="J452" s="2">
        <f t="shared" si="108"/>
        <v>82.236999999999995</v>
      </c>
      <c r="K452" s="2">
        <f t="shared" si="108"/>
        <v>5.27</v>
      </c>
      <c r="L452" s="2">
        <f t="shared" si="108"/>
        <v>4.1749999999999989</v>
      </c>
      <c r="M452" s="2">
        <f t="shared" si="108"/>
        <v>8.8999999999999996E-2</v>
      </c>
      <c r="N452" s="2">
        <f t="shared" si="108"/>
        <v>1.006</v>
      </c>
      <c r="O452" s="2">
        <f t="shared" si="108"/>
        <v>0</v>
      </c>
      <c r="P452" s="2">
        <f t="shared" si="108"/>
        <v>87.507000000000005</v>
      </c>
    </row>
    <row r="453" spans="1:16" ht="20.100000000000001" customHeight="1" outlineLevel="1" x14ac:dyDescent="0.25">
      <c r="A453" s="21"/>
      <c r="B453" s="11" t="s">
        <v>43</v>
      </c>
      <c r="C453" s="13">
        <f t="shared" si="108"/>
        <v>0</v>
      </c>
      <c r="D453" s="13">
        <f t="shared" si="108"/>
        <v>0</v>
      </c>
      <c r="E453" s="13">
        <f t="shared" si="108"/>
        <v>0</v>
      </c>
      <c r="F453" s="13">
        <f t="shared" si="108"/>
        <v>0</v>
      </c>
      <c r="G453" s="13">
        <f t="shared" si="108"/>
        <v>0</v>
      </c>
      <c r="H453" s="13">
        <f t="shared" si="108"/>
        <v>0</v>
      </c>
      <c r="I453" s="13">
        <f t="shared" si="108"/>
        <v>0</v>
      </c>
      <c r="J453" s="2">
        <f t="shared" si="108"/>
        <v>0</v>
      </c>
      <c r="K453" s="2">
        <f t="shared" si="108"/>
        <v>0</v>
      </c>
      <c r="L453" s="2">
        <f t="shared" si="108"/>
        <v>0</v>
      </c>
      <c r="M453" s="2">
        <f t="shared" si="108"/>
        <v>0</v>
      </c>
      <c r="N453" s="2">
        <f t="shared" si="108"/>
        <v>0</v>
      </c>
      <c r="O453" s="2">
        <f t="shared" si="108"/>
        <v>0</v>
      </c>
      <c r="P453" s="2">
        <f t="shared" si="108"/>
        <v>0</v>
      </c>
    </row>
    <row r="454" spans="1:16" ht="20.100000000000001" customHeight="1" outlineLevel="1" x14ac:dyDescent="0.25">
      <c r="A454" s="21"/>
      <c r="B454" s="11" t="s">
        <v>44</v>
      </c>
      <c r="C454" s="13">
        <f t="shared" si="108"/>
        <v>0</v>
      </c>
      <c r="D454" s="13">
        <f t="shared" si="108"/>
        <v>0</v>
      </c>
      <c r="E454" s="13">
        <f t="shared" si="108"/>
        <v>0</v>
      </c>
      <c r="F454" s="13">
        <f t="shared" si="108"/>
        <v>0</v>
      </c>
      <c r="G454" s="13">
        <f t="shared" si="108"/>
        <v>0</v>
      </c>
      <c r="H454" s="13">
        <f t="shared" si="108"/>
        <v>0</v>
      </c>
      <c r="I454" s="13">
        <f t="shared" si="108"/>
        <v>0</v>
      </c>
      <c r="J454" s="2">
        <f t="shared" si="108"/>
        <v>0</v>
      </c>
      <c r="K454" s="2">
        <f t="shared" si="108"/>
        <v>0</v>
      </c>
      <c r="L454" s="2">
        <f t="shared" si="108"/>
        <v>0</v>
      </c>
      <c r="M454" s="2">
        <f t="shared" si="108"/>
        <v>0</v>
      </c>
      <c r="N454" s="2">
        <f t="shared" si="108"/>
        <v>0</v>
      </c>
      <c r="O454" s="2">
        <f t="shared" si="108"/>
        <v>0</v>
      </c>
      <c r="P454" s="2">
        <f t="shared" si="108"/>
        <v>0</v>
      </c>
    </row>
    <row r="455" spans="1:16" ht="20.100000000000001" customHeight="1" outlineLevel="1" x14ac:dyDescent="0.25">
      <c r="A455" s="22"/>
      <c r="B455" s="11" t="s">
        <v>45</v>
      </c>
      <c r="C455" s="13">
        <f t="shared" si="108"/>
        <v>0</v>
      </c>
      <c r="D455" s="13">
        <f t="shared" si="108"/>
        <v>0</v>
      </c>
      <c r="E455" s="13">
        <f t="shared" si="108"/>
        <v>0</v>
      </c>
      <c r="F455" s="13">
        <f t="shared" si="108"/>
        <v>0</v>
      </c>
      <c r="G455" s="13">
        <f t="shared" si="108"/>
        <v>0</v>
      </c>
      <c r="H455" s="13">
        <f t="shared" si="108"/>
        <v>0</v>
      </c>
      <c r="I455" s="13">
        <f t="shared" si="108"/>
        <v>0</v>
      </c>
      <c r="J455" s="2">
        <f t="shared" si="108"/>
        <v>0</v>
      </c>
      <c r="K455" s="2">
        <f t="shared" si="108"/>
        <v>0</v>
      </c>
      <c r="L455" s="2">
        <f t="shared" si="108"/>
        <v>0</v>
      </c>
      <c r="M455" s="2">
        <f t="shared" si="108"/>
        <v>0</v>
      </c>
      <c r="N455" s="2">
        <f t="shared" si="108"/>
        <v>0</v>
      </c>
      <c r="O455" s="2">
        <f t="shared" si="108"/>
        <v>0</v>
      </c>
      <c r="P455" s="2">
        <f t="shared" si="108"/>
        <v>0</v>
      </c>
    </row>
    <row r="456" spans="1:16" ht="20.100000000000001" customHeight="1" collapsed="1" x14ac:dyDescent="0.25">
      <c r="A456" s="20" t="s">
        <v>16</v>
      </c>
      <c r="B456" s="14" t="s">
        <v>41</v>
      </c>
      <c r="C456" s="2">
        <f t="shared" si="108"/>
        <v>550.95799999999997</v>
      </c>
      <c r="D456" s="2">
        <f t="shared" si="108"/>
        <v>0.67600000000000005</v>
      </c>
      <c r="E456" s="2">
        <f t="shared" si="108"/>
        <v>551.63400000000001</v>
      </c>
      <c r="F456" s="2">
        <f t="shared" si="108"/>
        <v>62.676999999999992</v>
      </c>
      <c r="G456" s="2">
        <f t="shared" si="108"/>
        <v>0</v>
      </c>
      <c r="H456" s="2">
        <f t="shared" si="108"/>
        <v>36.427999999999997</v>
      </c>
      <c r="I456" s="2">
        <f t="shared" si="108"/>
        <v>36.426000000000002</v>
      </c>
      <c r="J456" s="2">
        <f t="shared" si="108"/>
        <v>488.27899999999994</v>
      </c>
      <c r="K456" s="2">
        <f t="shared" si="108"/>
        <v>0.67600000000000005</v>
      </c>
      <c r="L456" s="2">
        <f t="shared" si="108"/>
        <v>0.25600000000000001</v>
      </c>
      <c r="M456" s="2">
        <f t="shared" si="108"/>
        <v>0</v>
      </c>
      <c r="N456" s="2">
        <f t="shared" si="108"/>
        <v>0.42</v>
      </c>
      <c r="O456" s="2">
        <f t="shared" si="108"/>
        <v>0</v>
      </c>
      <c r="P456" s="2">
        <f t="shared" si="108"/>
        <v>488.95499999999998</v>
      </c>
    </row>
    <row r="457" spans="1:16" ht="20.100000000000001" customHeight="1" outlineLevel="1" x14ac:dyDescent="0.25">
      <c r="A457" s="21"/>
      <c r="B457" s="11" t="s">
        <v>42</v>
      </c>
      <c r="C457" s="13">
        <f t="shared" si="108"/>
        <v>130.298</v>
      </c>
      <c r="D457" s="13">
        <f t="shared" si="108"/>
        <v>0.66700000000000004</v>
      </c>
      <c r="E457" s="13">
        <f t="shared" si="108"/>
        <v>130.965</v>
      </c>
      <c r="F457" s="13">
        <f t="shared" si="108"/>
        <v>35.398999999999994</v>
      </c>
      <c r="G457" s="13">
        <f t="shared" si="108"/>
        <v>0</v>
      </c>
      <c r="H457" s="13">
        <f t="shared" si="108"/>
        <v>36.427999999999997</v>
      </c>
      <c r="I457" s="13">
        <f t="shared" si="108"/>
        <v>36.426000000000002</v>
      </c>
      <c r="J457" s="2">
        <f t="shared" si="108"/>
        <v>94.89700000000002</v>
      </c>
      <c r="K457" s="2">
        <f t="shared" si="108"/>
        <v>0.66700000000000004</v>
      </c>
      <c r="L457" s="2">
        <f t="shared" si="108"/>
        <v>0.247</v>
      </c>
      <c r="M457" s="2">
        <f t="shared" si="108"/>
        <v>0</v>
      </c>
      <c r="N457" s="2">
        <f t="shared" si="108"/>
        <v>0.42</v>
      </c>
      <c r="O457" s="2">
        <f t="shared" si="108"/>
        <v>0</v>
      </c>
      <c r="P457" s="2">
        <f t="shared" si="108"/>
        <v>95.564000000000007</v>
      </c>
    </row>
    <row r="458" spans="1:16" ht="20.100000000000001" customHeight="1" outlineLevel="1" x14ac:dyDescent="0.25">
      <c r="A458" s="21"/>
      <c r="B458" s="11" t="s">
        <v>43</v>
      </c>
      <c r="C458" s="13">
        <f t="shared" si="108"/>
        <v>3.53</v>
      </c>
      <c r="D458" s="13">
        <f t="shared" si="108"/>
        <v>0</v>
      </c>
      <c r="E458" s="13">
        <f t="shared" si="108"/>
        <v>3.53</v>
      </c>
      <c r="F458" s="13">
        <f t="shared" si="108"/>
        <v>0</v>
      </c>
      <c r="G458" s="13">
        <f t="shared" si="108"/>
        <v>0</v>
      </c>
      <c r="H458" s="13">
        <f t="shared" si="108"/>
        <v>0</v>
      </c>
      <c r="I458" s="13">
        <f t="shared" si="108"/>
        <v>0</v>
      </c>
      <c r="J458" s="2">
        <f t="shared" si="108"/>
        <v>3.53</v>
      </c>
      <c r="K458" s="2">
        <f t="shared" si="108"/>
        <v>0</v>
      </c>
      <c r="L458" s="2">
        <f t="shared" si="108"/>
        <v>0</v>
      </c>
      <c r="M458" s="2">
        <f t="shared" si="108"/>
        <v>0</v>
      </c>
      <c r="N458" s="2">
        <f t="shared" si="108"/>
        <v>0</v>
      </c>
      <c r="O458" s="2">
        <f t="shared" si="108"/>
        <v>0</v>
      </c>
      <c r="P458" s="2">
        <f t="shared" si="108"/>
        <v>3.53</v>
      </c>
    </row>
    <row r="459" spans="1:16" ht="20.100000000000001" customHeight="1" outlineLevel="1" x14ac:dyDescent="0.25">
      <c r="A459" s="21"/>
      <c r="B459" s="11" t="s">
        <v>44</v>
      </c>
      <c r="C459" s="13">
        <f t="shared" si="108"/>
        <v>417.12999999999994</v>
      </c>
      <c r="D459" s="13">
        <f t="shared" si="108"/>
        <v>8.9999999999999993E-3</v>
      </c>
      <c r="E459" s="13">
        <f t="shared" si="108"/>
        <v>417.13899999999995</v>
      </c>
      <c r="F459" s="13">
        <f t="shared" si="108"/>
        <v>27.277999999999999</v>
      </c>
      <c r="G459" s="13">
        <f t="shared" si="108"/>
        <v>0</v>
      </c>
      <c r="H459" s="13">
        <f t="shared" si="108"/>
        <v>0</v>
      </c>
      <c r="I459" s="13">
        <f t="shared" si="108"/>
        <v>0</v>
      </c>
      <c r="J459" s="2">
        <f t="shared" si="108"/>
        <v>389.85199999999998</v>
      </c>
      <c r="K459" s="2">
        <f t="shared" si="108"/>
        <v>8.9999999999999993E-3</v>
      </c>
      <c r="L459" s="2">
        <f t="shared" si="108"/>
        <v>8.9999999999999993E-3</v>
      </c>
      <c r="M459" s="2">
        <f t="shared" si="108"/>
        <v>0</v>
      </c>
      <c r="N459" s="2">
        <f t="shared" si="108"/>
        <v>0</v>
      </c>
      <c r="O459" s="2">
        <f t="shared" si="108"/>
        <v>0</v>
      </c>
      <c r="P459" s="2">
        <f t="shared" si="108"/>
        <v>389.86099999999999</v>
      </c>
    </row>
    <row r="460" spans="1:16" ht="20.100000000000001" customHeight="1" outlineLevel="1" x14ac:dyDescent="0.25">
      <c r="A460" s="22"/>
      <c r="B460" s="11" t="s">
        <v>45</v>
      </c>
      <c r="C460" s="13">
        <f t="shared" si="108"/>
        <v>0</v>
      </c>
      <c r="D460" s="13">
        <f t="shared" si="108"/>
        <v>0</v>
      </c>
      <c r="E460" s="13">
        <f t="shared" si="108"/>
        <v>0</v>
      </c>
      <c r="F460" s="13">
        <f t="shared" si="108"/>
        <v>0</v>
      </c>
      <c r="G460" s="13">
        <f t="shared" si="108"/>
        <v>0</v>
      </c>
      <c r="H460" s="13">
        <f t="shared" si="108"/>
        <v>0</v>
      </c>
      <c r="I460" s="13">
        <f t="shared" si="108"/>
        <v>0</v>
      </c>
      <c r="J460" s="2">
        <f t="shared" si="108"/>
        <v>0</v>
      </c>
      <c r="K460" s="2">
        <f t="shared" si="108"/>
        <v>0</v>
      </c>
      <c r="L460" s="2">
        <f t="shared" si="108"/>
        <v>0</v>
      </c>
      <c r="M460" s="2">
        <f t="shared" si="108"/>
        <v>0</v>
      </c>
      <c r="N460" s="2">
        <f t="shared" si="108"/>
        <v>0</v>
      </c>
      <c r="O460" s="2">
        <f t="shared" si="108"/>
        <v>0</v>
      </c>
      <c r="P460" s="2">
        <f t="shared" si="108"/>
        <v>0</v>
      </c>
    </row>
    <row r="461" spans="1:16" ht="20.100000000000001" customHeight="1" collapsed="1" x14ac:dyDescent="0.25">
      <c r="A461" s="20" t="s">
        <v>17</v>
      </c>
      <c r="B461" s="14" t="s">
        <v>41</v>
      </c>
      <c r="C461" s="2">
        <f t="shared" si="108"/>
        <v>12.663</v>
      </c>
      <c r="D461" s="2">
        <f t="shared" si="108"/>
        <v>0.32600000000000001</v>
      </c>
      <c r="E461" s="2">
        <f t="shared" si="108"/>
        <v>12.989000000000001</v>
      </c>
      <c r="F461" s="2">
        <f t="shared" si="108"/>
        <v>0</v>
      </c>
      <c r="G461" s="2">
        <f t="shared" si="108"/>
        <v>0</v>
      </c>
      <c r="H461" s="2">
        <f t="shared" si="108"/>
        <v>0</v>
      </c>
      <c r="I461" s="2">
        <f t="shared" si="108"/>
        <v>0</v>
      </c>
      <c r="J461" s="2">
        <f t="shared" si="108"/>
        <v>12.663</v>
      </c>
      <c r="K461" s="2">
        <f t="shared" si="108"/>
        <v>0.32600000000000001</v>
      </c>
      <c r="L461" s="2">
        <f t="shared" si="108"/>
        <v>0</v>
      </c>
      <c r="M461" s="2">
        <f t="shared" si="108"/>
        <v>0</v>
      </c>
      <c r="N461" s="2">
        <f t="shared" si="108"/>
        <v>0.32600000000000001</v>
      </c>
      <c r="O461" s="2">
        <f t="shared" si="108"/>
        <v>0</v>
      </c>
      <c r="P461" s="2">
        <f t="shared" si="108"/>
        <v>12.989000000000001</v>
      </c>
    </row>
    <row r="462" spans="1:16" ht="20.100000000000001" customHeight="1" outlineLevel="1" x14ac:dyDescent="0.25">
      <c r="A462" s="21"/>
      <c r="B462" s="11" t="s">
        <v>42</v>
      </c>
      <c r="C462" s="13">
        <f t="shared" ref="C462:P465" si="109">C368+C274+C180+C86</f>
        <v>12.663</v>
      </c>
      <c r="D462" s="13">
        <f t="shared" si="109"/>
        <v>0.32600000000000001</v>
      </c>
      <c r="E462" s="13">
        <f t="shared" si="109"/>
        <v>12.989000000000001</v>
      </c>
      <c r="F462" s="13">
        <f t="shared" si="109"/>
        <v>0</v>
      </c>
      <c r="G462" s="13">
        <f t="shared" si="109"/>
        <v>0</v>
      </c>
      <c r="H462" s="13">
        <f t="shared" si="109"/>
        <v>0</v>
      </c>
      <c r="I462" s="13">
        <f t="shared" si="109"/>
        <v>0</v>
      </c>
      <c r="J462" s="2">
        <f t="shared" si="109"/>
        <v>12.663</v>
      </c>
      <c r="K462" s="2">
        <f t="shared" si="109"/>
        <v>0.32600000000000001</v>
      </c>
      <c r="L462" s="2">
        <f t="shared" si="109"/>
        <v>0</v>
      </c>
      <c r="M462" s="2">
        <f t="shared" si="109"/>
        <v>0</v>
      </c>
      <c r="N462" s="2">
        <f t="shared" si="109"/>
        <v>0.32600000000000001</v>
      </c>
      <c r="O462" s="2">
        <f t="shared" si="109"/>
        <v>0</v>
      </c>
      <c r="P462" s="2">
        <f t="shared" si="109"/>
        <v>12.989000000000001</v>
      </c>
    </row>
    <row r="463" spans="1:16" ht="20.100000000000001" customHeight="1" outlineLevel="1" x14ac:dyDescent="0.25">
      <c r="A463" s="21"/>
      <c r="B463" s="11" t="s">
        <v>43</v>
      </c>
      <c r="C463" s="13">
        <f t="shared" si="109"/>
        <v>0</v>
      </c>
      <c r="D463" s="13">
        <f t="shared" si="109"/>
        <v>0</v>
      </c>
      <c r="E463" s="13">
        <f t="shared" si="109"/>
        <v>0</v>
      </c>
      <c r="F463" s="13">
        <f t="shared" si="109"/>
        <v>0</v>
      </c>
      <c r="G463" s="13">
        <f t="shared" si="109"/>
        <v>0</v>
      </c>
      <c r="H463" s="13">
        <f t="shared" si="109"/>
        <v>0</v>
      </c>
      <c r="I463" s="13">
        <f t="shared" si="109"/>
        <v>0</v>
      </c>
      <c r="J463" s="2">
        <f t="shared" si="109"/>
        <v>0</v>
      </c>
      <c r="K463" s="2">
        <f t="shared" si="109"/>
        <v>0</v>
      </c>
      <c r="L463" s="2">
        <f t="shared" si="109"/>
        <v>0</v>
      </c>
      <c r="M463" s="2">
        <f t="shared" si="109"/>
        <v>0</v>
      </c>
      <c r="N463" s="2">
        <f t="shared" si="109"/>
        <v>0</v>
      </c>
      <c r="O463" s="2">
        <f t="shared" si="109"/>
        <v>0</v>
      </c>
      <c r="P463" s="2">
        <f t="shared" si="109"/>
        <v>0</v>
      </c>
    </row>
    <row r="464" spans="1:16" ht="20.100000000000001" customHeight="1" outlineLevel="1" x14ac:dyDescent="0.25">
      <c r="A464" s="21"/>
      <c r="B464" s="11" t="s">
        <v>44</v>
      </c>
      <c r="C464" s="13">
        <f t="shared" si="109"/>
        <v>0</v>
      </c>
      <c r="D464" s="13">
        <f t="shared" si="109"/>
        <v>0</v>
      </c>
      <c r="E464" s="13">
        <f t="shared" si="109"/>
        <v>0</v>
      </c>
      <c r="F464" s="13">
        <f t="shared" si="109"/>
        <v>0</v>
      </c>
      <c r="G464" s="13">
        <f t="shared" si="109"/>
        <v>0</v>
      </c>
      <c r="H464" s="13">
        <f t="shared" si="109"/>
        <v>0</v>
      </c>
      <c r="I464" s="13">
        <f t="shared" si="109"/>
        <v>0</v>
      </c>
      <c r="J464" s="2">
        <f t="shared" si="109"/>
        <v>0</v>
      </c>
      <c r="K464" s="2">
        <f t="shared" si="109"/>
        <v>0</v>
      </c>
      <c r="L464" s="2">
        <f t="shared" si="109"/>
        <v>0</v>
      </c>
      <c r="M464" s="2">
        <f t="shared" si="109"/>
        <v>0</v>
      </c>
      <c r="N464" s="2">
        <f t="shared" si="109"/>
        <v>0</v>
      </c>
      <c r="O464" s="2">
        <f t="shared" si="109"/>
        <v>0</v>
      </c>
      <c r="P464" s="2">
        <f t="shared" si="109"/>
        <v>0</v>
      </c>
    </row>
    <row r="465" spans="1:20" ht="20.100000000000001" customHeight="1" outlineLevel="1" x14ac:dyDescent="0.25">
      <c r="A465" s="22"/>
      <c r="B465" s="11" t="s">
        <v>45</v>
      </c>
      <c r="C465" s="13">
        <f t="shared" si="109"/>
        <v>0</v>
      </c>
      <c r="D465" s="13">
        <f t="shared" si="109"/>
        <v>0</v>
      </c>
      <c r="E465" s="13">
        <f t="shared" si="109"/>
        <v>0</v>
      </c>
      <c r="F465" s="13">
        <f t="shared" si="109"/>
        <v>0</v>
      </c>
      <c r="G465" s="13">
        <f t="shared" si="109"/>
        <v>0</v>
      </c>
      <c r="H465" s="13">
        <f t="shared" si="109"/>
        <v>0</v>
      </c>
      <c r="I465" s="13">
        <f t="shared" si="109"/>
        <v>0</v>
      </c>
      <c r="J465" s="2">
        <f t="shared" si="109"/>
        <v>0</v>
      </c>
      <c r="K465" s="2">
        <f t="shared" si="109"/>
        <v>0</v>
      </c>
      <c r="L465" s="2">
        <f t="shared" si="109"/>
        <v>0</v>
      </c>
      <c r="M465" s="2">
        <f t="shared" si="109"/>
        <v>0</v>
      </c>
      <c r="N465" s="2">
        <f t="shared" si="109"/>
        <v>0</v>
      </c>
      <c r="O465" s="2">
        <f t="shared" si="109"/>
        <v>0</v>
      </c>
      <c r="P465" s="2">
        <f t="shared" si="109"/>
        <v>0</v>
      </c>
    </row>
    <row r="466" spans="1:20" ht="20.100000000000001" customHeight="1" collapsed="1" x14ac:dyDescent="0.25">
      <c r="A466" s="4" t="s">
        <v>0</v>
      </c>
      <c r="B466" s="4" t="s">
        <v>41</v>
      </c>
      <c r="C466" s="5">
        <f>C461+C456+C451+C446+C441+C436+C431+C426+C421+C416+C411+C406+C401+C396+C391+C386+C381</f>
        <v>1662.5400000000002</v>
      </c>
      <c r="D466" s="5">
        <f t="shared" ref="D466:E466" si="110">D461+D456+D451+D446+D441+D436+D431+D426+D421+D416+D411+D406+D401+D396+D391+D386+D381</f>
        <v>50.552000000000007</v>
      </c>
      <c r="E466" s="5">
        <f t="shared" si="110"/>
        <v>1713.0920000000001</v>
      </c>
      <c r="F466" s="5">
        <f>F461+F456+F451+F446+F441+F436+F431+F426+F421+F416+F411+F406+F401+F396+F391+F386+F381</f>
        <v>321.54899999999998</v>
      </c>
      <c r="G466" s="5">
        <f t="shared" ref="G466:I466" si="111">G461+G456+G451+G446+G441+G436+G431+G426+G421+G416+G411+G406+G401+G396+G391+G386+G381</f>
        <v>0</v>
      </c>
      <c r="H466" s="5">
        <f t="shared" si="111"/>
        <v>152.30799999999999</v>
      </c>
      <c r="I466" s="5">
        <f t="shared" si="111"/>
        <v>152.30600000000001</v>
      </c>
      <c r="J466" s="5">
        <f t="shared" ref="J466:J470" si="112">C466-F466-G466-H466+I466</f>
        <v>1340.9890000000003</v>
      </c>
      <c r="K466" s="5">
        <f t="shared" ref="K466:K470" si="113">D466</f>
        <v>50.552000000000007</v>
      </c>
      <c r="L466" s="5">
        <f t="shared" ref="L466:O470" si="114">L461+L456+L451+L446+L441+L436+L431+L426+L421+L416+L411+L406+L401+L396+L391+L386+L381</f>
        <v>42.507000000000005</v>
      </c>
      <c r="M466" s="5">
        <f t="shared" si="114"/>
        <v>0.14900000000000002</v>
      </c>
      <c r="N466" s="5">
        <f t="shared" si="114"/>
        <v>7.8960000000000026</v>
      </c>
      <c r="O466" s="5">
        <f t="shared" si="114"/>
        <v>0</v>
      </c>
      <c r="P466" s="5">
        <f t="shared" ref="P466:P470" si="115">K466+J466</f>
        <v>1391.5410000000002</v>
      </c>
      <c r="T466" s="19"/>
    </row>
    <row r="467" spans="1:20" ht="20.100000000000001" customHeight="1" outlineLevel="1" x14ac:dyDescent="0.25">
      <c r="A467" s="4"/>
      <c r="B467" s="4" t="s">
        <v>42</v>
      </c>
      <c r="C467" s="5">
        <f t="shared" ref="C467:I470" si="116">C462+C457+C452+C447+C442+C437+C432+C427+C422+C417+C412+C407+C402+C397+C392+C387+C382</f>
        <v>920.279</v>
      </c>
      <c r="D467" s="5">
        <f t="shared" si="116"/>
        <v>46.108000000000004</v>
      </c>
      <c r="E467" s="5">
        <f t="shared" si="116"/>
        <v>966.38699999999983</v>
      </c>
      <c r="F467" s="5">
        <f t="shared" si="116"/>
        <v>256.60000000000002</v>
      </c>
      <c r="G467" s="5">
        <f t="shared" si="116"/>
        <v>0</v>
      </c>
      <c r="H467" s="5">
        <f t="shared" si="116"/>
        <v>152.30799999999999</v>
      </c>
      <c r="I467" s="5">
        <f t="shared" si="116"/>
        <v>152.30600000000001</v>
      </c>
      <c r="J467" s="5">
        <f t="shared" si="112"/>
        <v>663.67700000000002</v>
      </c>
      <c r="K467" s="5">
        <f t="shared" si="113"/>
        <v>46.108000000000004</v>
      </c>
      <c r="L467" s="5">
        <f t="shared" si="114"/>
        <v>38.063000000000002</v>
      </c>
      <c r="M467" s="5">
        <f t="shared" si="114"/>
        <v>0.14900000000000002</v>
      </c>
      <c r="N467" s="5">
        <f t="shared" si="114"/>
        <v>7.8960000000000026</v>
      </c>
      <c r="O467" s="5">
        <f t="shared" si="114"/>
        <v>0</v>
      </c>
      <c r="P467" s="5">
        <f t="shared" si="115"/>
        <v>709.78500000000008</v>
      </c>
    </row>
    <row r="468" spans="1:20" ht="20.100000000000001" customHeight="1" outlineLevel="1" x14ac:dyDescent="0.25">
      <c r="A468" s="4"/>
      <c r="B468" s="4" t="s">
        <v>43</v>
      </c>
      <c r="C468" s="5">
        <f t="shared" si="116"/>
        <v>3.5599999999999996</v>
      </c>
      <c r="D468" s="5">
        <f t="shared" si="116"/>
        <v>0</v>
      </c>
      <c r="E468" s="5">
        <f t="shared" si="116"/>
        <v>3.5599999999999996</v>
      </c>
      <c r="F468" s="5">
        <f t="shared" si="116"/>
        <v>0</v>
      </c>
      <c r="G468" s="5">
        <f t="shared" si="116"/>
        <v>0</v>
      </c>
      <c r="H468" s="5">
        <f t="shared" si="116"/>
        <v>0</v>
      </c>
      <c r="I468" s="5">
        <f t="shared" si="116"/>
        <v>0</v>
      </c>
      <c r="J468" s="5">
        <f t="shared" si="112"/>
        <v>3.5599999999999996</v>
      </c>
      <c r="K468" s="5">
        <f t="shared" si="113"/>
        <v>0</v>
      </c>
      <c r="L468" s="5">
        <f t="shared" si="114"/>
        <v>0</v>
      </c>
      <c r="M468" s="5">
        <f t="shared" si="114"/>
        <v>0</v>
      </c>
      <c r="N468" s="5">
        <f t="shared" si="114"/>
        <v>0</v>
      </c>
      <c r="O468" s="5">
        <f t="shared" si="114"/>
        <v>0</v>
      </c>
      <c r="P468" s="5">
        <f t="shared" si="115"/>
        <v>3.5599999999999996</v>
      </c>
    </row>
    <row r="469" spans="1:20" ht="20.100000000000001" customHeight="1" outlineLevel="1" x14ac:dyDescent="0.25">
      <c r="A469" s="4"/>
      <c r="B469" s="4" t="s">
        <v>44</v>
      </c>
      <c r="C469" s="5">
        <f t="shared" si="116"/>
        <v>738.70099999999991</v>
      </c>
      <c r="D469" s="5">
        <f t="shared" si="116"/>
        <v>4.444</v>
      </c>
      <c r="E469" s="5">
        <f t="shared" si="116"/>
        <v>743.14499999999975</v>
      </c>
      <c r="F469" s="5">
        <f t="shared" si="116"/>
        <v>64.948999999999998</v>
      </c>
      <c r="G469" s="5">
        <f t="shared" si="116"/>
        <v>0</v>
      </c>
      <c r="H469" s="5">
        <f t="shared" si="116"/>
        <v>0</v>
      </c>
      <c r="I469" s="5">
        <f t="shared" si="116"/>
        <v>0</v>
      </c>
      <c r="J469" s="5">
        <f t="shared" si="112"/>
        <v>673.75199999999995</v>
      </c>
      <c r="K469" s="5">
        <f t="shared" si="113"/>
        <v>4.444</v>
      </c>
      <c r="L469" s="5">
        <f t="shared" si="114"/>
        <v>4.444</v>
      </c>
      <c r="M469" s="5">
        <f t="shared" si="114"/>
        <v>0</v>
      </c>
      <c r="N469" s="5">
        <f t="shared" si="114"/>
        <v>0</v>
      </c>
      <c r="O469" s="5">
        <f t="shared" si="114"/>
        <v>0</v>
      </c>
      <c r="P469" s="5">
        <f t="shared" si="115"/>
        <v>678.19599999999991</v>
      </c>
    </row>
    <row r="470" spans="1:20" ht="20.100000000000001" customHeight="1" outlineLevel="1" x14ac:dyDescent="0.25">
      <c r="A470" s="4"/>
      <c r="B470" s="4" t="s">
        <v>45</v>
      </c>
      <c r="C470" s="5">
        <f t="shared" si="116"/>
        <v>0</v>
      </c>
      <c r="D470" s="5">
        <f t="shared" si="116"/>
        <v>0</v>
      </c>
      <c r="E470" s="5">
        <f t="shared" si="116"/>
        <v>0</v>
      </c>
      <c r="F470" s="5">
        <f t="shared" si="116"/>
        <v>0</v>
      </c>
      <c r="G470" s="5">
        <f t="shared" si="116"/>
        <v>0</v>
      </c>
      <c r="H470" s="5">
        <f t="shared" si="116"/>
        <v>0</v>
      </c>
      <c r="I470" s="5">
        <f t="shared" si="116"/>
        <v>0</v>
      </c>
      <c r="J470" s="5">
        <f t="shared" si="112"/>
        <v>0</v>
      </c>
      <c r="K470" s="5">
        <f t="shared" si="113"/>
        <v>0</v>
      </c>
      <c r="L470" s="5">
        <f t="shared" si="114"/>
        <v>0</v>
      </c>
      <c r="M470" s="5">
        <f t="shared" si="114"/>
        <v>0</v>
      </c>
      <c r="N470" s="5">
        <f t="shared" si="114"/>
        <v>0</v>
      </c>
      <c r="O470" s="5">
        <f t="shared" si="114"/>
        <v>0</v>
      </c>
      <c r="P470" s="5">
        <f t="shared" si="115"/>
        <v>0</v>
      </c>
    </row>
  </sheetData>
  <autoFilter ref="A380:P470"/>
  <mergeCells count="125">
    <mergeCell ref="A5:A9"/>
    <mergeCell ref="A10:A14"/>
    <mergeCell ref="C3:E3"/>
    <mergeCell ref="F3:H3"/>
    <mergeCell ref="I3:I4"/>
    <mergeCell ref="J3:P3"/>
    <mergeCell ref="A1:B1"/>
    <mergeCell ref="A2:A4"/>
    <mergeCell ref="B2:B4"/>
    <mergeCell ref="C2:P2"/>
    <mergeCell ref="A45:A49"/>
    <mergeCell ref="A50:A54"/>
    <mergeCell ref="A55:A59"/>
    <mergeCell ref="A60:A64"/>
    <mergeCell ref="A65:A69"/>
    <mergeCell ref="A70:A74"/>
    <mergeCell ref="A15:A19"/>
    <mergeCell ref="A20:A24"/>
    <mergeCell ref="A25:A29"/>
    <mergeCell ref="A30:A34"/>
    <mergeCell ref="A35:A39"/>
    <mergeCell ref="A40:A44"/>
    <mergeCell ref="J97:P97"/>
    <mergeCell ref="A109:A113"/>
    <mergeCell ref="C96:P96"/>
    <mergeCell ref="C97:E97"/>
    <mergeCell ref="F97:H97"/>
    <mergeCell ref="A75:A79"/>
    <mergeCell ref="A80:A84"/>
    <mergeCell ref="A85:A89"/>
    <mergeCell ref="A95:B95"/>
    <mergeCell ref="A96:A98"/>
    <mergeCell ref="B96:B98"/>
    <mergeCell ref="A114:A118"/>
    <mergeCell ref="A119:A123"/>
    <mergeCell ref="A124:A128"/>
    <mergeCell ref="A129:A133"/>
    <mergeCell ref="A134:A138"/>
    <mergeCell ref="A169:A173"/>
    <mergeCell ref="A99:A103"/>
    <mergeCell ref="A104:A108"/>
    <mergeCell ref="I97:I98"/>
    <mergeCell ref="A174:A178"/>
    <mergeCell ref="A179:A183"/>
    <mergeCell ref="A189:B189"/>
    <mergeCell ref="A190:A192"/>
    <mergeCell ref="B190:B192"/>
    <mergeCell ref="A139:A143"/>
    <mergeCell ref="A144:A148"/>
    <mergeCell ref="A149:A153"/>
    <mergeCell ref="A154:A158"/>
    <mergeCell ref="A159:A163"/>
    <mergeCell ref="A164:A168"/>
    <mergeCell ref="A263:A267"/>
    <mergeCell ref="A193:A197"/>
    <mergeCell ref="A198:A202"/>
    <mergeCell ref="I191:I192"/>
    <mergeCell ref="J191:P191"/>
    <mergeCell ref="A203:A207"/>
    <mergeCell ref="C190:P190"/>
    <mergeCell ref="C191:E191"/>
    <mergeCell ref="F191:H191"/>
    <mergeCell ref="A233:A237"/>
    <mergeCell ref="A238:A242"/>
    <mergeCell ref="A243:A247"/>
    <mergeCell ref="A248:A252"/>
    <mergeCell ref="A253:A257"/>
    <mergeCell ref="A258:A262"/>
    <mergeCell ref="A208:A212"/>
    <mergeCell ref="A213:A217"/>
    <mergeCell ref="A218:A222"/>
    <mergeCell ref="A223:A227"/>
    <mergeCell ref="A228:A232"/>
    <mergeCell ref="J285:P285"/>
    <mergeCell ref="A297:A301"/>
    <mergeCell ref="C284:P284"/>
    <mergeCell ref="C285:E285"/>
    <mergeCell ref="F285:H285"/>
    <mergeCell ref="A268:A272"/>
    <mergeCell ref="A273:A277"/>
    <mergeCell ref="A283:B283"/>
    <mergeCell ref="A284:A286"/>
    <mergeCell ref="B284:B286"/>
    <mergeCell ref="A302:A306"/>
    <mergeCell ref="A307:A311"/>
    <mergeCell ref="A312:A316"/>
    <mergeCell ref="A317:A321"/>
    <mergeCell ref="A322:A326"/>
    <mergeCell ref="A357:A361"/>
    <mergeCell ref="A287:A291"/>
    <mergeCell ref="A292:A296"/>
    <mergeCell ref="I285:I286"/>
    <mergeCell ref="A362:A366"/>
    <mergeCell ref="A367:A371"/>
    <mergeCell ref="A377:B377"/>
    <mergeCell ref="A378:A380"/>
    <mergeCell ref="B378:B380"/>
    <mergeCell ref="A327:A331"/>
    <mergeCell ref="A332:A336"/>
    <mergeCell ref="A337:A341"/>
    <mergeCell ref="A342:A346"/>
    <mergeCell ref="A347:A351"/>
    <mergeCell ref="A352:A356"/>
    <mergeCell ref="C378:P378"/>
    <mergeCell ref="C379:E379"/>
    <mergeCell ref="F379:H379"/>
    <mergeCell ref="I379:I380"/>
    <mergeCell ref="J379:P379"/>
    <mergeCell ref="A446:A450"/>
    <mergeCell ref="A451:A455"/>
    <mergeCell ref="A456:A460"/>
    <mergeCell ref="A461:A465"/>
    <mergeCell ref="A416:A420"/>
    <mergeCell ref="A421:A425"/>
    <mergeCell ref="A426:A430"/>
    <mergeCell ref="A431:A435"/>
    <mergeCell ref="A436:A440"/>
    <mergeCell ref="A441:A445"/>
    <mergeCell ref="A386:A390"/>
    <mergeCell ref="A391:A395"/>
    <mergeCell ref="A396:A400"/>
    <mergeCell ref="A401:A405"/>
    <mergeCell ref="A406:A410"/>
    <mergeCell ref="A411:A415"/>
    <mergeCell ref="A381:A385"/>
  </mergeCells>
  <conditionalFormatting sqref="C2:P4 C90:I94">
    <cfRule type="cellIs" dxfId="146" priority="504" operator="lessThan">
      <formula>0</formula>
    </cfRule>
  </conditionalFormatting>
  <conditionalFormatting sqref="C5:I89">
    <cfRule type="cellIs" dxfId="145" priority="500" operator="lessThan">
      <formula>0</formula>
    </cfRule>
  </conditionalFormatting>
  <conditionalFormatting sqref="L70:O70">
    <cfRule type="cellIs" dxfId="144" priority="468" operator="lessThan">
      <formula>0</formula>
    </cfRule>
  </conditionalFormatting>
  <conditionalFormatting sqref="J5:P9 J90:P94 J10:K89 P10:P89">
    <cfRule type="cellIs" dxfId="143" priority="481" operator="lessThan">
      <formula>0</formula>
    </cfRule>
  </conditionalFormatting>
  <conditionalFormatting sqref="L10:O10">
    <cfRule type="cellIs" dxfId="142" priority="480" operator="lessThan">
      <formula>0</formula>
    </cfRule>
  </conditionalFormatting>
  <conditionalFormatting sqref="L15:O15">
    <cfRule type="cellIs" dxfId="141" priority="479" operator="lessThan">
      <formula>0</formula>
    </cfRule>
  </conditionalFormatting>
  <conditionalFormatting sqref="L20:O20">
    <cfRule type="cellIs" dxfId="140" priority="478" operator="lessThan">
      <formula>0</formula>
    </cfRule>
  </conditionalFormatting>
  <conditionalFormatting sqref="L25:O25">
    <cfRule type="cellIs" dxfId="139" priority="477" operator="lessThan">
      <formula>0</formula>
    </cfRule>
  </conditionalFormatting>
  <conditionalFormatting sqref="L30:O30">
    <cfRule type="cellIs" dxfId="138" priority="476" operator="lessThan">
      <formula>0</formula>
    </cfRule>
  </conditionalFormatting>
  <conditionalFormatting sqref="L35:O35">
    <cfRule type="cellIs" dxfId="137" priority="475" operator="lessThan">
      <formula>0</formula>
    </cfRule>
  </conditionalFormatting>
  <conditionalFormatting sqref="L40:O40">
    <cfRule type="cellIs" dxfId="136" priority="474" operator="lessThan">
      <formula>0</formula>
    </cfRule>
  </conditionalFormatting>
  <conditionalFormatting sqref="L45:O45">
    <cfRule type="cellIs" dxfId="135" priority="473" operator="lessThan">
      <formula>0</formula>
    </cfRule>
  </conditionalFormatting>
  <conditionalFormatting sqref="L50:O50">
    <cfRule type="cellIs" dxfId="134" priority="472" operator="lessThan">
      <formula>0</formula>
    </cfRule>
  </conditionalFormatting>
  <conditionalFormatting sqref="L55:O55">
    <cfRule type="cellIs" dxfId="133" priority="471" operator="lessThan">
      <formula>0</formula>
    </cfRule>
  </conditionalFormatting>
  <conditionalFormatting sqref="L60:O60">
    <cfRule type="cellIs" dxfId="132" priority="470" operator="lessThan">
      <formula>0</formula>
    </cfRule>
  </conditionalFormatting>
  <conditionalFormatting sqref="L65:O65">
    <cfRule type="cellIs" dxfId="131" priority="469" operator="lessThan">
      <formula>0</formula>
    </cfRule>
  </conditionalFormatting>
  <conditionalFormatting sqref="L75:O75">
    <cfRule type="cellIs" dxfId="130" priority="467" operator="lessThan">
      <formula>0</formula>
    </cfRule>
  </conditionalFormatting>
  <conditionalFormatting sqref="L80:O80">
    <cfRule type="cellIs" dxfId="129" priority="466" operator="lessThan">
      <formula>0</formula>
    </cfRule>
  </conditionalFormatting>
  <conditionalFormatting sqref="L85:O85">
    <cfRule type="cellIs" dxfId="128" priority="465" operator="lessThan">
      <formula>0</formula>
    </cfRule>
  </conditionalFormatting>
  <conditionalFormatting sqref="C97:P98">
    <cfRule type="cellIs" dxfId="127" priority="428" operator="lessThan">
      <formula>0</formula>
    </cfRule>
  </conditionalFormatting>
  <conditionalFormatting sqref="C191:P192">
    <cfRule type="cellIs" dxfId="126" priority="352" operator="lessThan">
      <formula>0</formula>
    </cfRule>
  </conditionalFormatting>
  <conditionalFormatting sqref="C284:P286">
    <cfRule type="cellIs" dxfId="125" priority="276" operator="lessThan">
      <formula>0</formula>
    </cfRule>
  </conditionalFormatting>
  <conditionalFormatting sqref="A1:B377">
    <cfRule type="cellIs" dxfId="124" priority="147" operator="lessThan">
      <formula>0</formula>
    </cfRule>
  </conditionalFormatting>
  <conditionalFormatting sqref="L11:O14">
    <cfRule type="cellIs" dxfId="123" priority="146" operator="lessThan">
      <formula>0</formula>
    </cfRule>
  </conditionalFormatting>
  <conditionalFormatting sqref="L16:O19">
    <cfRule type="cellIs" dxfId="122" priority="145" operator="lessThan">
      <formula>0</formula>
    </cfRule>
  </conditionalFormatting>
  <conditionalFormatting sqref="L21:O24">
    <cfRule type="cellIs" dxfId="121" priority="144" operator="lessThan">
      <formula>0</formula>
    </cfRule>
  </conditionalFormatting>
  <conditionalFormatting sqref="L26:O29">
    <cfRule type="cellIs" dxfId="120" priority="143" operator="lessThan">
      <formula>0</formula>
    </cfRule>
  </conditionalFormatting>
  <conditionalFormatting sqref="L31:O34">
    <cfRule type="cellIs" dxfId="119" priority="142" operator="lessThan">
      <formula>0</formula>
    </cfRule>
  </conditionalFormatting>
  <conditionalFormatting sqref="L36:O39">
    <cfRule type="cellIs" dxfId="118" priority="141" operator="lessThan">
      <formula>0</formula>
    </cfRule>
  </conditionalFormatting>
  <conditionalFormatting sqref="L41:O44">
    <cfRule type="cellIs" dxfId="117" priority="140" operator="lessThan">
      <formula>0</formula>
    </cfRule>
  </conditionalFormatting>
  <conditionalFormatting sqref="L46:O49">
    <cfRule type="cellIs" dxfId="116" priority="139" operator="lessThan">
      <formula>0</formula>
    </cfRule>
  </conditionalFormatting>
  <conditionalFormatting sqref="L51:O54">
    <cfRule type="cellIs" dxfId="115" priority="138" operator="lessThan">
      <formula>0</formula>
    </cfRule>
  </conditionalFormatting>
  <conditionalFormatting sqref="L56:O59">
    <cfRule type="cellIs" dxfId="114" priority="137" operator="lessThan">
      <formula>0</formula>
    </cfRule>
  </conditionalFormatting>
  <conditionalFormatting sqref="L61:O64">
    <cfRule type="cellIs" dxfId="113" priority="136" operator="lessThan">
      <formula>0</formula>
    </cfRule>
  </conditionalFormatting>
  <conditionalFormatting sqref="L66:O69">
    <cfRule type="cellIs" dxfId="112" priority="135" operator="lessThan">
      <formula>0</formula>
    </cfRule>
  </conditionalFormatting>
  <conditionalFormatting sqref="L71:O74">
    <cfRule type="cellIs" dxfId="111" priority="134" operator="lessThan">
      <formula>0</formula>
    </cfRule>
  </conditionalFormatting>
  <conditionalFormatting sqref="L76:O79">
    <cfRule type="cellIs" dxfId="110" priority="133" operator="lessThan">
      <formula>0</formula>
    </cfRule>
  </conditionalFormatting>
  <conditionalFormatting sqref="L81:O84">
    <cfRule type="cellIs" dxfId="109" priority="132" operator="lessThan">
      <formula>0</formula>
    </cfRule>
  </conditionalFormatting>
  <conditionalFormatting sqref="L86:O89">
    <cfRule type="cellIs" dxfId="108" priority="131" operator="lessThan">
      <formula>0</formula>
    </cfRule>
  </conditionalFormatting>
  <conditionalFormatting sqref="C96:P96">
    <cfRule type="cellIs" dxfId="107" priority="130" operator="lessThan">
      <formula>0</formula>
    </cfRule>
  </conditionalFormatting>
  <conditionalFormatting sqref="C190:P190">
    <cfRule type="cellIs" dxfId="106" priority="129" operator="lessThan">
      <formula>0</formula>
    </cfRule>
  </conditionalFormatting>
  <conditionalFormatting sqref="C184:I188">
    <cfRule type="cellIs" dxfId="105" priority="106" operator="lessThan">
      <formula>0</formula>
    </cfRule>
  </conditionalFormatting>
  <conditionalFormatting sqref="C99:I183">
    <cfRule type="cellIs" dxfId="104" priority="105" operator="lessThan">
      <formula>0</formula>
    </cfRule>
  </conditionalFormatting>
  <conditionalFormatting sqref="L164:O164">
    <cfRule type="cellIs" dxfId="103" priority="91" operator="lessThan">
      <formula>0</formula>
    </cfRule>
  </conditionalFormatting>
  <conditionalFormatting sqref="J99:P103 J184:P188 J104:K183 P104:P183">
    <cfRule type="cellIs" dxfId="102" priority="104" operator="lessThan">
      <formula>0</formula>
    </cfRule>
  </conditionalFormatting>
  <conditionalFormatting sqref="L104:O104">
    <cfRule type="cellIs" dxfId="101" priority="103" operator="lessThan">
      <formula>0</formula>
    </cfRule>
  </conditionalFormatting>
  <conditionalFormatting sqref="L109:O109">
    <cfRule type="cellIs" dxfId="100" priority="102" operator="lessThan">
      <formula>0</formula>
    </cfRule>
  </conditionalFormatting>
  <conditionalFormatting sqref="L114:O114">
    <cfRule type="cellIs" dxfId="99" priority="101" operator="lessThan">
      <formula>0</formula>
    </cfRule>
  </conditionalFormatting>
  <conditionalFormatting sqref="L119:O119">
    <cfRule type="cellIs" dxfId="98" priority="100" operator="lessThan">
      <formula>0</formula>
    </cfRule>
  </conditionalFormatting>
  <conditionalFormatting sqref="L124:O124">
    <cfRule type="cellIs" dxfId="97" priority="99" operator="lessThan">
      <formula>0</formula>
    </cfRule>
  </conditionalFormatting>
  <conditionalFormatting sqref="L129:O129">
    <cfRule type="cellIs" dxfId="96" priority="98" operator="lessThan">
      <formula>0</formula>
    </cfRule>
  </conditionalFormatting>
  <conditionalFormatting sqref="L134:O134">
    <cfRule type="cellIs" dxfId="95" priority="97" operator="lessThan">
      <formula>0</formula>
    </cfRule>
  </conditionalFormatting>
  <conditionalFormatting sqref="L139:O139">
    <cfRule type="cellIs" dxfId="94" priority="96" operator="lessThan">
      <formula>0</formula>
    </cfRule>
  </conditionalFormatting>
  <conditionalFormatting sqref="L144:O144">
    <cfRule type="cellIs" dxfId="93" priority="95" operator="lessThan">
      <formula>0</formula>
    </cfRule>
  </conditionalFormatting>
  <conditionalFormatting sqref="L149:O149">
    <cfRule type="cellIs" dxfId="92" priority="94" operator="lessThan">
      <formula>0</formula>
    </cfRule>
  </conditionalFormatting>
  <conditionalFormatting sqref="L154:O154">
    <cfRule type="cellIs" dxfId="91" priority="93" operator="lessThan">
      <formula>0</formula>
    </cfRule>
  </conditionalFormatting>
  <conditionalFormatting sqref="L159:O159">
    <cfRule type="cellIs" dxfId="90" priority="92" operator="lessThan">
      <formula>0</formula>
    </cfRule>
  </conditionalFormatting>
  <conditionalFormatting sqref="L169:O169">
    <cfRule type="cellIs" dxfId="89" priority="90" operator="lessThan">
      <formula>0</formula>
    </cfRule>
  </conditionalFormatting>
  <conditionalFormatting sqref="L174:O174">
    <cfRule type="cellIs" dxfId="88" priority="89" operator="lessThan">
      <formula>0</formula>
    </cfRule>
  </conditionalFormatting>
  <conditionalFormatting sqref="L179:O179">
    <cfRule type="cellIs" dxfId="87" priority="88" operator="lessThan">
      <formula>0</formula>
    </cfRule>
  </conditionalFormatting>
  <conditionalFormatting sqref="L105:O108">
    <cfRule type="cellIs" dxfId="86" priority="87" operator="lessThan">
      <formula>0</formula>
    </cfRule>
  </conditionalFormatting>
  <conditionalFormatting sqref="L110:O113">
    <cfRule type="cellIs" dxfId="85" priority="86" operator="lessThan">
      <formula>0</formula>
    </cfRule>
  </conditionalFormatting>
  <conditionalFormatting sqref="L115:O118">
    <cfRule type="cellIs" dxfId="84" priority="85" operator="lessThan">
      <formula>0</formula>
    </cfRule>
  </conditionalFormatting>
  <conditionalFormatting sqref="L120:O123">
    <cfRule type="cellIs" dxfId="83" priority="84" operator="lessThan">
      <formula>0</formula>
    </cfRule>
  </conditionalFormatting>
  <conditionalFormatting sqref="L125:O128">
    <cfRule type="cellIs" dxfId="82" priority="83" operator="lessThan">
      <formula>0</formula>
    </cfRule>
  </conditionalFormatting>
  <conditionalFormatting sqref="L130:O133">
    <cfRule type="cellIs" dxfId="81" priority="82" operator="lessThan">
      <formula>0</formula>
    </cfRule>
  </conditionalFormatting>
  <conditionalFormatting sqref="L135:O138">
    <cfRule type="cellIs" dxfId="80" priority="81" operator="lessThan">
      <formula>0</formula>
    </cfRule>
  </conditionalFormatting>
  <conditionalFormatting sqref="L140:O143">
    <cfRule type="cellIs" dxfId="79" priority="80" operator="lessThan">
      <formula>0</formula>
    </cfRule>
  </conditionalFormatting>
  <conditionalFormatting sqref="L145:O148">
    <cfRule type="cellIs" dxfId="78" priority="79" operator="lessThan">
      <formula>0</formula>
    </cfRule>
  </conditionalFormatting>
  <conditionalFormatting sqref="L150:O153">
    <cfRule type="cellIs" dxfId="77" priority="78" operator="lessThan">
      <formula>0</formula>
    </cfRule>
  </conditionalFormatting>
  <conditionalFormatting sqref="L155:O158">
    <cfRule type="cellIs" dxfId="76" priority="77" operator="lessThan">
      <formula>0</formula>
    </cfRule>
  </conditionalFormatting>
  <conditionalFormatting sqref="L160:O163">
    <cfRule type="cellIs" dxfId="75" priority="76" operator="lessThan">
      <formula>0</formula>
    </cfRule>
  </conditionalFormatting>
  <conditionalFormatting sqref="L165:O168">
    <cfRule type="cellIs" dxfId="74" priority="75" operator="lessThan">
      <formula>0</formula>
    </cfRule>
  </conditionalFormatting>
  <conditionalFormatting sqref="L170:O173">
    <cfRule type="cellIs" dxfId="73" priority="74" operator="lessThan">
      <formula>0</formula>
    </cfRule>
  </conditionalFormatting>
  <conditionalFormatting sqref="L175:O178">
    <cfRule type="cellIs" dxfId="72" priority="73" operator="lessThan">
      <formula>0</formula>
    </cfRule>
  </conditionalFormatting>
  <conditionalFormatting sqref="L180:O183">
    <cfRule type="cellIs" dxfId="71" priority="72" operator="lessThan">
      <formula>0</formula>
    </cfRule>
  </conditionalFormatting>
  <conditionalFormatting sqref="C278:I282">
    <cfRule type="cellIs" dxfId="70" priority="71" operator="lessThan">
      <formula>0</formula>
    </cfRule>
  </conditionalFormatting>
  <conditionalFormatting sqref="C193:I277">
    <cfRule type="cellIs" dxfId="69" priority="70" operator="lessThan">
      <formula>0</formula>
    </cfRule>
  </conditionalFormatting>
  <conditionalFormatting sqref="L258:O258">
    <cfRule type="cellIs" dxfId="68" priority="56" operator="lessThan">
      <formula>0</formula>
    </cfRule>
  </conditionalFormatting>
  <conditionalFormatting sqref="J193:P197 J278:P282 J198:K277 P198:P277">
    <cfRule type="cellIs" dxfId="67" priority="69" operator="lessThan">
      <formula>0</formula>
    </cfRule>
  </conditionalFormatting>
  <conditionalFormatting sqref="L198:O198">
    <cfRule type="cellIs" dxfId="66" priority="68" operator="lessThan">
      <formula>0</formula>
    </cfRule>
  </conditionalFormatting>
  <conditionalFormatting sqref="L203:O203">
    <cfRule type="cellIs" dxfId="65" priority="67" operator="lessThan">
      <formula>0</formula>
    </cfRule>
  </conditionalFormatting>
  <conditionalFormatting sqref="L208:O208">
    <cfRule type="cellIs" dxfId="64" priority="66" operator="lessThan">
      <formula>0</formula>
    </cfRule>
  </conditionalFormatting>
  <conditionalFormatting sqref="L213:O213">
    <cfRule type="cellIs" dxfId="63" priority="65" operator="lessThan">
      <formula>0</formula>
    </cfRule>
  </conditionalFormatting>
  <conditionalFormatting sqref="L218:O218">
    <cfRule type="cellIs" dxfId="62" priority="64" operator="lessThan">
      <formula>0</formula>
    </cfRule>
  </conditionalFormatting>
  <conditionalFormatting sqref="L223:O223">
    <cfRule type="cellIs" dxfId="61" priority="63" operator="lessThan">
      <formula>0</formula>
    </cfRule>
  </conditionalFormatting>
  <conditionalFormatting sqref="L228:O228">
    <cfRule type="cellIs" dxfId="60" priority="62" operator="lessThan">
      <formula>0</formula>
    </cfRule>
  </conditionalFormatting>
  <conditionalFormatting sqref="L233:O233">
    <cfRule type="cellIs" dxfId="59" priority="61" operator="lessThan">
      <formula>0</formula>
    </cfRule>
  </conditionalFormatting>
  <conditionalFormatting sqref="L238:O238">
    <cfRule type="cellIs" dxfId="58" priority="60" operator="lessThan">
      <formula>0</formula>
    </cfRule>
  </conditionalFormatting>
  <conditionalFormatting sqref="L243:O243">
    <cfRule type="cellIs" dxfId="57" priority="59" operator="lessThan">
      <formula>0</formula>
    </cfRule>
  </conditionalFormatting>
  <conditionalFormatting sqref="L248:O248">
    <cfRule type="cellIs" dxfId="56" priority="58" operator="lessThan">
      <formula>0</formula>
    </cfRule>
  </conditionalFormatting>
  <conditionalFormatting sqref="L253:O253">
    <cfRule type="cellIs" dxfId="55" priority="57" operator="lessThan">
      <formula>0</formula>
    </cfRule>
  </conditionalFormatting>
  <conditionalFormatting sqref="L263:O263">
    <cfRule type="cellIs" dxfId="54" priority="55" operator="lessThan">
      <formula>0</formula>
    </cfRule>
  </conditionalFormatting>
  <conditionalFormatting sqref="L268:O268">
    <cfRule type="cellIs" dxfId="53" priority="54" operator="lessThan">
      <formula>0</formula>
    </cfRule>
  </conditionalFormatting>
  <conditionalFormatting sqref="L273:O273">
    <cfRule type="cellIs" dxfId="52" priority="53" operator="lessThan">
      <formula>0</formula>
    </cfRule>
  </conditionalFormatting>
  <conditionalFormatting sqref="L199:O202">
    <cfRule type="cellIs" dxfId="51" priority="52" operator="lessThan">
      <formula>0</formula>
    </cfRule>
  </conditionalFormatting>
  <conditionalFormatting sqref="L204:O207">
    <cfRule type="cellIs" dxfId="50" priority="51" operator="lessThan">
      <formula>0</formula>
    </cfRule>
  </conditionalFormatting>
  <conditionalFormatting sqref="L209:O212">
    <cfRule type="cellIs" dxfId="49" priority="50" operator="lessThan">
      <formula>0</formula>
    </cfRule>
  </conditionalFormatting>
  <conditionalFormatting sqref="L214:O217">
    <cfRule type="cellIs" dxfId="48" priority="49" operator="lessThan">
      <formula>0</formula>
    </cfRule>
  </conditionalFormatting>
  <conditionalFormatting sqref="L219:O222">
    <cfRule type="cellIs" dxfId="47" priority="48" operator="lessThan">
      <formula>0</formula>
    </cfRule>
  </conditionalFormatting>
  <conditionalFormatting sqref="L224:O227">
    <cfRule type="cellIs" dxfId="46" priority="47" operator="lessThan">
      <formula>0</formula>
    </cfRule>
  </conditionalFormatting>
  <conditionalFormatting sqref="L229:O232">
    <cfRule type="cellIs" dxfId="45" priority="46" operator="lessThan">
      <formula>0</formula>
    </cfRule>
  </conditionalFormatting>
  <conditionalFormatting sqref="L234:O237">
    <cfRule type="cellIs" dxfId="44" priority="45" operator="lessThan">
      <formula>0</formula>
    </cfRule>
  </conditionalFormatting>
  <conditionalFormatting sqref="L239:O242">
    <cfRule type="cellIs" dxfId="43" priority="44" operator="lessThan">
      <formula>0</formula>
    </cfRule>
  </conditionalFormatting>
  <conditionalFormatting sqref="L244:O247">
    <cfRule type="cellIs" dxfId="42" priority="43" operator="lessThan">
      <formula>0</formula>
    </cfRule>
  </conditionalFormatting>
  <conditionalFormatting sqref="L249:O252">
    <cfRule type="cellIs" dxfId="41" priority="42" operator="lessThan">
      <formula>0</formula>
    </cfRule>
  </conditionalFormatting>
  <conditionalFormatting sqref="L254:O257">
    <cfRule type="cellIs" dxfId="40" priority="41" operator="lessThan">
      <formula>0</formula>
    </cfRule>
  </conditionalFormatting>
  <conditionalFormatting sqref="L259:O262">
    <cfRule type="cellIs" dxfId="39" priority="40" operator="lessThan">
      <formula>0</formula>
    </cfRule>
  </conditionalFormatting>
  <conditionalFormatting sqref="L264:O267">
    <cfRule type="cellIs" dxfId="38" priority="39" operator="lessThan">
      <formula>0</formula>
    </cfRule>
  </conditionalFormatting>
  <conditionalFormatting sqref="L269:O272">
    <cfRule type="cellIs" dxfId="37" priority="38" operator="lessThan">
      <formula>0</formula>
    </cfRule>
  </conditionalFormatting>
  <conditionalFormatting sqref="L274:O277">
    <cfRule type="cellIs" dxfId="36" priority="37" operator="lessThan">
      <formula>0</formula>
    </cfRule>
  </conditionalFormatting>
  <conditionalFormatting sqref="C372:I376">
    <cfRule type="cellIs" dxfId="35" priority="36" operator="lessThan">
      <formula>0</formula>
    </cfRule>
  </conditionalFormatting>
  <conditionalFormatting sqref="C287:I371">
    <cfRule type="cellIs" dxfId="34" priority="35" operator="lessThan">
      <formula>0</formula>
    </cfRule>
  </conditionalFormatting>
  <conditionalFormatting sqref="L352:O352">
    <cfRule type="cellIs" dxfId="33" priority="21" operator="lessThan">
      <formula>0</formula>
    </cfRule>
  </conditionalFormatting>
  <conditionalFormatting sqref="J287:P291 J372:P376 J292:K371 P292:P371">
    <cfRule type="cellIs" dxfId="32" priority="34" operator="lessThan">
      <formula>0</formula>
    </cfRule>
  </conditionalFormatting>
  <conditionalFormatting sqref="L292:O292">
    <cfRule type="cellIs" dxfId="31" priority="33" operator="lessThan">
      <formula>0</formula>
    </cfRule>
  </conditionalFormatting>
  <conditionalFormatting sqref="L297:O297">
    <cfRule type="cellIs" dxfId="30" priority="32" operator="lessThan">
      <formula>0</formula>
    </cfRule>
  </conditionalFormatting>
  <conditionalFormatting sqref="L302:O302">
    <cfRule type="cellIs" dxfId="29" priority="31" operator="lessThan">
      <formula>0</formula>
    </cfRule>
  </conditionalFormatting>
  <conditionalFormatting sqref="L307:O307">
    <cfRule type="cellIs" dxfId="28" priority="30" operator="lessThan">
      <formula>0</formula>
    </cfRule>
  </conditionalFormatting>
  <conditionalFormatting sqref="L312:O312">
    <cfRule type="cellIs" dxfId="27" priority="29" operator="lessThan">
      <formula>0</formula>
    </cfRule>
  </conditionalFormatting>
  <conditionalFormatting sqref="L317:O317">
    <cfRule type="cellIs" dxfId="26" priority="28" operator="lessThan">
      <formula>0</formula>
    </cfRule>
  </conditionalFormatting>
  <conditionalFormatting sqref="L322:O322">
    <cfRule type="cellIs" dxfId="25" priority="27" operator="lessThan">
      <formula>0</formula>
    </cfRule>
  </conditionalFormatting>
  <conditionalFormatting sqref="L327:O327">
    <cfRule type="cellIs" dxfId="24" priority="26" operator="lessThan">
      <formula>0</formula>
    </cfRule>
  </conditionalFormatting>
  <conditionalFormatting sqref="L332:O332">
    <cfRule type="cellIs" dxfId="23" priority="25" operator="lessThan">
      <formula>0</formula>
    </cfRule>
  </conditionalFormatting>
  <conditionalFormatting sqref="L337:O337">
    <cfRule type="cellIs" dxfId="22" priority="24" operator="lessThan">
      <formula>0</formula>
    </cfRule>
  </conditionalFormatting>
  <conditionalFormatting sqref="L342:O342">
    <cfRule type="cellIs" dxfId="21" priority="23" operator="lessThan">
      <formula>0</formula>
    </cfRule>
  </conditionalFormatting>
  <conditionalFormatting sqref="L347:O347">
    <cfRule type="cellIs" dxfId="20" priority="22" operator="lessThan">
      <formula>0</formula>
    </cfRule>
  </conditionalFormatting>
  <conditionalFormatting sqref="L357:O357">
    <cfRule type="cellIs" dxfId="19" priority="20" operator="lessThan">
      <formula>0</formula>
    </cfRule>
  </conditionalFormatting>
  <conditionalFormatting sqref="L362:O362">
    <cfRule type="cellIs" dxfId="18" priority="19" operator="lessThan">
      <formula>0</formula>
    </cfRule>
  </conditionalFormatting>
  <conditionalFormatting sqref="L367:O367">
    <cfRule type="cellIs" dxfId="17" priority="18" operator="lessThan">
      <formula>0</formula>
    </cfRule>
  </conditionalFormatting>
  <conditionalFormatting sqref="L293:O296">
    <cfRule type="cellIs" dxfId="16" priority="17" operator="lessThan">
      <formula>0</formula>
    </cfRule>
  </conditionalFormatting>
  <conditionalFormatting sqref="L298:O301">
    <cfRule type="cellIs" dxfId="15" priority="16" operator="lessThan">
      <formula>0</formula>
    </cfRule>
  </conditionalFormatting>
  <conditionalFormatting sqref="L303:O306">
    <cfRule type="cellIs" dxfId="14" priority="15" operator="lessThan">
      <formula>0</formula>
    </cfRule>
  </conditionalFormatting>
  <conditionalFormatting sqref="L308:O311">
    <cfRule type="cellIs" dxfId="13" priority="14" operator="lessThan">
      <formula>0</formula>
    </cfRule>
  </conditionalFormatting>
  <conditionalFormatting sqref="L313:O316">
    <cfRule type="cellIs" dxfId="12" priority="13" operator="lessThan">
      <formula>0</formula>
    </cfRule>
  </conditionalFormatting>
  <conditionalFormatting sqref="L318:O321">
    <cfRule type="cellIs" dxfId="11" priority="12" operator="lessThan">
      <formula>0</formula>
    </cfRule>
  </conditionalFormatting>
  <conditionalFormatting sqref="L323:O326">
    <cfRule type="cellIs" dxfId="10" priority="11" operator="lessThan">
      <formula>0</formula>
    </cfRule>
  </conditionalFormatting>
  <conditionalFormatting sqref="L328:O331">
    <cfRule type="cellIs" dxfId="9" priority="10" operator="lessThan">
      <formula>0</formula>
    </cfRule>
  </conditionalFormatting>
  <conditionalFormatting sqref="L333:O336">
    <cfRule type="cellIs" dxfId="8" priority="9" operator="lessThan">
      <formula>0</formula>
    </cfRule>
  </conditionalFormatting>
  <conditionalFormatting sqref="L338:O341">
    <cfRule type="cellIs" dxfId="7" priority="8" operator="lessThan">
      <formula>0</formula>
    </cfRule>
  </conditionalFormatting>
  <conditionalFormatting sqref="L343:O346">
    <cfRule type="cellIs" dxfId="6" priority="7" operator="lessThan">
      <formula>0</formula>
    </cfRule>
  </conditionalFormatting>
  <conditionalFormatting sqref="L348:O351">
    <cfRule type="cellIs" dxfId="5" priority="6" operator="lessThan">
      <formula>0</formula>
    </cfRule>
  </conditionalFormatting>
  <conditionalFormatting sqref="L353:O356">
    <cfRule type="cellIs" dxfId="4" priority="5" operator="lessThan">
      <formula>0</formula>
    </cfRule>
  </conditionalFormatting>
  <conditionalFormatting sqref="L358:O361">
    <cfRule type="cellIs" dxfId="3" priority="4" operator="lessThan">
      <formula>0</formula>
    </cfRule>
  </conditionalFormatting>
  <conditionalFormatting sqref="L363:O366">
    <cfRule type="cellIs" dxfId="2" priority="3" operator="lessThan">
      <formula>0</formula>
    </cfRule>
  </conditionalFormatting>
  <conditionalFormatting sqref="L368:O371">
    <cfRule type="cellIs" dxfId="1" priority="2" operator="lessThan">
      <formula>0</formula>
    </cfRule>
  </conditionalFormatting>
  <conditionalFormatting sqref="A378:P470">
    <cfRule type="cellIs" dxfId="0" priority="1" operator="lessThan">
      <formula>0</formula>
    </cfRule>
  </conditionalFormatting>
  <printOptions horizontalCentered="1"/>
  <pageMargins left="0.31496062992125984" right="0.31496062992125984" top="0.35433070866141736" bottom="0.35433070866141736" header="0.11811023622047245" footer="0.31496062992125984"/>
  <pageSetup paperSize="8" scale="62" fitToHeight="5" orientation="portrait" r:id="rId1"/>
  <headerFooter differentFirst="1">
    <oddHeader>&amp;C&amp;P</oddHeader>
    <firstHeader>&amp;R&amp;D</firstHeader>
  </headerFooter>
  <rowBreaks count="3" manualBreakCount="3">
    <brk id="94" max="16383" man="1"/>
    <brk id="188" max="16383" man="1"/>
    <brk id="2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версия - ежемесячная</vt:lpstr>
      <vt:lpstr>версия - годовая</vt:lpstr>
      <vt:lpstr>'версия - ежемесячная'!Область_печати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Платонов Станислав Олегович</dc:creator>
  <cp:lastModifiedBy>Платонов Станислав Олегович</cp:lastModifiedBy>
  <cp:lastPrinted>2020-03-04T04:48:36Z</cp:lastPrinted>
  <dcterms:created xsi:type="dcterms:W3CDTF">2018-12-03T07:31:15Z</dcterms:created>
  <dcterms:modified xsi:type="dcterms:W3CDTF">2020-03-20T12:54:09Z</dcterms:modified>
</cp:coreProperties>
</file>