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Documents\Documents\Sem 1 2018F\CHEng477\DyeFading\"/>
    </mc:Choice>
  </mc:AlternateContent>
  <xr:revisionPtr revIDLastSave="0" documentId="10_ncr:100000_{4A373003-A7EC-4E5F-99B0-90A987584529}" xr6:coauthVersionLast="31" xr6:coauthVersionMax="31" xr10:uidLastSave="{00000000-0000-0000-0000-000000000000}"/>
  <bookViews>
    <workbookView xWindow="0" yWindow="0" windowWidth="19200" windowHeight="6960" xr2:uid="{91D0ABE4-39A4-4235-A7D9-7CD60B6B75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E3" i="1"/>
  <c r="E2" i="1"/>
  <c r="C9" i="1"/>
  <c r="D9" i="1" s="1"/>
  <c r="C8" i="1"/>
  <c r="D8" i="1" s="1"/>
  <c r="E8" i="1" l="1"/>
  <c r="F8" i="1"/>
  <c r="E9" i="1"/>
  <c r="F9" i="1"/>
</calcChain>
</file>

<file path=xl/sharedStrings.xml><?xml version="1.0" encoding="utf-8"?>
<sst xmlns="http://schemas.openxmlformats.org/spreadsheetml/2006/main" count="15" uniqueCount="13">
  <si>
    <t>k forward</t>
  </si>
  <si>
    <t>k reverse</t>
  </si>
  <si>
    <t>Forward</t>
  </si>
  <si>
    <t>Reverse</t>
  </si>
  <si>
    <t>A</t>
  </si>
  <si>
    <t>E_a (J/mol)</t>
  </si>
  <si>
    <t>Heat of Reaction (J/mol)</t>
  </si>
  <si>
    <t>R</t>
  </si>
  <si>
    <t>T</t>
  </si>
  <si>
    <t>0.00065 - 0.005</t>
  </si>
  <si>
    <t>3.345E-05 - 0.00076</t>
  </si>
  <si>
    <t>k (1 / sec)</t>
  </si>
  <si>
    <t>Literature (77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</si>
</sst>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D415-5BF1-4A4B-8985-86093919A453}">
  <dimension ref="A1:F10"/>
  <sheetViews>
    <sheetView tabSelected="1" workbookViewId="0">
      <selection activeCell="A4" sqref="A4"/>
    </sheetView>
  </sheetViews>
  <sheetFormatPr defaultRowHeight="14.5" x14ac:dyDescent="0.35"/>
  <cols>
    <col min="2" max="2" width="17.453125" customWidth="1"/>
    <col min="5" max="5" width="14.6328125" bestFit="1" customWidth="1"/>
    <col min="6" max="6" width="11.81640625" bestFit="1" customWidth="1"/>
  </cols>
  <sheetData>
    <row r="1" spans="1:6" x14ac:dyDescent="0.35">
      <c r="B1" t="s">
        <v>11</v>
      </c>
      <c r="C1" t="s">
        <v>4</v>
      </c>
      <c r="D1" t="s">
        <v>5</v>
      </c>
      <c r="E1" t="s">
        <v>6</v>
      </c>
    </row>
    <row r="2" spans="1:6" x14ac:dyDescent="0.35">
      <c r="A2" t="s">
        <v>2</v>
      </c>
      <c r="B2" t="s">
        <v>9</v>
      </c>
      <c r="C2">
        <v>191006.8</v>
      </c>
      <c r="D2">
        <v>46804.35</v>
      </c>
      <c r="E2">
        <f>D2-D3</f>
        <v>-25724.739999999998</v>
      </c>
    </row>
    <row r="3" spans="1:6" x14ac:dyDescent="0.35">
      <c r="A3" t="s">
        <v>3</v>
      </c>
      <c r="B3" t="s">
        <v>10</v>
      </c>
      <c r="C3">
        <v>443941400</v>
      </c>
      <c r="D3">
        <v>72529.09</v>
      </c>
      <c r="E3">
        <f>D2-D3</f>
        <v>-25724.739999999998</v>
      </c>
    </row>
    <row r="4" spans="1:6" x14ac:dyDescent="0.35">
      <c r="A4" t="s">
        <v>12</v>
      </c>
    </row>
    <row r="7" spans="1:6" x14ac:dyDescent="0.35">
      <c r="A7" t="s">
        <v>7</v>
      </c>
      <c r="B7">
        <v>8.3140000000000001</v>
      </c>
      <c r="E7" t="s">
        <v>0</v>
      </c>
      <c r="F7" t="s">
        <v>1</v>
      </c>
    </row>
    <row r="8" spans="1:6" x14ac:dyDescent="0.35">
      <c r="A8" t="s">
        <v>8</v>
      </c>
      <c r="B8">
        <v>60</v>
      </c>
      <c r="C8">
        <f>B8-32</f>
        <v>28</v>
      </c>
      <c r="D8">
        <f>C8*5/9+273.15</f>
        <v>288.70555555555552</v>
      </c>
      <c r="E8">
        <f>$C$2*EXP(-$D$2/($B$7*D8))</f>
        <v>6.4948740924112658E-4</v>
      </c>
      <c r="F8">
        <f>$C$3*EXP(-$D$3/($B$7*D8))</f>
        <v>3.3448645360965943E-5</v>
      </c>
    </row>
    <row r="9" spans="1:6" x14ac:dyDescent="0.35">
      <c r="A9" t="s">
        <v>8</v>
      </c>
      <c r="B9">
        <v>120</v>
      </c>
      <c r="C9">
        <f>B9-32</f>
        <v>88</v>
      </c>
      <c r="D9">
        <f>C9*5/9+273.15</f>
        <v>322.03888888888889</v>
      </c>
      <c r="E9">
        <f>$C$2*EXP(-$D$2/($B$7*D9))</f>
        <v>4.8878618202967987E-3</v>
      </c>
      <c r="F9">
        <f>$C$3*EXP(-$D$3/($B$7*D9))</f>
        <v>7.6330415029326158E-4</v>
      </c>
    </row>
    <row r="10" spans="1:6" x14ac:dyDescent="0.35">
      <c r="A10" t="s">
        <v>8</v>
      </c>
      <c r="B10">
        <f>C10*9/5+32</f>
        <v>77</v>
      </c>
      <c r="C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wills</dc:creator>
  <cp:lastModifiedBy>wills</cp:lastModifiedBy>
  <dcterms:created xsi:type="dcterms:W3CDTF">2018-12-07T03:17:33Z</dcterms:created>
  <dcterms:modified xsi:type="dcterms:W3CDTF">2018-12-07T03:40:22Z</dcterms:modified>
</cp:coreProperties>
</file>