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trakhov\YandexDisk\ProjectCoding\HvacAppDjango\Terminals\Tests\DbTestData\"/>
    </mc:Choice>
  </mc:AlternateContent>
  <xr:revisionPtr revIDLastSave="0" documentId="13_ncr:1_{8A9890E6-0DD4-476C-B266-C9D0A1055A6B}" xr6:coauthVersionLast="47" xr6:coauthVersionMax="47" xr10:uidLastSave="{00000000-0000-0000-0000-000000000000}"/>
  <bookViews>
    <workbookView xWindow="45" yWindow="165" windowWidth="28755" windowHeight="15435" xr2:uid="{00000000-000D-0000-FFFF-FFFF00000000}"/>
  </bookViews>
  <sheets>
    <sheet name="EquipmentD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F19" i="1"/>
  <c r="F20" i="1" s="1"/>
  <c r="F21" i="1" s="1"/>
  <c r="F22" i="1" s="1"/>
  <c r="C19" i="1"/>
  <c r="C20" i="1" s="1"/>
  <c r="C21" i="1" s="1"/>
  <c r="C22" i="1" s="1"/>
</calcChain>
</file>

<file path=xl/sharedStrings.xml><?xml version="1.0" encoding="utf-8"?>
<sst xmlns="http://schemas.openxmlformats.org/spreadsheetml/2006/main" count="157" uniqueCount="44">
  <si>
    <t>family_instance_name</t>
  </si>
  <si>
    <t>max_flow</t>
  </si>
  <si>
    <t>geometry</t>
  </si>
  <si>
    <t>manufacture</t>
  </si>
  <si>
    <t>ADSK_Диффузор_Круглый_Приточный</t>
  </si>
  <si>
    <t>normal_velocity</t>
  </si>
  <si>
    <t>Systemair</t>
  </si>
  <si>
    <t>ADSK_Диффузор_Круглый_Вытяжной</t>
  </si>
  <si>
    <t>ADSK_Диффузор_Прямоугольный_Приточный</t>
  </si>
  <si>
    <t>s</t>
  </si>
  <si>
    <t>ADSK_Диффузор_Прямоугольный_Вытяжной</t>
  </si>
  <si>
    <t>42GWC Carrier_univ</t>
  </si>
  <si>
    <t>42GWC 200</t>
  </si>
  <si>
    <t>42GWC 300</t>
  </si>
  <si>
    <t>42GWC 400</t>
  </si>
  <si>
    <t>42GWC 500</t>
  </si>
  <si>
    <t>42GWC 600</t>
  </si>
  <si>
    <t>CARRIER</t>
  </si>
  <si>
    <t>family_device_name</t>
  </si>
  <si>
    <t>D</t>
  </si>
  <si>
    <t>o</t>
  </si>
  <si>
    <t>ДП_100</t>
  </si>
  <si>
    <t>ДП_200</t>
  </si>
  <si>
    <t>ДП_125</t>
  </si>
  <si>
    <t>ДП_160</t>
  </si>
  <si>
    <t>ДП_250</t>
  </si>
  <si>
    <t>ДВ_100</t>
  </si>
  <si>
    <t>ДВ_125</t>
  </si>
  <si>
    <t>ДВ_160</t>
  </si>
  <si>
    <t>ДВ_200</t>
  </si>
  <si>
    <t>ДВ_250</t>
  </si>
  <si>
    <t>300х300</t>
  </si>
  <si>
    <t>450х450</t>
  </si>
  <si>
    <t>600х600</t>
  </si>
  <si>
    <t>ИмяСистемы</t>
  </si>
  <si>
    <t>ADSK_Расход воздуха</t>
  </si>
  <si>
    <t>FANCOIL_01</t>
  </si>
  <si>
    <t>dimension1</t>
  </si>
  <si>
    <t>Supply_system</t>
  </si>
  <si>
    <t>Exhaust_system</t>
  </si>
  <si>
    <t>Fan_coil_system</t>
  </si>
  <si>
    <t>system_flow_parameter_name</t>
  </si>
  <si>
    <t>system_name_parameter</t>
  </si>
  <si>
    <t>system_equipment_type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</si>
</sst>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232629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</cellXfs>
  <cellStyles count="2">
    <cellStyle name="Обычный" xfId="0" builtinId="0"/>
    <cellStyle name="Обычный 2" xfId="1" xr:uid="{00000000-0005-0000-0000-000001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J22" totalsRowShown="0">
  <autoFilter ref="A1:J22" xr:uid="{00000000-0009-0000-0100-000002000000}"/>
  <tableColumns count="10">
    <tableColumn id="1" xr3:uid="{00000000-0010-0000-0000-000001000000}" name="family_device_name" dataCellStyle="Обычный 2"/>
    <tableColumn id="2" xr3:uid="{00000000-0010-0000-0000-000002000000}" name="family_instance_name"/>
    <tableColumn id="3" xr3:uid="{00000000-0010-0000-0000-000003000000}" name="max_flow" dataDxfId="0">
      <calculatedColumnFormula>0.0036*#REF!
*#REF!*#REF!</calculatedColumnFormula>
    </tableColumn>
    <tableColumn id="9" xr3:uid="{00000000-0010-0000-0000-000009000000}" name="normal_velocity"/>
    <tableColumn id="4" xr3:uid="{00000000-0010-0000-0000-000004000000}" name="geometry"/>
    <tableColumn id="5" xr3:uid="{00000000-0010-0000-0000-000005000000}" name="dimension1"/>
    <tableColumn id="6" xr3:uid="{00000000-0010-0000-0000-000006000000}" name="system_equipment_type"/>
    <tableColumn id="8" xr3:uid="{00000000-0010-0000-0000-000008000000}" name="manufacture"/>
    <tableColumn id="7" xr3:uid="{00000000-0010-0000-0000-000007000000}" name="system_flow_parameter_name"/>
    <tableColumn id="10" xr3:uid="{00000000-0010-0000-0000-00000A000000}" name="system_name_parame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G1" sqref="G1"/>
    </sheetView>
  </sheetViews>
  <sheetFormatPr defaultRowHeight="15" x14ac:dyDescent="0.25"/>
  <cols>
    <col min="1" max="1" width="47.5703125" customWidth="1"/>
    <col min="2" max="2" width="20.42578125" customWidth="1"/>
    <col min="3" max="3" width="11.5703125" customWidth="1"/>
    <col min="4" max="4" width="8.5703125" customWidth="1"/>
    <col min="5" max="5" width="7.85546875" customWidth="1"/>
    <col min="6" max="6" width="12.42578125" customWidth="1"/>
    <col min="7" max="7" width="16.42578125" customWidth="1"/>
    <col min="8" max="8" width="12.7109375" customWidth="1"/>
    <col min="9" max="9" width="22.28515625" customWidth="1"/>
    <col min="10" max="10" width="21.42578125" bestFit="1" customWidth="1"/>
  </cols>
  <sheetData>
    <row r="1" spans="1:10" x14ac:dyDescent="0.25">
      <c r="A1" t="s">
        <v>18</v>
      </c>
      <c r="B1" t="s">
        <v>0</v>
      </c>
      <c r="C1" t="s">
        <v>1</v>
      </c>
      <c r="D1" t="s">
        <v>5</v>
      </c>
      <c r="E1" t="s">
        <v>2</v>
      </c>
      <c r="F1" t="s">
        <v>37</v>
      </c>
      <c r="G1" t="s">
        <v>43</v>
      </c>
      <c r="H1" t="s">
        <v>3</v>
      </c>
      <c r="I1" t="s">
        <v>41</v>
      </c>
      <c r="J1" t="s">
        <v>42</v>
      </c>
    </row>
    <row r="2" spans="1:10" x14ac:dyDescent="0.25">
      <c r="A2" s="1" t="s">
        <v>4</v>
      </c>
      <c r="B2" t="s">
        <v>21</v>
      </c>
      <c r="C2">
        <f>0.0036*Таблица2[[#This Row],[normal_velocity]]*Таблица2[[#This Row],[dimension1]]*Таблица2[[#This Row],[dimension1]]</f>
        <v>72</v>
      </c>
      <c r="D2">
        <v>2</v>
      </c>
      <c r="E2" t="s">
        <v>20</v>
      </c>
      <c r="F2">
        <v>100</v>
      </c>
      <c r="G2" t="s">
        <v>38</v>
      </c>
      <c r="H2" t="s">
        <v>6</v>
      </c>
      <c r="I2" t="s">
        <v>35</v>
      </c>
      <c r="J2" t="s">
        <v>34</v>
      </c>
    </row>
    <row r="3" spans="1:10" x14ac:dyDescent="0.25">
      <c r="A3" s="1" t="s">
        <v>4</v>
      </c>
      <c r="B3" t="s">
        <v>23</v>
      </c>
      <c r="C3">
        <f>0.0036*Таблица2[[#This Row],[normal_velocity]]*Таблица2[[#This Row],[dimension1]]*Таблица2[[#This Row],[dimension1]]</f>
        <v>112.5</v>
      </c>
      <c r="D3">
        <v>2</v>
      </c>
      <c r="E3" t="s">
        <v>20</v>
      </c>
      <c r="F3">
        <v>125</v>
      </c>
      <c r="G3" t="s">
        <v>38</v>
      </c>
      <c r="H3" t="s">
        <v>6</v>
      </c>
      <c r="I3" t="s">
        <v>35</v>
      </c>
      <c r="J3" t="s">
        <v>34</v>
      </c>
    </row>
    <row r="4" spans="1:10" x14ac:dyDescent="0.25">
      <c r="A4" s="1" t="s">
        <v>4</v>
      </c>
      <c r="B4" t="s">
        <v>24</v>
      </c>
      <c r="C4">
        <f>0.0036*Таблица2[[#This Row],[normal_velocity]]*Таблица2[[#This Row],[dimension1]]*Таблица2[[#This Row],[dimension1]]</f>
        <v>184.32</v>
      </c>
      <c r="D4">
        <v>2</v>
      </c>
      <c r="E4" t="s">
        <v>20</v>
      </c>
      <c r="F4">
        <v>160</v>
      </c>
      <c r="G4" t="s">
        <v>38</v>
      </c>
      <c r="H4" t="s">
        <v>6</v>
      </c>
      <c r="I4" t="s">
        <v>35</v>
      </c>
      <c r="J4" t="s">
        <v>34</v>
      </c>
    </row>
    <row r="5" spans="1:10" x14ac:dyDescent="0.25">
      <c r="A5" s="1" t="s">
        <v>4</v>
      </c>
      <c r="B5" t="s">
        <v>22</v>
      </c>
      <c r="C5">
        <f>0.0036*Таблица2[[#This Row],[normal_velocity]]*Таблица2[[#This Row],[dimension1]]*Таблица2[[#This Row],[dimension1]]</f>
        <v>288</v>
      </c>
      <c r="D5">
        <v>2</v>
      </c>
      <c r="E5" t="s">
        <v>20</v>
      </c>
      <c r="F5">
        <v>200</v>
      </c>
      <c r="G5" t="s">
        <v>38</v>
      </c>
      <c r="H5" t="s">
        <v>6</v>
      </c>
      <c r="I5" t="s">
        <v>35</v>
      </c>
      <c r="J5" t="s">
        <v>34</v>
      </c>
    </row>
    <row r="6" spans="1:10" x14ac:dyDescent="0.25">
      <c r="A6" s="1" t="s">
        <v>4</v>
      </c>
      <c r="B6" t="s">
        <v>25</v>
      </c>
      <c r="C6">
        <f>0.0036*Таблица2[[#This Row],[normal_velocity]]*Таблица2[[#This Row],[dimension1]]*Таблица2[[#This Row],[dimension1]]</f>
        <v>450</v>
      </c>
      <c r="D6">
        <v>2</v>
      </c>
      <c r="E6" t="s">
        <v>20</v>
      </c>
      <c r="F6">
        <v>250</v>
      </c>
      <c r="G6" t="s">
        <v>38</v>
      </c>
      <c r="H6" t="s">
        <v>6</v>
      </c>
      <c r="I6" t="s">
        <v>35</v>
      </c>
      <c r="J6" t="s">
        <v>34</v>
      </c>
    </row>
    <row r="7" spans="1:10" x14ac:dyDescent="0.25">
      <c r="A7" s="1" t="s">
        <v>7</v>
      </c>
      <c r="B7" t="s">
        <v>26</v>
      </c>
      <c r="C7">
        <f>0.0036*Таблица2[[#This Row],[normal_velocity]]*Таблица2[[#This Row],[dimension1]]*Таблица2[[#This Row],[dimension1]]</f>
        <v>72</v>
      </c>
      <c r="D7">
        <v>2</v>
      </c>
      <c r="E7" t="s">
        <v>20</v>
      </c>
      <c r="F7">
        <v>100</v>
      </c>
      <c r="G7" t="s">
        <v>39</v>
      </c>
      <c r="H7" t="s">
        <v>6</v>
      </c>
      <c r="I7" t="s">
        <v>35</v>
      </c>
      <c r="J7" t="s">
        <v>34</v>
      </c>
    </row>
    <row r="8" spans="1:10" x14ac:dyDescent="0.25">
      <c r="A8" s="1" t="s">
        <v>7</v>
      </c>
      <c r="B8" t="s">
        <v>27</v>
      </c>
      <c r="C8">
        <f>0.0036*Таблица2[[#This Row],[normal_velocity]]*Таблица2[[#This Row],[dimension1]]*Таблица2[[#This Row],[dimension1]]</f>
        <v>112.5</v>
      </c>
      <c r="D8">
        <v>2</v>
      </c>
      <c r="E8" t="s">
        <v>20</v>
      </c>
      <c r="F8">
        <v>125</v>
      </c>
      <c r="G8" t="s">
        <v>39</v>
      </c>
      <c r="H8" t="s">
        <v>6</v>
      </c>
      <c r="I8" t="s">
        <v>35</v>
      </c>
      <c r="J8" t="s">
        <v>34</v>
      </c>
    </row>
    <row r="9" spans="1:10" x14ac:dyDescent="0.25">
      <c r="A9" s="1" t="s">
        <v>7</v>
      </c>
      <c r="B9" t="s">
        <v>28</v>
      </c>
      <c r="C9">
        <f>0.0036*Таблица2[[#This Row],[normal_velocity]]*Таблица2[[#This Row],[dimension1]]*Таблица2[[#This Row],[dimension1]]</f>
        <v>184.32</v>
      </c>
      <c r="D9">
        <v>2</v>
      </c>
      <c r="E9" t="s">
        <v>20</v>
      </c>
      <c r="F9">
        <v>160</v>
      </c>
      <c r="G9" t="s">
        <v>39</v>
      </c>
      <c r="H9" t="s">
        <v>6</v>
      </c>
      <c r="I9" t="s">
        <v>35</v>
      </c>
      <c r="J9" t="s">
        <v>34</v>
      </c>
    </row>
    <row r="10" spans="1:10" x14ac:dyDescent="0.25">
      <c r="A10" s="1" t="s">
        <v>7</v>
      </c>
      <c r="B10" t="s">
        <v>29</v>
      </c>
      <c r="C10">
        <f>0.0036*Таблица2[[#This Row],[normal_velocity]]*Таблица2[[#This Row],[dimension1]]*Таблица2[[#This Row],[dimension1]]</f>
        <v>288</v>
      </c>
      <c r="D10">
        <v>2</v>
      </c>
      <c r="E10" t="s">
        <v>20</v>
      </c>
      <c r="F10">
        <v>200</v>
      </c>
      <c r="G10" t="s">
        <v>39</v>
      </c>
      <c r="H10" t="s">
        <v>6</v>
      </c>
      <c r="I10" t="s">
        <v>35</v>
      </c>
      <c r="J10" t="s">
        <v>34</v>
      </c>
    </row>
    <row r="11" spans="1:10" x14ac:dyDescent="0.25">
      <c r="A11" s="1" t="s">
        <v>7</v>
      </c>
      <c r="B11" t="s">
        <v>30</v>
      </c>
      <c r="C11">
        <f>0.0036*Таблица2[[#This Row],[normal_velocity]]*Таблица2[[#This Row],[dimension1]]*Таблица2[[#This Row],[dimension1]]</f>
        <v>450</v>
      </c>
      <c r="D11">
        <v>2</v>
      </c>
      <c r="E11" t="s">
        <v>20</v>
      </c>
      <c r="F11">
        <v>250</v>
      </c>
      <c r="G11" t="s">
        <v>39</v>
      </c>
      <c r="H11" t="s">
        <v>6</v>
      </c>
      <c r="I11" t="s">
        <v>35</v>
      </c>
      <c r="J11" t="s">
        <v>34</v>
      </c>
    </row>
    <row r="12" spans="1:10" x14ac:dyDescent="0.25">
      <c r="A12" s="1" t="s">
        <v>8</v>
      </c>
      <c r="B12" t="s">
        <v>31</v>
      </c>
      <c r="C12">
        <f>0.0036*Таблица2[[#This Row],[normal_velocity]]*Таблица2[[#This Row],[dimension1]]*Таблица2[[#This Row],[dimension1]]</f>
        <v>648</v>
      </c>
      <c r="D12">
        <v>2</v>
      </c>
      <c r="E12" t="s">
        <v>9</v>
      </c>
      <c r="F12">
        <v>300</v>
      </c>
      <c r="G12" t="s">
        <v>38</v>
      </c>
      <c r="H12" t="s">
        <v>6</v>
      </c>
      <c r="I12" t="s">
        <v>35</v>
      </c>
      <c r="J12" t="s">
        <v>34</v>
      </c>
    </row>
    <row r="13" spans="1:10" x14ac:dyDescent="0.25">
      <c r="A13" s="1" t="s">
        <v>8</v>
      </c>
      <c r="B13" t="s">
        <v>32</v>
      </c>
      <c r="C13">
        <f>0.0036*Таблица2[[#This Row],[normal_velocity]]*Таблица2[[#This Row],[dimension1]]*Таблица2[[#This Row],[dimension1]]</f>
        <v>1458</v>
      </c>
      <c r="D13">
        <v>2</v>
      </c>
      <c r="E13" t="s">
        <v>9</v>
      </c>
      <c r="F13">
        <v>450</v>
      </c>
      <c r="G13" t="s">
        <v>38</v>
      </c>
      <c r="H13" t="s">
        <v>6</v>
      </c>
      <c r="I13" t="s">
        <v>35</v>
      </c>
      <c r="J13" t="s">
        <v>34</v>
      </c>
    </row>
    <row r="14" spans="1:10" x14ac:dyDescent="0.25">
      <c r="A14" s="1" t="s">
        <v>8</v>
      </c>
      <c r="B14" t="s">
        <v>33</v>
      </c>
      <c r="C14">
        <f>0.0036*Таблица2[[#This Row],[normal_velocity]]*Таблица2[[#This Row],[dimension1]]*Таблица2[[#This Row],[dimension1]]</f>
        <v>2592</v>
      </c>
      <c r="D14">
        <v>2</v>
      </c>
      <c r="E14" t="s">
        <v>9</v>
      </c>
      <c r="F14">
        <v>600</v>
      </c>
      <c r="G14" t="s">
        <v>38</v>
      </c>
      <c r="H14" t="s">
        <v>6</v>
      </c>
      <c r="I14" t="s">
        <v>35</v>
      </c>
      <c r="J14" t="s">
        <v>34</v>
      </c>
    </row>
    <row r="15" spans="1:10" x14ac:dyDescent="0.25">
      <c r="A15" s="1" t="s">
        <v>10</v>
      </c>
      <c r="B15" t="s">
        <v>31</v>
      </c>
      <c r="C15">
        <f>0.0036*Таблица2[[#This Row],[normal_velocity]]*Таблица2[[#This Row],[dimension1]]*Таблица2[[#This Row],[dimension1]]</f>
        <v>648</v>
      </c>
      <c r="D15">
        <v>2</v>
      </c>
      <c r="E15" t="s">
        <v>9</v>
      </c>
      <c r="F15">
        <v>300</v>
      </c>
      <c r="G15" t="s">
        <v>39</v>
      </c>
      <c r="H15" t="s">
        <v>6</v>
      </c>
      <c r="I15" t="s">
        <v>35</v>
      </c>
      <c r="J15" s="3" t="s">
        <v>34</v>
      </c>
    </row>
    <row r="16" spans="1:10" x14ac:dyDescent="0.25">
      <c r="A16" s="1" t="s">
        <v>10</v>
      </c>
      <c r="B16" t="s">
        <v>32</v>
      </c>
      <c r="C16">
        <f>0.0036*Таблица2[[#This Row],[normal_velocity]]*Таблица2[[#This Row],[dimension1]]*Таблица2[[#This Row],[dimension1]]</f>
        <v>1458</v>
      </c>
      <c r="D16">
        <v>2</v>
      </c>
      <c r="E16" t="s">
        <v>9</v>
      </c>
      <c r="F16">
        <v>450</v>
      </c>
      <c r="G16" t="s">
        <v>39</v>
      </c>
      <c r="H16" t="s">
        <v>6</v>
      </c>
      <c r="I16" t="s">
        <v>35</v>
      </c>
      <c r="J16" s="4" t="s">
        <v>34</v>
      </c>
    </row>
    <row r="17" spans="1:10" x14ac:dyDescent="0.25">
      <c r="A17" s="1" t="s">
        <v>10</v>
      </c>
      <c r="B17" t="s">
        <v>33</v>
      </c>
      <c r="C17">
        <f>0.0036*Таблица2[[#This Row],[normal_velocity]]*Таблица2[[#This Row],[dimension1]]*Таблица2[[#This Row],[dimension1]]</f>
        <v>2592</v>
      </c>
      <c r="D17">
        <v>2</v>
      </c>
      <c r="E17" t="s">
        <v>9</v>
      </c>
      <c r="F17">
        <v>600</v>
      </c>
      <c r="G17" t="s">
        <v>39</v>
      </c>
      <c r="H17" t="s">
        <v>6</v>
      </c>
      <c r="I17" t="s">
        <v>35</v>
      </c>
      <c r="J17" s="5" t="s">
        <v>34</v>
      </c>
    </row>
    <row r="18" spans="1:10" x14ac:dyDescent="0.25">
      <c r="A18" s="1" t="s">
        <v>11</v>
      </c>
      <c r="B18" t="s">
        <v>12</v>
      </c>
      <c r="C18">
        <v>2000</v>
      </c>
      <c r="D18">
        <v>2</v>
      </c>
      <c r="E18" s="2" t="s">
        <v>19</v>
      </c>
      <c r="F18">
        <v>400</v>
      </c>
      <c r="G18" t="s">
        <v>40</v>
      </c>
      <c r="H18" t="s">
        <v>17</v>
      </c>
      <c r="I18" t="s">
        <v>36</v>
      </c>
      <c r="J18" t="s">
        <v>34</v>
      </c>
    </row>
    <row r="19" spans="1:10" x14ac:dyDescent="0.25">
      <c r="A19" s="1" t="s">
        <v>11</v>
      </c>
      <c r="B19" t="s">
        <v>13</v>
      </c>
      <c r="C19">
        <f>C18+2000</f>
        <v>4000</v>
      </c>
      <c r="D19">
        <v>2</v>
      </c>
      <c r="E19" s="2" t="s">
        <v>19</v>
      </c>
      <c r="F19">
        <f>F18+100</f>
        <v>500</v>
      </c>
      <c r="G19" t="s">
        <v>40</v>
      </c>
      <c r="H19" t="s">
        <v>17</v>
      </c>
      <c r="I19" t="s">
        <v>36</v>
      </c>
      <c r="J19" t="s">
        <v>34</v>
      </c>
    </row>
    <row r="20" spans="1:10" x14ac:dyDescent="0.25">
      <c r="A20" s="1" t="s">
        <v>11</v>
      </c>
      <c r="B20" t="s">
        <v>14</v>
      </c>
      <c r="C20">
        <f t="shared" ref="C20:C22" si="0">C19+2000</f>
        <v>6000</v>
      </c>
      <c r="D20">
        <v>2</v>
      </c>
      <c r="E20" s="2" t="s">
        <v>19</v>
      </c>
      <c r="F20">
        <f t="shared" ref="F20:F22" si="1">F19+100</f>
        <v>600</v>
      </c>
      <c r="G20" t="s">
        <v>40</v>
      </c>
      <c r="H20" t="s">
        <v>17</v>
      </c>
      <c r="I20" t="s">
        <v>36</v>
      </c>
      <c r="J20" t="s">
        <v>34</v>
      </c>
    </row>
    <row r="21" spans="1:10" x14ac:dyDescent="0.25">
      <c r="A21" s="1" t="s">
        <v>11</v>
      </c>
      <c r="B21" t="s">
        <v>15</v>
      </c>
      <c r="C21">
        <f t="shared" si="0"/>
        <v>8000</v>
      </c>
      <c r="D21">
        <v>2</v>
      </c>
      <c r="E21" s="2" t="s">
        <v>19</v>
      </c>
      <c r="F21">
        <f t="shared" si="1"/>
        <v>700</v>
      </c>
      <c r="G21" t="s">
        <v>40</v>
      </c>
      <c r="H21" t="s">
        <v>17</v>
      </c>
      <c r="I21" t="s">
        <v>36</v>
      </c>
      <c r="J21" t="s">
        <v>34</v>
      </c>
    </row>
    <row r="22" spans="1:10" x14ac:dyDescent="0.25">
      <c r="A22" s="1" t="s">
        <v>11</v>
      </c>
      <c r="B22" t="s">
        <v>16</v>
      </c>
      <c r="C22">
        <f t="shared" si="0"/>
        <v>10000</v>
      </c>
      <c r="D22">
        <v>2</v>
      </c>
      <c r="E22" s="2" t="s">
        <v>19</v>
      </c>
      <c r="F22">
        <f t="shared" si="1"/>
        <v>800</v>
      </c>
      <c r="G22" t="s">
        <v>40</v>
      </c>
      <c r="H22" t="s">
        <v>17</v>
      </c>
      <c r="I22" t="s">
        <v>36</v>
      </c>
      <c r="J22" t="s"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EquipmentDb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Strakhov</dc:creator>
  <cp:lastModifiedBy>Страхов</cp:lastModifiedBy>
  <dcterms:created xsi:type="dcterms:W3CDTF">2022-07-15T16:12:23Z</dcterms:created>
  <dcterms:modified xsi:type="dcterms:W3CDTF">2024-05-29T13:11:47Z</dcterms:modified>
</cp:coreProperties>
</file>