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rakhov\YandexDisk\Projects_2022\HvacAppStreamlit\input_data\InputFiles\"/>
    </mc:Choice>
  </mc:AlternateContent>
  <bookViews>
    <workbookView xWindow="240" yWindow="15" windowWidth="16095" windowHeight="9660" activeTab="1"/>
  </bookViews>
  <sheets>
    <sheet name="project_property" sheetId="6" r:id="rId1"/>
    <sheet name="column_names" sheetId="1" r:id="rId2"/>
    <sheet name="medium_property" sheetId="3" r:id="rId3"/>
    <sheet name="ducts_round" sheetId="4" r:id="rId4"/>
    <sheet name="pipes" sheetId="5" r:id="rId5"/>
    <sheet name="sheet_names" sheetId="2" r:id="rId6"/>
  </sheets>
  <calcPr calcId="162913"/>
</workbook>
</file>

<file path=xl/calcChain.xml><?xml version="1.0" encoding="utf-8"?>
<calcChain xmlns="http://schemas.openxmlformats.org/spreadsheetml/2006/main">
  <c r="K3" i="3" l="1"/>
  <c r="K4" i="3"/>
  <c r="K5" i="3"/>
  <c r="K6" i="3"/>
  <c r="K7" i="3"/>
  <c r="K2" i="3" l="1"/>
  <c r="F7" i="3" l="1"/>
</calcChain>
</file>

<file path=xl/comments1.xml><?xml version="1.0" encoding="utf-8"?>
<comments xmlns="http://schemas.openxmlformats.org/spreadsheetml/2006/main">
  <authors>
    <author>Strakhov</author>
  </authors>
  <commentList>
    <comment ref="D1" authorId="0" shapeId="0">
      <text>
        <r>
          <rPr>
            <sz val="9"/>
            <color indexed="81"/>
            <rFont val="Tahoma"/>
            <family val="2"/>
            <charset val="204"/>
          </rPr>
          <t>steel -0,2
plastic - 0,01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  <charset val="204"/>
          </rPr>
          <t>for chart text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  <charset val="204"/>
          </rPr>
          <t>for dynamic pressure calculation</t>
        </r>
      </text>
    </comment>
  </commentList>
</comments>
</file>

<file path=xl/comments2.xml><?xml version="1.0" encoding="utf-8"?>
<comments xmlns="http://schemas.openxmlformats.org/spreadsheetml/2006/main">
  <authors>
    <author>Strakhov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 xml:space="preserve">do not change!!
</t>
        </r>
      </text>
    </comment>
  </commentList>
</comments>
</file>

<file path=xl/sharedStrings.xml><?xml version="1.0" encoding="utf-8"?>
<sst xmlns="http://schemas.openxmlformats.org/spreadsheetml/2006/main" count="263" uniqueCount="204">
  <si>
    <t>S_ID</t>
  </si>
  <si>
    <t>S_Number</t>
  </si>
  <si>
    <t>S_Name</t>
  </si>
  <si>
    <t>S_height</t>
  </si>
  <si>
    <t>Area</t>
  </si>
  <si>
    <t>S_Volume</t>
  </si>
  <si>
    <t>level</t>
  </si>
  <si>
    <t>S_SA_Load_human</t>
  </si>
  <si>
    <t>S_EA_Load_human</t>
  </si>
  <si>
    <t>fresh_air</t>
  </si>
  <si>
    <t>S_SA_Load_mult</t>
  </si>
  <si>
    <t>S_EA_Load_mult</t>
  </si>
  <si>
    <t>S_SA_max</t>
  </si>
  <si>
    <t>S_EA_max</t>
  </si>
  <si>
    <t>S_SA_fresh</t>
  </si>
  <si>
    <t>S_SA_recirc</t>
  </si>
  <si>
    <t>space_category</t>
  </si>
  <si>
    <t>group_human_work</t>
  </si>
  <si>
    <t>area_for_person</t>
  </si>
  <si>
    <t>sup_air_human</t>
  </si>
  <si>
    <t>h_num_cal</t>
  </si>
  <si>
    <t>Sup_air_exc</t>
  </si>
  <si>
    <t>Ex_air_exc</t>
  </si>
  <si>
    <t>New_name</t>
  </si>
  <si>
    <t>SAH</t>
  </si>
  <si>
    <t>SAEX</t>
  </si>
  <si>
    <t>EAEX</t>
  </si>
  <si>
    <t>Old_name</t>
  </si>
  <si>
    <t>h_heat_sum</t>
  </si>
  <si>
    <t>electrical_load_sum</t>
  </si>
  <si>
    <t>lighting_heat_sum</t>
  </si>
  <si>
    <t>radiation_load</t>
  </si>
  <si>
    <t>equip_heat_load</t>
  </si>
  <si>
    <t>heat_loss</t>
  </si>
  <si>
    <t>S_Cold_Load</t>
  </si>
  <si>
    <t>S_Heat_loss</t>
  </si>
  <si>
    <t>equip_heat</t>
  </si>
  <si>
    <t>eq_id</t>
  </si>
  <si>
    <t>unit_power,kW</t>
  </si>
  <si>
    <t>quat</t>
  </si>
  <si>
    <t>k_ur</t>
  </si>
  <si>
    <t>k_lr</t>
  </si>
  <si>
    <t>k_sr</t>
  </si>
  <si>
    <t>k_mt</t>
  </si>
  <si>
    <t>n</t>
  </si>
  <si>
    <t>electrical_load</t>
  </si>
  <si>
    <t>human_heat</t>
  </si>
  <si>
    <t>lighting</t>
  </si>
  <si>
    <t>id</t>
  </si>
  <si>
    <t>name</t>
  </si>
  <si>
    <t>area</t>
  </si>
  <si>
    <t>orientation</t>
  </si>
  <si>
    <t>heat_load, w/m2</t>
  </si>
  <si>
    <t>k-ef</t>
  </si>
  <si>
    <t>dt_C</t>
  </si>
  <si>
    <t>k-orientation</t>
  </si>
  <si>
    <t>min_temp</t>
  </si>
  <si>
    <t>max_temp</t>
  </si>
  <si>
    <t>h_h_sum</t>
  </si>
  <si>
    <t>lig_sum</t>
  </si>
  <si>
    <t>eq__id</t>
  </si>
  <si>
    <t>k_u_ur</t>
  </si>
  <si>
    <t>k_l_lr</t>
  </si>
  <si>
    <t>k_s_sr</t>
  </si>
  <si>
    <t>k_m_mt</t>
  </si>
  <si>
    <t>k-e_ef</t>
  </si>
  <si>
    <t>el_sum</t>
  </si>
  <si>
    <t>radiat_load</t>
  </si>
  <si>
    <t>eq_h</t>
  </si>
  <si>
    <t>un_pow</t>
  </si>
  <si>
    <t>el_load</t>
  </si>
  <si>
    <t>h_heat</t>
  </si>
  <si>
    <t>orient</t>
  </si>
  <si>
    <t>heat_load</t>
  </si>
  <si>
    <t>dt</t>
  </si>
  <si>
    <t>k-orient</t>
  </si>
  <si>
    <t>min_t</t>
  </si>
  <si>
    <t>max_t</t>
  </si>
  <si>
    <t>h_num</t>
  </si>
  <si>
    <t>surfece</t>
  </si>
  <si>
    <t>eq_load</t>
  </si>
  <si>
    <t>l_norm</t>
  </si>
  <si>
    <t>S_Cold</t>
  </si>
  <si>
    <t>definition</t>
  </si>
  <si>
    <t>space id</t>
  </si>
  <si>
    <t>room number</t>
  </si>
  <si>
    <t>room name</t>
  </si>
  <si>
    <t>room heght</t>
  </si>
  <si>
    <t>room area</t>
  </si>
  <si>
    <t>room volume</t>
  </si>
  <si>
    <t>room level</t>
  </si>
  <si>
    <t>supply requiement air fo human</t>
  </si>
  <si>
    <t>exaust requiement air fo human</t>
  </si>
  <si>
    <t xml:space="preserve">fresh supply air </t>
  </si>
  <si>
    <t>hb_total</t>
  </si>
  <si>
    <t>Общий тепловой баланс</t>
  </si>
  <si>
    <t>hb_human</t>
  </si>
  <si>
    <t>Тепловыделения от людей</t>
  </si>
  <si>
    <t>hb_lighting</t>
  </si>
  <si>
    <t>Тепловыделения от освещения</t>
  </si>
  <si>
    <t>hb_equipment</t>
  </si>
  <si>
    <t>Тепловыделения от оборудования</t>
  </si>
  <si>
    <t>h_loss</t>
  </si>
  <si>
    <t>Тепловые потери ограждения</t>
  </si>
  <si>
    <t>hb_rad</t>
  </si>
  <si>
    <t>Тепловыделения от солнечной радиации</t>
  </si>
  <si>
    <t>ab_max</t>
  </si>
  <si>
    <t>Максимальный расход воздуха в помещении</t>
  </si>
  <si>
    <t>ab_human</t>
  </si>
  <si>
    <t>Расход воздуха по гигеиническим нормам</t>
  </si>
  <si>
    <t>ab_mult</t>
  </si>
  <si>
    <t>Расход воздуха по нормам кратности</t>
  </si>
  <si>
    <t>system_type</t>
  </si>
  <si>
    <t>medium</t>
  </si>
  <si>
    <t>density</t>
  </si>
  <si>
    <t>viscosity</t>
  </si>
  <si>
    <t>heat_capacity</t>
  </si>
  <si>
    <t>ventilation</t>
  </si>
  <si>
    <t>water</t>
  </si>
  <si>
    <t>air</t>
  </si>
  <si>
    <t>t_max</t>
  </si>
  <si>
    <t>t_min</t>
  </si>
  <si>
    <t>velocity_root_normal</t>
  </si>
  <si>
    <t>velocity_branch_normal</t>
  </si>
  <si>
    <t>prefix</t>
  </si>
  <si>
    <t>Q</t>
  </si>
  <si>
    <t>L</t>
  </si>
  <si>
    <t>k_roughness</t>
  </si>
  <si>
    <t>diameter</t>
  </si>
  <si>
    <t>wall thickness</t>
  </si>
  <si>
    <t>type</t>
  </si>
  <si>
    <t>Carbon steel</t>
  </si>
  <si>
    <t>diameter_type</t>
  </si>
  <si>
    <t>ducts_round</t>
  </si>
  <si>
    <t>pipes</t>
  </si>
  <si>
    <t>k_local_pressure</t>
  </si>
  <si>
    <t>power_or_flow</t>
  </si>
  <si>
    <t>power</t>
  </si>
  <si>
    <t>flow</t>
  </si>
  <si>
    <t>Total Heat Balance</t>
  </si>
  <si>
    <t>heat_load_balance</t>
  </si>
  <si>
    <t>Heat load balance</t>
  </si>
  <si>
    <t>heat_loss_balance</t>
  </si>
  <si>
    <t>Heat loss balance</t>
  </si>
  <si>
    <t>Human load balance</t>
  </si>
  <si>
    <t>Lighting load balance</t>
  </si>
  <si>
    <t>Equipment load balance</t>
  </si>
  <si>
    <t>Heat losses</t>
  </si>
  <si>
    <t>Radiation load</t>
  </si>
  <si>
    <t>Air balance total</t>
  </si>
  <si>
    <t>Air balance humans</t>
  </si>
  <si>
    <t>Air balance by air multiplicities</t>
  </si>
  <si>
    <t>ru_browser_name</t>
  </si>
  <si>
    <t>Суммарный баланс теплопоступления</t>
  </si>
  <si>
    <t>Суммарный баланс тепловых потерь</t>
  </si>
  <si>
    <t>short_sys_type</t>
  </si>
  <si>
    <t>CE1</t>
  </si>
  <si>
    <t>Air</t>
  </si>
  <si>
    <t>CE2</t>
  </si>
  <si>
    <t>HE1</t>
  </si>
  <si>
    <t>HE2</t>
  </si>
  <si>
    <t>recuperation</t>
  </si>
  <si>
    <t>heating_1st</t>
  </si>
  <si>
    <t>heating_2nd</t>
  </si>
  <si>
    <t>cooling_1st</t>
  </si>
  <si>
    <t>cooling_2nd</t>
  </si>
  <si>
    <t>group_sum_column</t>
  </si>
  <si>
    <t>human_heat_sum</t>
  </si>
  <si>
    <t>equipment_heat_sum</t>
  </si>
  <si>
    <t>max_heat_sum</t>
  </si>
  <si>
    <t>mult_heat_sum</t>
  </si>
  <si>
    <t>main_column_names</t>
  </si>
  <si>
    <t>excel_sheet_name</t>
  </si>
  <si>
    <t>var_calculated_name</t>
  </si>
  <si>
    <t>S_ID,S_Number,S_Name,S_height,S_area,S_Volume,S_level,space_category</t>
  </si>
  <si>
    <t>heat_loss_sum</t>
  </si>
  <si>
    <t>radiation_load_sum</t>
  </si>
  <si>
    <t>S_ID,S_Number,S_Name,S_height,S_area,S_Volume,S_level,space_category,human_heat, h_n_c</t>
  </si>
  <si>
    <t>S_ID,S_Number,S_Name,S_height,S_area,S_Volume,S_level,space_category,lighting</t>
  </si>
  <si>
    <t>S_ID,S_Number,S_Name,S_height,S_area,S_Volume,S_level,space_category,equip_heat, h_n_c</t>
  </si>
  <si>
    <t>variable</t>
  </si>
  <si>
    <t>project_number</t>
  </si>
  <si>
    <t>AAA.BBB.CCC.</t>
  </si>
  <si>
    <t>project_name</t>
  </si>
  <si>
    <t>Test Building</t>
  </si>
  <si>
    <t>RE1</t>
  </si>
  <si>
    <t>Номер пом.</t>
  </si>
  <si>
    <t>Высота пом.</t>
  </si>
  <si>
    <t>Наим. пом.</t>
  </si>
  <si>
    <t>Этаж</t>
  </si>
  <si>
    <t>Площадь пом.</t>
  </si>
  <si>
    <t>Объем пом.</t>
  </si>
  <si>
    <t>Свежий возд</t>
  </si>
  <si>
    <t>Прит.возд.крат.</t>
  </si>
  <si>
    <t>Прит. возд. Люди</t>
  </si>
  <si>
    <t>Выт.возд.Люди</t>
  </si>
  <si>
    <t>Выт.возд.крат.</t>
  </si>
  <si>
    <t>Прит. возд.расчетный</t>
  </si>
  <si>
    <t>Выт. возд.расчетный</t>
  </si>
  <si>
    <t>Прит. возд.свеж</t>
  </si>
  <si>
    <t>Выт. возд.циркул</t>
  </si>
  <si>
    <t>Группа работ</t>
  </si>
  <si>
    <t>Категория пом.</t>
  </si>
  <si>
    <t>Пл.на человека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</si>
</sst>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11"/>
      <color theme="0"/>
      <name val="Calibri"/>
      <family val="2"/>
      <scheme val="minor"/>
    </font>
    <font>
      <sz val="10"/>
      <color rgb="FF333333"/>
      <name val="Arial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 style="thick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ont="1" applyFill="1" applyBorder="1"/>
    <xf numFmtId="0" fontId="0" fillId="0" borderId="2" xfId="0" applyFont="1" applyBorder="1"/>
    <xf numFmtId="0" fontId="0" fillId="0" borderId="0" xfId="0" applyAlignment="1">
      <alignment vertical="center" wrapText="1"/>
    </xf>
    <xf numFmtId="0" fontId="3" fillId="3" borderId="0" xfId="0" applyFont="1" applyFill="1" applyBorder="1"/>
    <xf numFmtId="0" fontId="3" fillId="3" borderId="4" xfId="0" applyFont="1" applyFill="1" applyBorder="1"/>
    <xf numFmtId="0" fontId="4" fillId="4" borderId="5" xfId="0" applyFont="1" applyFill="1" applyBorder="1" applyAlignment="1">
      <alignment horizontal="center" vertical="center" wrapText="1"/>
    </xf>
    <xf numFmtId="0" fontId="0" fillId="4" borderId="5" xfId="0" applyFont="1" applyFill="1" applyBorder="1"/>
    <xf numFmtId="0" fontId="4" fillId="2" borderId="6" xfId="0" applyFont="1" applyFill="1" applyBorder="1" applyAlignment="1">
      <alignment horizontal="center" vertical="center" wrapText="1"/>
    </xf>
    <xf numFmtId="0" fontId="0" fillId="2" borderId="7" xfId="0" applyFont="1" applyFill="1" applyBorder="1"/>
    <xf numFmtId="0" fontId="4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/>
    <xf numFmtId="0" fontId="4" fillId="2" borderId="3" xfId="0" applyFont="1" applyFill="1" applyBorder="1" applyAlignment="1">
      <alignment horizontal="center" vertical="center" wrapText="1"/>
    </xf>
    <xf numFmtId="0" fontId="0" fillId="4" borderId="8" xfId="0" applyFont="1" applyFill="1" applyBorder="1"/>
    <xf numFmtId="0" fontId="0" fillId="2" borderId="8" xfId="0" applyFont="1" applyFill="1" applyBorder="1"/>
    <xf numFmtId="0" fontId="0" fillId="0" borderId="0" xfId="0" quotePrefix="1" applyAlignment="1">
      <alignment wrapText="1"/>
    </xf>
  </cellXfs>
  <cellStyles count="1">
    <cellStyle name="Обычный" xfId="0" builtinId="0"/>
  </cellStyles>
  <dxfs count="4">
    <dxf>
      <numFmt numFmtId="0" formatCode="General"/>
    </dxf>
    <dxf>
      <alignment horizontal="general" vertical="center" textRotation="0" wrapText="1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Таблица5" displayName="Таблица5" ref="A1:B3" totalsRowShown="0">
  <autoFilter ref="A1:B3"/>
  <tableColumns count="2">
    <tableColumn id="1" name="variable"/>
    <tableColumn id="2" name="definiti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Таблица1" displayName="Таблица1" ref="A1:C54" totalsRowShown="0">
  <autoFilter ref="A1:C54"/>
  <tableColumns count="3">
    <tableColumn id="1" name="Old_name" dataDxfId="3"/>
    <tableColumn id="2" name="New_name"/>
    <tableColumn id="3" name="definition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:P7" totalsRowShown="0" headerRowDxfId="1">
  <autoFilter ref="A1:P7"/>
  <tableColumns count="16">
    <tableColumn id="1" name="system_type"/>
    <tableColumn id="15" name="short_sys_type"/>
    <tableColumn id="2" name="medium"/>
    <tableColumn id="3" name="k_roughness"/>
    <tableColumn id="4" name="density"/>
    <tableColumn id="5" name="viscosity"/>
    <tableColumn id="6" name="heat_capacity"/>
    <tableColumn id="7" name="power_or_flow"/>
    <tableColumn id="8" name="t_max"/>
    <tableColumn id="9" name="t_min"/>
    <tableColumn id="16" name="dt" dataDxfId="0">
      <calculatedColumnFormula>Таблица3[[#This Row],[t_max]]-Таблица3[[#This Row],[t_min]]</calculatedColumnFormula>
    </tableColumn>
    <tableColumn id="10" name="velocity_branch_normal"/>
    <tableColumn id="11" name="velocity_root_normal"/>
    <tableColumn id="12" name="prefix"/>
    <tableColumn id="13" name="diameter_type"/>
    <tableColumn id="14" name="k_local_pressur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Таблица4" displayName="Таблица4" ref="A1:B53" totalsRowShown="0">
  <autoFilter ref="A1:B53"/>
  <tableColumns count="2">
    <tableColumn id="1" name="type"/>
    <tableColumn id="2" name="diamete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2" name="Таблица2" displayName="Таблица2" ref="A1:E12" totalsRowShown="0">
  <autoFilter ref="A1:E12"/>
  <tableColumns count="5">
    <tableColumn id="1" name="var_calculated_name"/>
    <tableColumn id="2" name="excel_sheet_name"/>
    <tableColumn id="3" name="ru_browser_name"/>
    <tableColumn id="4" name="group_sum_column" dataDxfId="2"/>
    <tableColumn id="5" name="main_column_nam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16" customWidth="1"/>
  </cols>
  <sheetData>
    <row r="1" spans="1:2" x14ac:dyDescent="0.25">
      <c r="A1" t="s">
        <v>180</v>
      </c>
      <c r="B1" t="s">
        <v>83</v>
      </c>
    </row>
    <row r="2" spans="1:2" x14ac:dyDescent="0.25">
      <c r="A2" t="s">
        <v>181</v>
      </c>
      <c r="B2" t="s">
        <v>182</v>
      </c>
    </row>
    <row r="3" spans="1:2" x14ac:dyDescent="0.25">
      <c r="A3" t="s">
        <v>183</v>
      </c>
      <c r="B3" t="s">
        <v>184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zoomScale="130" zoomScaleNormal="130" workbookViewId="0">
      <selection activeCell="B9" sqref="B9"/>
    </sheetView>
  </sheetViews>
  <sheetFormatPr defaultRowHeight="15" x14ac:dyDescent="0.25"/>
  <cols>
    <col min="1" max="1" width="19" bestFit="1" customWidth="1"/>
    <col min="2" max="2" width="17" bestFit="1" customWidth="1"/>
    <col min="3" max="3" width="30.140625" bestFit="1" customWidth="1"/>
  </cols>
  <sheetData>
    <row r="1" spans="1:3" x14ac:dyDescent="0.25">
      <c r="A1" s="1" t="s">
        <v>27</v>
      </c>
      <c r="B1" t="s">
        <v>23</v>
      </c>
      <c r="C1" t="s">
        <v>83</v>
      </c>
    </row>
    <row r="2" spans="1:3" x14ac:dyDescent="0.25">
      <c r="A2" t="s">
        <v>0</v>
      </c>
      <c r="B2" t="s">
        <v>0</v>
      </c>
      <c r="C2" t="s">
        <v>84</v>
      </c>
    </row>
    <row r="3" spans="1:3" x14ac:dyDescent="0.25">
      <c r="A3" t="s">
        <v>1</v>
      </c>
      <c r="B3" t="s">
        <v>186</v>
      </c>
      <c r="C3" t="s">
        <v>85</v>
      </c>
    </row>
    <row r="4" spans="1:3" x14ac:dyDescent="0.25">
      <c r="A4" t="s">
        <v>2</v>
      </c>
      <c r="B4" t="s">
        <v>188</v>
      </c>
      <c r="C4" t="s">
        <v>86</v>
      </c>
    </row>
    <row r="5" spans="1:3" x14ac:dyDescent="0.25">
      <c r="A5" t="s">
        <v>3</v>
      </c>
      <c r="B5" t="s">
        <v>187</v>
      </c>
      <c r="C5" t="s">
        <v>87</v>
      </c>
    </row>
    <row r="6" spans="1:3" x14ac:dyDescent="0.25">
      <c r="A6" t="s">
        <v>4</v>
      </c>
      <c r="B6" t="s">
        <v>190</v>
      </c>
      <c r="C6" t="s">
        <v>88</v>
      </c>
    </row>
    <row r="7" spans="1:3" x14ac:dyDescent="0.25">
      <c r="A7" t="s">
        <v>5</v>
      </c>
      <c r="B7" t="s">
        <v>191</v>
      </c>
      <c r="C7" t="s">
        <v>89</v>
      </c>
    </row>
    <row r="8" spans="1:3" x14ac:dyDescent="0.25">
      <c r="A8" t="s">
        <v>6</v>
      </c>
      <c r="B8" t="s">
        <v>189</v>
      </c>
      <c r="C8" t="s">
        <v>90</v>
      </c>
    </row>
    <row r="9" spans="1:3" x14ac:dyDescent="0.25">
      <c r="A9" t="s">
        <v>7</v>
      </c>
      <c r="B9" t="s">
        <v>194</v>
      </c>
      <c r="C9" t="s">
        <v>91</v>
      </c>
    </row>
    <row r="10" spans="1:3" x14ac:dyDescent="0.25">
      <c r="A10" t="s">
        <v>8</v>
      </c>
      <c r="B10" t="s">
        <v>195</v>
      </c>
      <c r="C10" t="s">
        <v>92</v>
      </c>
    </row>
    <row r="11" spans="1:3" x14ac:dyDescent="0.25">
      <c r="A11" t="s">
        <v>9</v>
      </c>
      <c r="B11" t="s">
        <v>192</v>
      </c>
      <c r="C11" t="s">
        <v>93</v>
      </c>
    </row>
    <row r="12" spans="1:3" x14ac:dyDescent="0.25">
      <c r="A12" t="s">
        <v>10</v>
      </c>
      <c r="B12" t="s">
        <v>193</v>
      </c>
    </row>
    <row r="13" spans="1:3" x14ac:dyDescent="0.25">
      <c r="A13" t="s">
        <v>11</v>
      </c>
      <c r="B13" t="s">
        <v>196</v>
      </c>
    </row>
    <row r="14" spans="1:3" x14ac:dyDescent="0.25">
      <c r="A14" t="s">
        <v>12</v>
      </c>
      <c r="B14" t="s">
        <v>197</v>
      </c>
    </row>
    <row r="15" spans="1:3" x14ac:dyDescent="0.25">
      <c r="A15" t="s">
        <v>13</v>
      </c>
      <c r="B15" t="s">
        <v>198</v>
      </c>
    </row>
    <row r="16" spans="1:3" x14ac:dyDescent="0.25">
      <c r="A16" t="s">
        <v>14</v>
      </c>
      <c r="B16" t="s">
        <v>199</v>
      </c>
    </row>
    <row r="17" spans="1:2" x14ac:dyDescent="0.25">
      <c r="A17" t="s">
        <v>15</v>
      </c>
      <c r="B17" t="s">
        <v>200</v>
      </c>
    </row>
    <row r="18" spans="1:2" x14ac:dyDescent="0.25">
      <c r="A18" t="s">
        <v>16</v>
      </c>
      <c r="B18" t="s">
        <v>202</v>
      </c>
    </row>
    <row r="19" spans="1:2" x14ac:dyDescent="0.25">
      <c r="A19" t="s">
        <v>17</v>
      </c>
      <c r="B19" t="s">
        <v>201</v>
      </c>
    </row>
    <row r="20" spans="1:2" x14ac:dyDescent="0.25">
      <c r="A20" t="s">
        <v>18</v>
      </c>
      <c r="B20" t="s">
        <v>203</v>
      </c>
    </row>
    <row r="21" spans="1:2" x14ac:dyDescent="0.25">
      <c r="A21" t="s">
        <v>19</v>
      </c>
      <c r="B21" t="s">
        <v>24</v>
      </c>
    </row>
    <row r="22" spans="1:2" x14ac:dyDescent="0.25">
      <c r="A22" t="s">
        <v>20</v>
      </c>
      <c r="B22" t="s">
        <v>78</v>
      </c>
    </row>
    <row r="23" spans="1:2" x14ac:dyDescent="0.25">
      <c r="A23" t="s">
        <v>21</v>
      </c>
      <c r="B23" t="s">
        <v>25</v>
      </c>
    </row>
    <row r="24" spans="1:2" x14ac:dyDescent="0.25">
      <c r="A24" t="s">
        <v>22</v>
      </c>
      <c r="B24" t="s">
        <v>26</v>
      </c>
    </row>
    <row r="25" spans="1:2" x14ac:dyDescent="0.25">
      <c r="A25" s="3" t="s">
        <v>28</v>
      </c>
      <c r="B25" t="s">
        <v>58</v>
      </c>
    </row>
    <row r="26" spans="1:2" x14ac:dyDescent="0.25">
      <c r="A26" s="2" t="s">
        <v>29</v>
      </c>
      <c r="B26" t="s">
        <v>66</v>
      </c>
    </row>
    <row r="27" spans="1:2" x14ac:dyDescent="0.25">
      <c r="A27" s="3" t="s">
        <v>30</v>
      </c>
      <c r="B27" t="s">
        <v>59</v>
      </c>
    </row>
    <row r="28" spans="1:2" x14ac:dyDescent="0.25">
      <c r="A28" s="2" t="s">
        <v>31</v>
      </c>
      <c r="B28" t="s">
        <v>67</v>
      </c>
    </row>
    <row r="29" spans="1:2" x14ac:dyDescent="0.25">
      <c r="A29" s="3" t="s">
        <v>32</v>
      </c>
      <c r="B29" t="s">
        <v>80</v>
      </c>
    </row>
    <row r="30" spans="1:2" x14ac:dyDescent="0.25">
      <c r="A30" s="2" t="s">
        <v>33</v>
      </c>
      <c r="B30" t="s">
        <v>33</v>
      </c>
    </row>
    <row r="31" spans="1:2" x14ac:dyDescent="0.25">
      <c r="A31" s="3" t="s">
        <v>34</v>
      </c>
      <c r="B31" s="3" t="s">
        <v>82</v>
      </c>
    </row>
    <row r="32" spans="1:2" x14ac:dyDescent="0.25">
      <c r="A32" s="2" t="s">
        <v>35</v>
      </c>
      <c r="B32" s="2" t="s">
        <v>35</v>
      </c>
    </row>
    <row r="33" spans="1:2" x14ac:dyDescent="0.25">
      <c r="A33" s="3" t="s">
        <v>36</v>
      </c>
      <c r="B33" t="s">
        <v>68</v>
      </c>
    </row>
    <row r="34" spans="1:2" x14ac:dyDescent="0.25">
      <c r="A34" s="2" t="s">
        <v>37</v>
      </c>
      <c r="B34" t="s">
        <v>60</v>
      </c>
    </row>
    <row r="35" spans="1:2" x14ac:dyDescent="0.25">
      <c r="A35" s="3" t="s">
        <v>38</v>
      </c>
      <c r="B35" t="s">
        <v>69</v>
      </c>
    </row>
    <row r="36" spans="1:2" x14ac:dyDescent="0.25">
      <c r="A36" s="2" t="s">
        <v>39</v>
      </c>
      <c r="B36" t="s">
        <v>39</v>
      </c>
    </row>
    <row r="37" spans="1:2" x14ac:dyDescent="0.25">
      <c r="A37" s="3" t="s">
        <v>40</v>
      </c>
      <c r="B37" t="s">
        <v>61</v>
      </c>
    </row>
    <row r="38" spans="1:2" x14ac:dyDescent="0.25">
      <c r="A38" s="2" t="s">
        <v>41</v>
      </c>
      <c r="B38" t="s">
        <v>62</v>
      </c>
    </row>
    <row r="39" spans="1:2" x14ac:dyDescent="0.25">
      <c r="A39" s="3" t="s">
        <v>42</v>
      </c>
      <c r="B39" t="s">
        <v>63</v>
      </c>
    </row>
    <row r="40" spans="1:2" x14ac:dyDescent="0.25">
      <c r="A40" s="2" t="s">
        <v>43</v>
      </c>
      <c r="B40" t="s">
        <v>64</v>
      </c>
    </row>
    <row r="41" spans="1:2" x14ac:dyDescent="0.25">
      <c r="A41" s="3" t="s">
        <v>44</v>
      </c>
      <c r="B41" t="s">
        <v>44</v>
      </c>
    </row>
    <row r="42" spans="1:2" x14ac:dyDescent="0.25">
      <c r="A42" s="2" t="s">
        <v>45</v>
      </c>
      <c r="B42" t="s">
        <v>70</v>
      </c>
    </row>
    <row r="43" spans="1:2" x14ac:dyDescent="0.25">
      <c r="A43" s="3" t="s">
        <v>46</v>
      </c>
      <c r="B43" t="s">
        <v>71</v>
      </c>
    </row>
    <row r="44" spans="1:2" x14ac:dyDescent="0.25">
      <c r="A44" s="2" t="s">
        <v>47</v>
      </c>
      <c r="B44" t="s">
        <v>81</v>
      </c>
    </row>
    <row r="45" spans="1:2" x14ac:dyDescent="0.25">
      <c r="A45" s="3" t="s">
        <v>48</v>
      </c>
      <c r="B45" t="s">
        <v>48</v>
      </c>
    </row>
    <row r="46" spans="1:2" x14ac:dyDescent="0.25">
      <c r="A46" s="2" t="s">
        <v>49</v>
      </c>
      <c r="B46" t="s">
        <v>79</v>
      </c>
    </row>
    <row r="47" spans="1:2" x14ac:dyDescent="0.25">
      <c r="A47" s="3" t="s">
        <v>50</v>
      </c>
      <c r="B47" t="s">
        <v>50</v>
      </c>
    </row>
    <row r="48" spans="1:2" x14ac:dyDescent="0.25">
      <c r="A48" s="2" t="s">
        <v>51</v>
      </c>
      <c r="B48" t="s">
        <v>72</v>
      </c>
    </row>
    <row r="49" spans="1:2" x14ac:dyDescent="0.25">
      <c r="A49" s="3" t="s">
        <v>52</v>
      </c>
      <c r="B49" t="s">
        <v>73</v>
      </c>
    </row>
    <row r="50" spans="1:2" x14ac:dyDescent="0.25">
      <c r="A50" s="2" t="s">
        <v>53</v>
      </c>
      <c r="B50" t="s">
        <v>65</v>
      </c>
    </row>
    <row r="51" spans="1:2" x14ac:dyDescent="0.25">
      <c r="A51" s="3" t="s">
        <v>54</v>
      </c>
      <c r="B51" t="s">
        <v>74</v>
      </c>
    </row>
    <row r="52" spans="1:2" x14ac:dyDescent="0.25">
      <c r="A52" s="2" t="s">
        <v>55</v>
      </c>
      <c r="B52" t="s">
        <v>75</v>
      </c>
    </row>
    <row r="53" spans="1:2" x14ac:dyDescent="0.25">
      <c r="A53" s="3" t="s">
        <v>56</v>
      </c>
      <c r="B53" s="3" t="s">
        <v>76</v>
      </c>
    </row>
    <row r="54" spans="1:2" x14ac:dyDescent="0.25">
      <c r="A54" s="2" t="s">
        <v>57</v>
      </c>
      <c r="B54" s="2" t="s">
        <v>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"/>
  <sheetViews>
    <sheetView workbookViewId="0">
      <selection activeCell="F14" sqref="F14"/>
    </sheetView>
  </sheetViews>
  <sheetFormatPr defaultRowHeight="15" x14ac:dyDescent="0.25"/>
  <cols>
    <col min="1" max="1" width="14.42578125" customWidth="1"/>
    <col min="2" max="2" width="10.28515625" customWidth="1"/>
    <col min="3" max="3" width="8.140625" customWidth="1"/>
    <col min="4" max="4" width="9" customWidth="1"/>
    <col min="5" max="5" width="7.85546875" customWidth="1"/>
    <col min="6" max="6" width="9.7109375" customWidth="1"/>
    <col min="7" max="7" width="8.140625" customWidth="1"/>
    <col min="8" max="8" width="8.42578125" customWidth="1"/>
    <col min="9" max="9" width="6.42578125" customWidth="1"/>
    <col min="10" max="11" width="6.28515625" customWidth="1"/>
    <col min="12" max="12" width="15.42578125" customWidth="1"/>
    <col min="13" max="13" width="16.7109375" customWidth="1"/>
    <col min="14" max="14" width="9" customWidth="1"/>
    <col min="15" max="15" width="15.140625" customWidth="1"/>
    <col min="16" max="16" width="9.5703125" customWidth="1"/>
  </cols>
  <sheetData>
    <row r="1" spans="1:16" s="4" customFormat="1" ht="46.5" customHeight="1" x14ac:dyDescent="0.25">
      <c r="A1" s="4" t="s">
        <v>112</v>
      </c>
      <c r="B1" s="4" t="s">
        <v>155</v>
      </c>
      <c r="C1" s="4" t="s">
        <v>113</v>
      </c>
      <c r="D1" s="4" t="s">
        <v>127</v>
      </c>
      <c r="E1" s="4" t="s">
        <v>114</v>
      </c>
      <c r="F1" s="4" t="s">
        <v>115</v>
      </c>
      <c r="G1" s="4" t="s">
        <v>116</v>
      </c>
      <c r="H1" s="4" t="s">
        <v>136</v>
      </c>
      <c r="I1" s="4" t="s">
        <v>120</v>
      </c>
      <c r="J1" s="4" t="s">
        <v>121</v>
      </c>
      <c r="K1" s="4" t="s">
        <v>74</v>
      </c>
      <c r="L1" s="4" t="s">
        <v>123</v>
      </c>
      <c r="M1" s="4" t="s">
        <v>122</v>
      </c>
      <c r="N1" s="4" t="s">
        <v>124</v>
      </c>
      <c r="O1" s="4" t="s">
        <v>132</v>
      </c>
      <c r="P1" s="4" t="s">
        <v>135</v>
      </c>
    </row>
    <row r="2" spans="1:16" x14ac:dyDescent="0.25">
      <c r="A2" t="s">
        <v>162</v>
      </c>
      <c r="B2" t="s">
        <v>159</v>
      </c>
      <c r="C2" t="s">
        <v>118</v>
      </c>
      <c r="D2">
        <v>0.2</v>
      </c>
      <c r="E2">
        <v>0.97</v>
      </c>
      <c r="F2">
        <v>3.263E-7</v>
      </c>
      <c r="G2">
        <v>4.1900000000000004</v>
      </c>
      <c r="H2" t="s">
        <v>137</v>
      </c>
      <c r="I2">
        <v>90</v>
      </c>
      <c r="J2">
        <v>70</v>
      </c>
      <c r="K2">
        <f>Таблица3[[#This Row],[t_max]]-Таблица3[[#This Row],[t_min]]</f>
        <v>20</v>
      </c>
      <c r="L2">
        <v>0.5</v>
      </c>
      <c r="M2">
        <v>0.8</v>
      </c>
      <c r="N2" t="s">
        <v>125</v>
      </c>
      <c r="O2" t="s">
        <v>134</v>
      </c>
      <c r="P2">
        <v>2</v>
      </c>
    </row>
    <row r="3" spans="1:16" x14ac:dyDescent="0.25">
      <c r="A3" t="s">
        <v>163</v>
      </c>
      <c r="B3" t="s">
        <v>160</v>
      </c>
      <c r="C3" t="s">
        <v>118</v>
      </c>
      <c r="D3">
        <v>0.2</v>
      </c>
      <c r="E3">
        <v>0.97</v>
      </c>
      <c r="F3">
        <v>3.263E-7</v>
      </c>
      <c r="G3">
        <v>4.1900000000000004</v>
      </c>
      <c r="H3" t="s">
        <v>137</v>
      </c>
      <c r="I3">
        <v>90</v>
      </c>
      <c r="J3">
        <v>70</v>
      </c>
      <c r="K3">
        <f>Таблица3[[#This Row],[t_max]]-Таблица3[[#This Row],[t_min]]</f>
        <v>20</v>
      </c>
      <c r="L3">
        <v>0.5</v>
      </c>
      <c r="M3">
        <v>0.8</v>
      </c>
      <c r="N3" t="s">
        <v>125</v>
      </c>
      <c r="O3" t="s">
        <v>134</v>
      </c>
      <c r="P3">
        <v>2</v>
      </c>
    </row>
    <row r="4" spans="1:16" x14ac:dyDescent="0.25">
      <c r="A4" t="s">
        <v>164</v>
      </c>
      <c r="B4" t="s">
        <v>156</v>
      </c>
      <c r="C4" t="s">
        <v>118</v>
      </c>
      <c r="D4">
        <v>0.2</v>
      </c>
      <c r="E4">
        <v>0.97</v>
      </c>
      <c r="F4">
        <v>3.263E-7</v>
      </c>
      <c r="G4">
        <v>4.1900000000000004</v>
      </c>
      <c r="H4" t="s">
        <v>137</v>
      </c>
      <c r="I4">
        <v>12</v>
      </c>
      <c r="J4">
        <v>8</v>
      </c>
      <c r="K4">
        <f>Таблица3[[#This Row],[t_max]]-Таблица3[[#This Row],[t_min]]</f>
        <v>4</v>
      </c>
      <c r="L4">
        <v>0.5</v>
      </c>
      <c r="M4">
        <v>1.5</v>
      </c>
      <c r="N4" t="s">
        <v>125</v>
      </c>
      <c r="O4" t="s">
        <v>134</v>
      </c>
      <c r="P4">
        <v>2</v>
      </c>
    </row>
    <row r="5" spans="1:16" x14ac:dyDescent="0.25">
      <c r="A5" t="s">
        <v>165</v>
      </c>
      <c r="B5" t="s">
        <v>158</v>
      </c>
      <c r="C5" t="s">
        <v>118</v>
      </c>
      <c r="D5">
        <v>0.2</v>
      </c>
      <c r="E5">
        <v>0.97</v>
      </c>
      <c r="F5">
        <v>3.263E-7</v>
      </c>
      <c r="G5">
        <v>4.1900000000000004</v>
      </c>
      <c r="H5" t="s">
        <v>137</v>
      </c>
      <c r="I5">
        <v>12</v>
      </c>
      <c r="J5">
        <v>8</v>
      </c>
      <c r="K5">
        <f>Таблица3[[#This Row],[t_max]]-Таблица3[[#This Row],[t_min]]</f>
        <v>4</v>
      </c>
      <c r="L5">
        <v>0.5</v>
      </c>
      <c r="M5">
        <v>1.5</v>
      </c>
      <c r="N5" t="s">
        <v>125</v>
      </c>
      <c r="O5" t="s">
        <v>134</v>
      </c>
      <c r="P5">
        <v>2</v>
      </c>
    </row>
    <row r="6" spans="1:16" x14ac:dyDescent="0.25">
      <c r="A6" t="s">
        <v>161</v>
      </c>
      <c r="B6" t="s">
        <v>185</v>
      </c>
      <c r="C6" t="s">
        <v>118</v>
      </c>
      <c r="D6">
        <v>0.2</v>
      </c>
      <c r="E6">
        <v>0.97</v>
      </c>
      <c r="F6">
        <v>3.263E-7</v>
      </c>
      <c r="G6">
        <v>4.1900000000000004</v>
      </c>
      <c r="H6" t="s">
        <v>137</v>
      </c>
      <c r="I6">
        <v>16</v>
      </c>
      <c r="J6">
        <v>8</v>
      </c>
      <c r="K6">
        <f>Таблица3[[#This Row],[t_max]]-Таблица3[[#This Row],[t_min]]</f>
        <v>8</v>
      </c>
      <c r="L6">
        <v>0.5</v>
      </c>
      <c r="M6">
        <v>1.5</v>
      </c>
      <c r="N6" t="s">
        <v>125</v>
      </c>
      <c r="O6" t="s">
        <v>134</v>
      </c>
      <c r="P6">
        <v>2</v>
      </c>
    </row>
    <row r="7" spans="1:16" x14ac:dyDescent="0.25">
      <c r="A7" t="s">
        <v>117</v>
      </c>
      <c r="B7" t="s">
        <v>157</v>
      </c>
      <c r="C7" t="s">
        <v>119</v>
      </c>
      <c r="D7">
        <v>0.2</v>
      </c>
      <c r="E7">
        <v>1.2050000000000001</v>
      </c>
      <c r="F7">
        <f>15*10^-6</f>
        <v>1.4999999999999999E-5</v>
      </c>
      <c r="G7">
        <v>1.0049999999999999</v>
      </c>
      <c r="H7" t="s">
        <v>138</v>
      </c>
      <c r="K7">
        <f>Таблица3[[#This Row],[t_max]]-Таблица3[[#This Row],[t_min]]</f>
        <v>0</v>
      </c>
      <c r="L7">
        <v>8</v>
      </c>
      <c r="M7">
        <v>10</v>
      </c>
      <c r="N7" t="s">
        <v>126</v>
      </c>
      <c r="O7" t="s">
        <v>133</v>
      </c>
      <c r="P7">
        <v>1.3</v>
      </c>
    </row>
  </sheetData>
  <pageMargins left="0.7" right="0.7" top="0.75" bottom="0.75" header="0.3" footer="0.3"/>
  <pageSetup paperSize="9" orientation="portrait" horizontalDpi="300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 x14ac:dyDescent="0.25"/>
  <cols>
    <col min="1" max="1" width="11.28515625" customWidth="1"/>
    <col min="2" max="2" width="15.85546875" bestFit="1" customWidth="1"/>
  </cols>
  <sheetData>
    <row r="1" spans="1:2" ht="15.75" thickBot="1" x14ac:dyDescent="0.3">
      <c r="A1" s="5" t="s">
        <v>128</v>
      </c>
      <c r="B1" s="6" t="s">
        <v>129</v>
      </c>
    </row>
    <row r="2" spans="1:2" ht="15.75" thickTop="1" x14ac:dyDescent="0.25">
      <c r="A2" s="7">
        <v>100</v>
      </c>
      <c r="B2" s="8">
        <v>0.5</v>
      </c>
    </row>
    <row r="3" spans="1:2" x14ac:dyDescent="0.25">
      <c r="A3" s="9">
        <v>125</v>
      </c>
      <c r="B3" s="10">
        <v>0.5</v>
      </c>
    </row>
    <row r="4" spans="1:2" x14ac:dyDescent="0.25">
      <c r="A4" s="11">
        <v>140</v>
      </c>
      <c r="B4" s="12">
        <v>0.5</v>
      </c>
    </row>
    <row r="5" spans="1:2" x14ac:dyDescent="0.25">
      <c r="A5" s="9">
        <v>160</v>
      </c>
      <c r="B5" s="10">
        <v>0.5</v>
      </c>
    </row>
    <row r="6" spans="1:2" x14ac:dyDescent="0.25">
      <c r="A6" s="11">
        <v>180</v>
      </c>
      <c r="B6" s="12">
        <v>0.5</v>
      </c>
    </row>
    <row r="7" spans="1:2" x14ac:dyDescent="0.25">
      <c r="A7" s="9">
        <v>200</v>
      </c>
      <c r="B7" s="10">
        <v>0.5</v>
      </c>
    </row>
    <row r="8" spans="1:2" x14ac:dyDescent="0.25">
      <c r="A8" s="11">
        <v>225</v>
      </c>
      <c r="B8" s="12">
        <v>0.5</v>
      </c>
    </row>
    <row r="9" spans="1:2" x14ac:dyDescent="0.25">
      <c r="A9" s="9">
        <v>250</v>
      </c>
      <c r="B9" s="10">
        <v>0.5</v>
      </c>
    </row>
    <row r="10" spans="1:2" x14ac:dyDescent="0.25">
      <c r="A10" s="11">
        <v>280</v>
      </c>
      <c r="B10" s="12">
        <v>0.5</v>
      </c>
    </row>
    <row r="11" spans="1:2" x14ac:dyDescent="0.25">
      <c r="A11" s="9">
        <v>325</v>
      </c>
      <c r="B11" s="10">
        <v>0.5</v>
      </c>
    </row>
    <row r="12" spans="1:2" x14ac:dyDescent="0.25">
      <c r="A12" s="11">
        <v>355</v>
      </c>
      <c r="B12" s="12">
        <v>0.5</v>
      </c>
    </row>
    <row r="13" spans="1:2" x14ac:dyDescent="0.25">
      <c r="A13" s="9">
        <v>400</v>
      </c>
      <c r="B13" s="10">
        <v>0.5</v>
      </c>
    </row>
    <row r="14" spans="1:2" x14ac:dyDescent="0.25">
      <c r="A14" s="11">
        <v>450</v>
      </c>
      <c r="B14" s="12">
        <v>0.7</v>
      </c>
    </row>
    <row r="15" spans="1:2" x14ac:dyDescent="0.25">
      <c r="A15" s="9">
        <v>500</v>
      </c>
      <c r="B15" s="10">
        <v>0.7</v>
      </c>
    </row>
    <row r="16" spans="1:2" x14ac:dyDescent="0.25">
      <c r="A16" s="11">
        <v>560</v>
      </c>
      <c r="B16" s="12">
        <v>0.7</v>
      </c>
    </row>
    <row r="17" spans="1:2" x14ac:dyDescent="0.25">
      <c r="A17" s="9">
        <v>630</v>
      </c>
      <c r="B17" s="10">
        <v>0.7</v>
      </c>
    </row>
    <row r="18" spans="1:2" x14ac:dyDescent="0.25">
      <c r="A18" s="11">
        <v>710</v>
      </c>
      <c r="B18" s="12">
        <v>0.7</v>
      </c>
    </row>
    <row r="19" spans="1:2" x14ac:dyDescent="0.25">
      <c r="A19" s="9">
        <v>800</v>
      </c>
      <c r="B19" s="10">
        <v>0.7</v>
      </c>
    </row>
    <row r="20" spans="1:2" x14ac:dyDescent="0.25">
      <c r="A20" s="11">
        <v>900</v>
      </c>
      <c r="B20" s="12">
        <v>0.9</v>
      </c>
    </row>
    <row r="21" spans="1:2" x14ac:dyDescent="0.25">
      <c r="A21" s="9">
        <v>1000</v>
      </c>
      <c r="B21" s="10">
        <v>0.9</v>
      </c>
    </row>
    <row r="22" spans="1:2" x14ac:dyDescent="0.25">
      <c r="A22" s="11">
        <v>1120</v>
      </c>
      <c r="B22" s="12">
        <v>0.9</v>
      </c>
    </row>
    <row r="23" spans="1:2" x14ac:dyDescent="0.25">
      <c r="A23" s="9">
        <v>1250</v>
      </c>
      <c r="B23" s="10">
        <v>0.9</v>
      </c>
    </row>
    <row r="24" spans="1:2" x14ac:dyDescent="0.25">
      <c r="A24" s="11">
        <v>1400</v>
      </c>
      <c r="B24" s="12">
        <v>1.2</v>
      </c>
    </row>
    <row r="25" spans="1:2" x14ac:dyDescent="0.25">
      <c r="A25" s="9">
        <v>1600</v>
      </c>
      <c r="B25" s="10">
        <v>1.2</v>
      </c>
    </row>
    <row r="26" spans="1:2" x14ac:dyDescent="0.25">
      <c r="A26" s="11">
        <v>1800</v>
      </c>
      <c r="B26" s="12">
        <v>1.4</v>
      </c>
    </row>
    <row r="27" spans="1:2" x14ac:dyDescent="0.25">
      <c r="A27" s="13">
        <v>2000</v>
      </c>
      <c r="B27" s="10">
        <v>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9" workbookViewId="0">
      <selection activeCell="E18" sqref="E18"/>
    </sheetView>
  </sheetViews>
  <sheetFormatPr defaultRowHeight="15" x14ac:dyDescent="0.25"/>
  <cols>
    <col min="1" max="1" width="12.140625" bestFit="1" customWidth="1"/>
    <col min="2" max="2" width="11.28515625" customWidth="1"/>
  </cols>
  <sheetData>
    <row r="1" spans="1:2" x14ac:dyDescent="0.25">
      <c r="A1" t="s">
        <v>130</v>
      </c>
      <c r="B1" t="s">
        <v>128</v>
      </c>
    </row>
    <row r="2" spans="1:2" x14ac:dyDescent="0.25">
      <c r="A2" t="s">
        <v>131</v>
      </c>
      <c r="B2">
        <v>15</v>
      </c>
    </row>
    <row r="3" spans="1:2" x14ac:dyDescent="0.25">
      <c r="A3" t="s">
        <v>131</v>
      </c>
      <c r="B3">
        <v>20</v>
      </c>
    </row>
    <row r="4" spans="1:2" x14ac:dyDescent="0.25">
      <c r="A4" t="s">
        <v>131</v>
      </c>
      <c r="B4">
        <v>25</v>
      </c>
    </row>
    <row r="5" spans="1:2" x14ac:dyDescent="0.25">
      <c r="A5" t="s">
        <v>131</v>
      </c>
      <c r="B5">
        <v>32</v>
      </c>
    </row>
    <row r="6" spans="1:2" x14ac:dyDescent="0.25">
      <c r="A6" t="s">
        <v>131</v>
      </c>
      <c r="B6">
        <v>40</v>
      </c>
    </row>
    <row r="7" spans="1:2" x14ac:dyDescent="0.25">
      <c r="A7" t="s">
        <v>131</v>
      </c>
      <c r="B7">
        <v>50</v>
      </c>
    </row>
    <row r="8" spans="1:2" x14ac:dyDescent="0.25">
      <c r="A8" t="s">
        <v>131</v>
      </c>
      <c r="B8">
        <v>65</v>
      </c>
    </row>
    <row r="9" spans="1:2" x14ac:dyDescent="0.25">
      <c r="A9" t="s">
        <v>131</v>
      </c>
      <c r="B9">
        <v>80</v>
      </c>
    </row>
    <row r="10" spans="1:2" x14ac:dyDescent="0.25">
      <c r="A10" t="s">
        <v>131</v>
      </c>
      <c r="B10">
        <v>100</v>
      </c>
    </row>
    <row r="11" spans="1:2" x14ac:dyDescent="0.25">
      <c r="A11" t="s">
        <v>131</v>
      </c>
      <c r="B11">
        <v>125</v>
      </c>
    </row>
    <row r="12" spans="1:2" x14ac:dyDescent="0.25">
      <c r="A12" t="s">
        <v>131</v>
      </c>
      <c r="B12">
        <v>150</v>
      </c>
    </row>
    <row r="13" spans="1:2" x14ac:dyDescent="0.25">
      <c r="A13" t="s">
        <v>131</v>
      </c>
      <c r="B13">
        <v>200</v>
      </c>
    </row>
    <row r="14" spans="1:2" x14ac:dyDescent="0.25">
      <c r="A14" t="s">
        <v>131</v>
      </c>
      <c r="B14">
        <v>250</v>
      </c>
    </row>
    <row r="15" spans="1:2" x14ac:dyDescent="0.25">
      <c r="A15" t="s">
        <v>131</v>
      </c>
      <c r="B15">
        <v>300</v>
      </c>
    </row>
    <row r="16" spans="1:2" x14ac:dyDescent="0.25">
      <c r="A16" t="s">
        <v>131</v>
      </c>
      <c r="B16">
        <v>350</v>
      </c>
    </row>
    <row r="17" spans="1:2" x14ac:dyDescent="0.25">
      <c r="A17" t="s">
        <v>131</v>
      </c>
      <c r="B17">
        <v>400</v>
      </c>
    </row>
    <row r="18" spans="1:2" x14ac:dyDescent="0.25">
      <c r="A18" t="s">
        <v>131</v>
      </c>
      <c r="B18">
        <v>450</v>
      </c>
    </row>
    <row r="19" spans="1:2" x14ac:dyDescent="0.25">
      <c r="A19" t="s">
        <v>131</v>
      </c>
      <c r="B19">
        <v>500</v>
      </c>
    </row>
    <row r="20" spans="1:2" x14ac:dyDescent="0.25">
      <c r="A20" t="s">
        <v>131</v>
      </c>
      <c r="B20">
        <v>600</v>
      </c>
    </row>
    <row r="21" spans="1:2" x14ac:dyDescent="0.25">
      <c r="A21" t="s">
        <v>131</v>
      </c>
      <c r="B21">
        <v>700</v>
      </c>
    </row>
    <row r="22" spans="1:2" x14ac:dyDescent="0.25">
      <c r="A22" t="s">
        <v>131</v>
      </c>
      <c r="B22">
        <v>800</v>
      </c>
    </row>
    <row r="23" spans="1:2" x14ac:dyDescent="0.25">
      <c r="A23" t="s">
        <v>131</v>
      </c>
      <c r="B23">
        <v>900</v>
      </c>
    </row>
    <row r="24" spans="1:2" x14ac:dyDescent="0.25">
      <c r="A24" t="s">
        <v>131</v>
      </c>
      <c r="B24">
        <v>1000</v>
      </c>
    </row>
    <row r="25" spans="1:2" x14ac:dyDescent="0.25">
      <c r="A25" t="s">
        <v>131</v>
      </c>
      <c r="B25">
        <v>1100</v>
      </c>
    </row>
    <row r="26" spans="1:2" x14ac:dyDescent="0.25">
      <c r="A26" t="s">
        <v>131</v>
      </c>
      <c r="B26">
        <v>1200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workbookViewId="0">
      <selection activeCell="D12" sqref="D12"/>
    </sheetView>
  </sheetViews>
  <sheetFormatPr defaultRowHeight="15" x14ac:dyDescent="0.25"/>
  <cols>
    <col min="1" max="1" width="22.28515625" bestFit="1" customWidth="1"/>
    <col min="2" max="2" width="31.28515625" customWidth="1"/>
    <col min="3" max="3" width="42" customWidth="1"/>
    <col min="4" max="4" width="21" bestFit="1" customWidth="1"/>
    <col min="5" max="5" width="96.5703125" customWidth="1"/>
  </cols>
  <sheetData>
    <row r="1" spans="1:5" x14ac:dyDescent="0.25">
      <c r="A1" t="s">
        <v>173</v>
      </c>
      <c r="B1" t="s">
        <v>172</v>
      </c>
      <c r="C1" t="s">
        <v>152</v>
      </c>
      <c r="D1" t="s">
        <v>166</v>
      </c>
      <c r="E1" t="s">
        <v>171</v>
      </c>
    </row>
    <row r="2" spans="1:5" x14ac:dyDescent="0.25">
      <c r="A2" t="s">
        <v>94</v>
      </c>
      <c r="B2" t="s">
        <v>139</v>
      </c>
      <c r="C2" t="s">
        <v>95</v>
      </c>
      <c r="E2" s="16" t="s">
        <v>174</v>
      </c>
    </row>
    <row r="3" spans="1:5" x14ac:dyDescent="0.25">
      <c r="A3" t="s">
        <v>140</v>
      </c>
      <c r="B3" t="s">
        <v>141</v>
      </c>
      <c r="C3" t="s">
        <v>153</v>
      </c>
      <c r="E3" s="16" t="s">
        <v>174</v>
      </c>
    </row>
    <row r="4" spans="1:5" x14ac:dyDescent="0.25">
      <c r="A4" t="s">
        <v>142</v>
      </c>
      <c r="B4" t="s">
        <v>143</v>
      </c>
      <c r="C4" t="s">
        <v>154</v>
      </c>
      <c r="E4" s="16" t="s">
        <v>174</v>
      </c>
    </row>
    <row r="5" spans="1:5" x14ac:dyDescent="0.25">
      <c r="A5" t="s">
        <v>96</v>
      </c>
      <c r="B5" t="s">
        <v>144</v>
      </c>
      <c r="C5" s="15" t="s">
        <v>97</v>
      </c>
      <c r="D5" s="15" t="s">
        <v>167</v>
      </c>
      <c r="E5" s="16" t="s">
        <v>177</v>
      </c>
    </row>
    <row r="6" spans="1:5" x14ac:dyDescent="0.25">
      <c r="A6" t="s">
        <v>98</v>
      </c>
      <c r="B6" t="s">
        <v>145</v>
      </c>
      <c r="C6" s="14" t="s">
        <v>99</v>
      </c>
      <c r="D6" t="s">
        <v>30</v>
      </c>
      <c r="E6" s="16" t="s">
        <v>178</v>
      </c>
    </row>
    <row r="7" spans="1:5" x14ac:dyDescent="0.25">
      <c r="A7" t="s">
        <v>100</v>
      </c>
      <c r="B7" t="s">
        <v>146</v>
      </c>
      <c r="C7" s="15" t="s">
        <v>101</v>
      </c>
      <c r="D7" t="s">
        <v>168</v>
      </c>
      <c r="E7" s="16" t="s">
        <v>179</v>
      </c>
    </row>
    <row r="8" spans="1:5" x14ac:dyDescent="0.25">
      <c r="A8" t="s">
        <v>102</v>
      </c>
      <c r="B8" t="s">
        <v>147</v>
      </c>
      <c r="C8" s="14" t="s">
        <v>103</v>
      </c>
      <c r="D8" t="s">
        <v>175</v>
      </c>
      <c r="E8" s="16" t="s">
        <v>174</v>
      </c>
    </row>
    <row r="9" spans="1:5" x14ac:dyDescent="0.25">
      <c r="A9" t="s">
        <v>104</v>
      </c>
      <c r="B9" t="s">
        <v>148</v>
      </c>
      <c r="C9" s="15" t="s">
        <v>105</v>
      </c>
      <c r="D9" t="s">
        <v>176</v>
      </c>
      <c r="E9" s="16" t="s">
        <v>174</v>
      </c>
    </row>
    <row r="10" spans="1:5" x14ac:dyDescent="0.25">
      <c r="A10" t="s">
        <v>106</v>
      </c>
      <c r="B10" t="s">
        <v>149</v>
      </c>
      <c r="C10" s="15" t="s">
        <v>107</v>
      </c>
      <c r="D10" t="s">
        <v>169</v>
      </c>
      <c r="E10" s="16" t="s">
        <v>174</v>
      </c>
    </row>
    <row r="11" spans="1:5" x14ac:dyDescent="0.25">
      <c r="A11" t="s">
        <v>108</v>
      </c>
      <c r="B11" t="s">
        <v>150</v>
      </c>
      <c r="C11" s="14" t="s">
        <v>109</v>
      </c>
      <c r="D11" t="s">
        <v>167</v>
      </c>
      <c r="E11" s="16" t="s">
        <v>174</v>
      </c>
    </row>
    <row r="12" spans="1:5" x14ac:dyDescent="0.25">
      <c r="A12" t="s">
        <v>110</v>
      </c>
      <c r="B12" t="s">
        <v>151</v>
      </c>
      <c r="C12" s="15" t="s">
        <v>111</v>
      </c>
      <c r="D12" t="s">
        <v>170</v>
      </c>
      <c r="E12" s="16" t="s">
        <v>174</v>
      </c>
    </row>
  </sheetData>
  <pageMargins left="0.7" right="0.7" top="0.75" bottom="0.75" header="0.3" footer="0.3"/>
  <pageSetup paperSize="9" orientation="portrait" horizont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project_property</vt:lpstr>
      <vt:lpstr>column_names</vt:lpstr>
      <vt:lpstr>medium_property</vt:lpstr>
      <vt:lpstr>ducts_round</vt:lpstr>
      <vt:lpstr>pipes</vt:lpstr>
      <vt:lpstr>sheet_names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Strakhov</cp:lastModifiedBy>
  <dcterms:created xsi:type="dcterms:W3CDTF">2021-07-07T15:44:47Z</dcterms:created>
  <dcterms:modified xsi:type="dcterms:W3CDTF">2023-03-27T12:35:40Z</dcterms:modified>
</cp:coreProperties>
</file>