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piotr\Desktop\matura\20\it2020\praktyka\ship\"/>
    </mc:Choice>
  </mc:AlternateContent>
  <xr:revisionPtr revIDLastSave="0" documentId="13_ncr:1_{6CDE79A9-4D86-4B9F-A88C-B522CAC51183}" xr6:coauthVersionLast="47" xr6:coauthVersionMax="47" xr10:uidLastSave="{00000000-0000-0000-0000-000000000000}"/>
  <bookViews>
    <workbookView xWindow="810" yWindow="-120" windowWidth="28110" windowHeight="16440" firstSheet="4" activeTab="7" xr2:uid="{00000000-000D-0000-FFFF-FFFF00000000}"/>
  </bookViews>
  <sheets>
    <sheet name="Dane bazowe" sheetId="1" r:id="rId1"/>
    <sheet name="Zadanie I" sheetId="3" r:id="rId2"/>
    <sheet name="Zadanie I pivot - rozwiązanie" sheetId="4" r:id="rId3"/>
    <sheet name="Zadanie II - rozwiązanie" sheetId="5" r:id="rId4"/>
    <sheet name="Zadanie III - rozwiązanie" sheetId="6" r:id="rId5"/>
    <sheet name="Zadanie IV" sheetId="7" r:id="rId6"/>
    <sheet name="Zadanie IV - rozwiązanie" sheetId="8" r:id="rId7"/>
    <sheet name="Zadanie V a" sheetId="9" r:id="rId8"/>
    <sheet name="Zadanie V b" sheetId="10" r:id="rId9"/>
  </sheets>
  <definedNames>
    <definedName name="_xlnm._FilterDatabase" localSheetId="7" hidden="1">'Zadanie V a'!$M$1:$U$203</definedName>
  </definedNames>
  <calcPr calcId="191029"/>
  <pivotCaches>
    <pivotCache cacheId="5" r:id="rId10"/>
    <pivotCache cacheId="1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9" l="1"/>
  <c r="K11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6" i="9"/>
  <c r="H3" i="9"/>
  <c r="G4" i="9" s="1"/>
  <c r="H4" i="9" s="1"/>
  <c r="G5" i="9" s="1"/>
  <c r="H5" i="9" s="1"/>
  <c r="G6" i="9" s="1"/>
  <c r="H6" i="9" s="1"/>
  <c r="G7" i="9" s="1"/>
  <c r="H7" i="9" s="1"/>
  <c r="G8" i="9" s="1"/>
  <c r="H8" i="9" s="1"/>
  <c r="G9" i="9" s="1"/>
  <c r="H9" i="9" s="1"/>
  <c r="G10" i="9" s="1"/>
  <c r="H10" i="9"/>
  <c r="G11" i="9" s="1"/>
  <c r="H11" i="9" s="1"/>
  <c r="G12" i="9"/>
  <c r="H12" i="9" s="1"/>
  <c r="G13" i="9" s="1"/>
  <c r="H13" i="9" s="1"/>
  <c r="G14" i="9" s="1"/>
  <c r="H14" i="9" s="1"/>
  <c r="G15" i="9" s="1"/>
  <c r="H15" i="9" s="1"/>
  <c r="G16" i="9" s="1"/>
  <c r="H16" i="9" s="1"/>
  <c r="G17" i="9" s="1"/>
  <c r="H17" i="9" s="1"/>
  <c r="G18" i="9" s="1"/>
  <c r="H18" i="9" s="1"/>
  <c r="G19" i="9"/>
  <c r="H19" i="9" s="1"/>
  <c r="G20" i="9" s="1"/>
  <c r="H20" i="9" s="1"/>
  <c r="G21" i="9" s="1"/>
  <c r="H21" i="9" s="1"/>
  <c r="G22" i="9" s="1"/>
  <c r="H22" i="9" s="1"/>
  <c r="G23" i="9" s="1"/>
  <c r="H23" i="9" s="1"/>
  <c r="G24" i="9" s="1"/>
  <c r="H24" i="9" s="1"/>
  <c r="G25" i="9" s="1"/>
  <c r="H25" i="9" s="1"/>
  <c r="G26" i="9"/>
  <c r="H26" i="9" s="1"/>
  <c r="G27" i="9" s="1"/>
  <c r="H27" i="9" s="1"/>
  <c r="G28" i="9" s="1"/>
  <c r="H28" i="9" s="1"/>
  <c r="G29" i="9" s="1"/>
  <c r="H29" i="9" s="1"/>
  <c r="G30" i="9" s="1"/>
  <c r="H30" i="9" s="1"/>
  <c r="G31" i="9" s="1"/>
  <c r="H31" i="9" s="1"/>
  <c r="G32" i="9" s="1"/>
  <c r="H32" i="9" s="1"/>
  <c r="G33" i="9" s="1"/>
  <c r="H33" i="9" s="1"/>
  <c r="G34" i="9" s="1"/>
  <c r="H34" i="9" s="1"/>
  <c r="G35" i="9" s="1"/>
  <c r="H35" i="9" s="1"/>
  <c r="G36" i="9" s="1"/>
  <c r="H36" i="9" s="1"/>
  <c r="G37" i="9" s="1"/>
  <c r="H37" i="9" s="1"/>
  <c r="G38" i="9" s="1"/>
  <c r="H38" i="9" s="1"/>
  <c r="G39" i="9" s="1"/>
  <c r="H39" i="9" s="1"/>
  <c r="G40" i="9" s="1"/>
  <c r="H40" i="9" s="1"/>
  <c r="G41" i="9" s="1"/>
  <c r="H41" i="9" s="1"/>
  <c r="G42" i="9" s="1"/>
  <c r="H42" i="9" s="1"/>
  <c r="G43" i="9" s="1"/>
  <c r="H43" i="9" s="1"/>
  <c r="G44" i="9" s="1"/>
  <c r="H44" i="9" s="1"/>
  <c r="G45" i="9" s="1"/>
  <c r="H45" i="9" s="1"/>
  <c r="G46" i="9" s="1"/>
  <c r="H46" i="9" s="1"/>
  <c r="G47" i="9" s="1"/>
  <c r="H47" i="9" s="1"/>
  <c r="G48" i="9" s="1"/>
  <c r="H48" i="9" s="1"/>
  <c r="G49" i="9" s="1"/>
  <c r="H49" i="9" s="1"/>
  <c r="G50" i="9" s="1"/>
  <c r="H50" i="9" s="1"/>
  <c r="G51" i="9" s="1"/>
  <c r="H51" i="9" s="1"/>
  <c r="G52" i="9" s="1"/>
  <c r="H52" i="9" s="1"/>
  <c r="G53" i="9" s="1"/>
  <c r="H53" i="9" s="1"/>
  <c r="G54" i="9" s="1"/>
  <c r="H54" i="9" s="1"/>
  <c r="G55" i="9" s="1"/>
  <c r="H55" i="9" s="1"/>
  <c r="G56" i="9" s="1"/>
  <c r="H56" i="9" s="1"/>
  <c r="G57" i="9" s="1"/>
  <c r="H57" i="9" s="1"/>
  <c r="G58" i="9" s="1"/>
  <c r="H58" i="9" s="1"/>
  <c r="G59" i="9" s="1"/>
  <c r="H59" i="9" s="1"/>
  <c r="G60" i="9" s="1"/>
  <c r="H60" i="9" s="1"/>
  <c r="G61" i="9" s="1"/>
  <c r="H61" i="9" s="1"/>
  <c r="G62" i="9" s="1"/>
  <c r="H62" i="9" s="1"/>
  <c r="G63" i="9" s="1"/>
  <c r="H63" i="9" s="1"/>
  <c r="G64" i="9" s="1"/>
  <c r="H64" i="9" s="1"/>
  <c r="G65" i="9" s="1"/>
  <c r="H65" i="9" s="1"/>
  <c r="G66" i="9" s="1"/>
  <c r="H66" i="9" s="1"/>
  <c r="G67" i="9" s="1"/>
  <c r="H67" i="9" s="1"/>
  <c r="G68" i="9" s="1"/>
  <c r="H68" i="9" s="1"/>
  <c r="G69" i="9" s="1"/>
  <c r="H69" i="9" s="1"/>
  <c r="G70" i="9" s="1"/>
  <c r="H70" i="9" s="1"/>
  <c r="G71" i="9" s="1"/>
  <c r="H71" i="9" s="1"/>
  <c r="G72" i="9" s="1"/>
  <c r="H72" i="9" s="1"/>
  <c r="G73" i="9" s="1"/>
  <c r="H73" i="9" s="1"/>
  <c r="G74" i="9" s="1"/>
  <c r="H74" i="9" s="1"/>
  <c r="G75" i="9" s="1"/>
  <c r="H75" i="9" s="1"/>
  <c r="G76" i="9" s="1"/>
  <c r="H76" i="9" s="1"/>
  <c r="G77" i="9" s="1"/>
  <c r="H77" i="9" s="1"/>
  <c r="G78" i="9" s="1"/>
  <c r="H78" i="9" s="1"/>
  <c r="G79" i="9" s="1"/>
  <c r="H79" i="9" s="1"/>
  <c r="G80" i="9" s="1"/>
  <c r="H80" i="9" s="1"/>
  <c r="G81" i="9" s="1"/>
  <c r="H81" i="9" s="1"/>
  <c r="G82" i="9" s="1"/>
  <c r="H82" i="9" s="1"/>
  <c r="G83" i="9" s="1"/>
  <c r="H83" i="9" s="1"/>
  <c r="G84" i="9" s="1"/>
  <c r="H84" i="9" s="1"/>
  <c r="G85" i="9" s="1"/>
  <c r="H85" i="9" s="1"/>
  <c r="G86" i="9" s="1"/>
  <c r="H86" i="9" s="1"/>
  <c r="G87" i="9" s="1"/>
  <c r="H87" i="9" s="1"/>
  <c r="G88" i="9" s="1"/>
  <c r="H88" i="9" s="1"/>
  <c r="G89" i="9" s="1"/>
  <c r="H89" i="9" s="1"/>
  <c r="G90" i="9" s="1"/>
  <c r="H90" i="9" s="1"/>
  <c r="G91" i="9" s="1"/>
  <c r="H91" i="9" s="1"/>
  <c r="G92" i="9" s="1"/>
  <c r="H92" i="9" s="1"/>
  <c r="G93" i="9" s="1"/>
  <c r="H93" i="9" s="1"/>
  <c r="G94" i="9" s="1"/>
  <c r="H94" i="9" s="1"/>
  <c r="G95" i="9" s="1"/>
  <c r="H95" i="9" s="1"/>
  <c r="G96" i="9" s="1"/>
  <c r="H96" i="9" s="1"/>
  <c r="G97" i="9" s="1"/>
  <c r="H97" i="9" s="1"/>
  <c r="G98" i="9" s="1"/>
  <c r="H98" i="9" s="1"/>
  <c r="G99" i="9" s="1"/>
  <c r="H99" i="9" s="1"/>
  <c r="G100" i="9" s="1"/>
  <c r="H100" i="9" s="1"/>
  <c r="G101" i="9" s="1"/>
  <c r="H101" i="9" s="1"/>
  <c r="G102" i="9" s="1"/>
  <c r="H102" i="9" s="1"/>
  <c r="G103" i="9" s="1"/>
  <c r="H103" i="9" s="1"/>
  <c r="G104" i="9" s="1"/>
  <c r="H104" i="9" s="1"/>
  <c r="G105" i="9" s="1"/>
  <c r="H105" i="9" s="1"/>
  <c r="G106" i="9" s="1"/>
  <c r="H106" i="9" s="1"/>
  <c r="G107" i="9" s="1"/>
  <c r="H107" i="9" s="1"/>
  <c r="G108" i="9" s="1"/>
  <c r="H108" i="9" s="1"/>
  <c r="G109" i="9" s="1"/>
  <c r="H109" i="9" s="1"/>
  <c r="G110" i="9" s="1"/>
  <c r="H110" i="9" s="1"/>
  <c r="G111" i="9" s="1"/>
  <c r="H111" i="9" s="1"/>
  <c r="G112" i="9" s="1"/>
  <c r="H112" i="9" s="1"/>
  <c r="G113" i="9" s="1"/>
  <c r="H113" i="9" s="1"/>
  <c r="G114" i="9" s="1"/>
  <c r="H114" i="9" s="1"/>
  <c r="G115" i="9" s="1"/>
  <c r="H115" i="9" s="1"/>
  <c r="G116" i="9" s="1"/>
  <c r="H116" i="9" s="1"/>
  <c r="G117" i="9" s="1"/>
  <c r="H117" i="9" s="1"/>
  <c r="G118" i="9" s="1"/>
  <c r="H118" i="9" s="1"/>
  <c r="G119" i="9" s="1"/>
  <c r="H119" i="9" s="1"/>
  <c r="G120" i="9" s="1"/>
  <c r="H120" i="9" s="1"/>
  <c r="G121" i="9" s="1"/>
  <c r="H121" i="9" s="1"/>
  <c r="G122" i="9" s="1"/>
  <c r="H122" i="9" s="1"/>
  <c r="G123" i="9" s="1"/>
  <c r="H123" i="9" s="1"/>
  <c r="G124" i="9" s="1"/>
  <c r="H124" i="9" s="1"/>
  <c r="G125" i="9" s="1"/>
  <c r="H125" i="9" s="1"/>
  <c r="G126" i="9" s="1"/>
  <c r="H126" i="9" s="1"/>
  <c r="G127" i="9" s="1"/>
  <c r="H127" i="9" s="1"/>
  <c r="G128" i="9" s="1"/>
  <c r="H128" i="9" s="1"/>
  <c r="G129" i="9" s="1"/>
  <c r="H129" i="9" s="1"/>
  <c r="G130" i="9" s="1"/>
  <c r="H130" i="9" s="1"/>
  <c r="G131" i="9" s="1"/>
  <c r="H131" i="9" s="1"/>
  <c r="G132" i="9" s="1"/>
  <c r="H132" i="9" s="1"/>
  <c r="G133" i="9" s="1"/>
  <c r="H133" i="9" s="1"/>
  <c r="G134" i="9" s="1"/>
  <c r="H134" i="9" s="1"/>
  <c r="G135" i="9" s="1"/>
  <c r="H135" i="9" s="1"/>
  <c r="G136" i="9" s="1"/>
  <c r="H136" i="9" s="1"/>
  <c r="G137" i="9" s="1"/>
  <c r="H137" i="9" s="1"/>
  <c r="G138" i="9" s="1"/>
  <c r="H138" i="9" s="1"/>
  <c r="G139" i="9" s="1"/>
  <c r="H139" i="9" s="1"/>
  <c r="G140" i="9" s="1"/>
  <c r="H140" i="9" s="1"/>
  <c r="G141" i="9" s="1"/>
  <c r="H141" i="9" s="1"/>
  <c r="G142" i="9" s="1"/>
  <c r="H142" i="9" s="1"/>
  <c r="G143" i="9" s="1"/>
  <c r="H143" i="9" s="1"/>
  <c r="G144" i="9" s="1"/>
  <c r="H144" i="9" s="1"/>
  <c r="G145" i="9" s="1"/>
  <c r="H145" i="9" s="1"/>
  <c r="G146" i="9" s="1"/>
  <c r="H146" i="9" s="1"/>
  <c r="G147" i="9" s="1"/>
  <c r="H147" i="9" s="1"/>
  <c r="G148" i="9" s="1"/>
  <c r="H148" i="9" s="1"/>
  <c r="G149" i="9" s="1"/>
  <c r="H149" i="9" s="1"/>
  <c r="G150" i="9" s="1"/>
  <c r="H150" i="9" s="1"/>
  <c r="G151" i="9" s="1"/>
  <c r="H151" i="9" s="1"/>
  <c r="G152" i="9" s="1"/>
  <c r="H152" i="9" s="1"/>
  <c r="G153" i="9" s="1"/>
  <c r="H153" i="9" s="1"/>
  <c r="G154" i="9" s="1"/>
  <c r="H154" i="9" s="1"/>
  <c r="G155" i="9" s="1"/>
  <c r="H155" i="9" s="1"/>
  <c r="G156" i="9" s="1"/>
  <c r="H156" i="9" s="1"/>
  <c r="G157" i="9" s="1"/>
  <c r="H157" i="9" s="1"/>
  <c r="G158" i="9" s="1"/>
  <c r="H158" i="9" s="1"/>
  <c r="G159" i="9" s="1"/>
  <c r="H159" i="9" s="1"/>
  <c r="G160" i="9" s="1"/>
  <c r="H160" i="9" s="1"/>
  <c r="G161" i="9" s="1"/>
  <c r="H161" i="9" s="1"/>
  <c r="G162" i="9" s="1"/>
  <c r="H162" i="9" s="1"/>
  <c r="G163" i="9" s="1"/>
  <c r="H163" i="9" s="1"/>
  <c r="G164" i="9" s="1"/>
  <c r="H164" i="9" s="1"/>
  <c r="G165" i="9" s="1"/>
  <c r="H165" i="9" s="1"/>
  <c r="G166" i="9" s="1"/>
  <c r="H166" i="9" s="1"/>
  <c r="G167" i="9" s="1"/>
  <c r="H167" i="9" s="1"/>
  <c r="G168" i="9" s="1"/>
  <c r="H168" i="9" s="1"/>
  <c r="G169" i="9" s="1"/>
  <c r="H169" i="9" s="1"/>
  <c r="G170" i="9" s="1"/>
  <c r="H170" i="9" s="1"/>
  <c r="G171" i="9" s="1"/>
  <c r="H171" i="9" s="1"/>
  <c r="G172" i="9" s="1"/>
  <c r="H172" i="9" s="1"/>
  <c r="G173" i="9" s="1"/>
  <c r="H173" i="9" s="1"/>
  <c r="G174" i="9" s="1"/>
  <c r="H174" i="9" s="1"/>
  <c r="G175" i="9" s="1"/>
  <c r="H175" i="9" s="1"/>
  <c r="G176" i="9" s="1"/>
  <c r="H176" i="9" s="1"/>
  <c r="G177" i="9" s="1"/>
  <c r="H177" i="9" s="1"/>
  <c r="G178" i="9" s="1"/>
  <c r="H178" i="9" s="1"/>
  <c r="G179" i="9" s="1"/>
  <c r="H179" i="9" s="1"/>
  <c r="G180" i="9" s="1"/>
  <c r="H180" i="9" s="1"/>
  <c r="G181" i="9" s="1"/>
  <c r="H181" i="9" s="1"/>
  <c r="G182" i="9" s="1"/>
  <c r="H182" i="9" s="1"/>
  <c r="G183" i="9" s="1"/>
  <c r="H183" i="9" s="1"/>
  <c r="G184" i="9" s="1"/>
  <c r="H184" i="9" s="1"/>
  <c r="G185" i="9" s="1"/>
  <c r="H185" i="9" s="1"/>
  <c r="G186" i="9" s="1"/>
  <c r="H186" i="9" s="1"/>
  <c r="G187" i="9" s="1"/>
  <c r="H187" i="9" s="1"/>
  <c r="G188" i="9" s="1"/>
  <c r="H188" i="9" s="1"/>
  <c r="G189" i="9" s="1"/>
  <c r="H189" i="9" s="1"/>
  <c r="G190" i="9" s="1"/>
  <c r="H190" i="9" s="1"/>
  <c r="G191" i="9" s="1"/>
  <c r="H191" i="9" s="1"/>
  <c r="G192" i="9" s="1"/>
  <c r="H192" i="9" s="1"/>
  <c r="G193" i="9" s="1"/>
  <c r="H193" i="9" s="1"/>
  <c r="G194" i="9" s="1"/>
  <c r="H194" i="9" s="1"/>
  <c r="G195" i="9" s="1"/>
  <c r="H195" i="9" s="1"/>
  <c r="G196" i="9" s="1"/>
  <c r="H196" i="9" s="1"/>
  <c r="G197" i="9" s="1"/>
  <c r="H197" i="9" s="1"/>
  <c r="G198" i="9" s="1"/>
  <c r="H198" i="9" s="1"/>
  <c r="G199" i="9" s="1"/>
  <c r="H199" i="9" s="1"/>
  <c r="G200" i="9" s="1"/>
  <c r="H200" i="9" s="1"/>
  <c r="G201" i="9" s="1"/>
  <c r="H201" i="9" s="1"/>
  <c r="G202" i="9" s="1"/>
  <c r="H202" i="9" s="1"/>
  <c r="G203" i="9" s="1"/>
  <c r="H203" i="9" s="1"/>
  <c r="G3" i="9"/>
  <c r="H2" i="9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G3" i="6"/>
  <c r="P2" i="5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" i="10"/>
  <c r="G3" i="10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" i="10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91DEFD-15FD-43B5-9EAF-BC2D16A9CB92}" keepAlive="1" name="Zapytanie — statek" description="Połączenie z zapytaniem „statek” w skoroszycie." type="5" refreshedVersion="0" background="1">
    <dbPr connection="Provider=Microsoft.Mashup.OleDb.1;Data Source=$Workbook$;Location=statek;Extended Properties=&quot;&quot;" command="SELECT * FROM [statek]"/>
  </connection>
</connections>
</file>

<file path=xl/sharedStrings.xml><?xml version="1.0" encoding="utf-8"?>
<sst xmlns="http://schemas.openxmlformats.org/spreadsheetml/2006/main" count="4974" uniqueCount="54">
  <si>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</si>
  <si>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</si>
  <si>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</si>
  <si>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</si>
  <si>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</si>
  <si>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</si>
  <si>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</si>
  <si>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</si>
  <si>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</si>
  <si>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</si>
  <si>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</si>
  <si>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</si>
  <si>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</si>
  <si>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</si>
  <si>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</si>
  <si>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</si>
  <si>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</si>
  <si>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</si>
  <si>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</si>
  <si>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</si>
  <si>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</si>
  <si>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</si>
  <si>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</si>
  <si>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</si>
  <si>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</si>
  <si>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Suma z ile ton</t>
  </si>
  <si>
    <t>Liczba z data</t>
  </si>
  <si>
    <t>T4 - 32 razy - 905 ton</t>
  </si>
  <si>
    <t>Dni na morzu</t>
  </si>
  <si>
    <t>2016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</si>
  <si>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</si>
  <si>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</si>
  <si>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</si>
  <si>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</si>
  <si>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</si>
  <si>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</si>
  <si>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</si>
  <si>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</si>
  <si>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</si>
  <si>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</si>
  <si>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</si>
  <si>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</si>
  <si>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2017</t>
  </si>
  <si>
    <t>2018</t>
  </si>
  <si>
    <t>Etykiety kolumn</t>
  </si>
  <si>
    <t>Talary</t>
  </si>
  <si>
    <t>po zakonczeniu</t>
  </si>
  <si>
    <t>min t4 24</t>
  </si>
  <si>
    <t>max t2 48</t>
  </si>
  <si>
    <t>max t5 125</t>
  </si>
  <si>
    <t>min t1 3</t>
  </si>
  <si>
    <t>przed</t>
  </si>
  <si>
    <t>po</t>
  </si>
  <si>
    <t>kasa po wypłynięciu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</si>
</sst>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2"/>
    <xf numFmtId="14" fontId="0" fillId="0" borderId="0" xfId="0" applyNumberFormat="1"/>
    <xf numFmtId="166" fontId="0" fillId="0" borderId="0" xfId="0" applyNumberFormat="1"/>
    <xf numFmtId="0" fontId="1" fillId="2" borderId="0" xfId="1"/>
    <xf numFmtId="166" fontId="1" fillId="2" borderId="0" xfId="1" applyNumberFormat="1"/>
    <xf numFmtId="14" fontId="0" fillId="0" borderId="0" xfId="0" applyNumberFormat="1" applyAlignment="1">
      <alignment horizontal="left" indent="1"/>
    </xf>
    <xf numFmtId="14" fontId="3" fillId="3" borderId="1" xfId="3" applyNumberFormat="1"/>
    <xf numFmtId="0" fontId="3" fillId="3" borderId="1" xfId="3"/>
  </cellXfs>
  <cellStyles count="4">
    <cellStyle name="Dane wyjściowe" xfId="3" builtinId="21"/>
    <cellStyle name="Dobry" xfId="1" builtinId="26"/>
    <cellStyle name="Normalny" xfId="0" builtinId="0"/>
    <cellStyle name="Tekst objaśnienia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[ship.xlsx]Zadanie IV - rozwiązanie!Tabela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Masa ładunków</a:t>
            </a:r>
            <a:r>
              <a:rPr lang="pl-PL" baseline="0"/>
              <a:t> rozładowanych i załadowanych</a:t>
            </a:r>
            <a:r>
              <a:rPr lang="pl-PL"/>
              <a:t> w każdym miesiącu </a:t>
            </a:r>
            <a:r>
              <a:rPr lang="en-GB" sz="1400" b="0" i="0" u="none" strike="noStrike" baseline="0">
                <a:effectLst/>
              </a:rPr>
              <a:t>od 1 stycznia 2016 r. do 18 grudnia 2018 r.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IV - rozwiązanie'!$B$3:$B$4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'Zadanie IV - rozwiązanie'!$A$5:$A$38</c:f>
              <c:multiLvlStrCache>
                <c:ptCount val="30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cze</c:v>
                  </c:pt>
                  <c:pt idx="5">
                    <c:v>lip</c:v>
                  </c:pt>
                  <c:pt idx="6">
                    <c:v>sie</c:v>
                  </c:pt>
                  <c:pt idx="7">
                    <c:v>wrz</c:v>
                  </c:pt>
                  <c:pt idx="8">
                    <c:v>lis</c:v>
                  </c:pt>
                  <c:pt idx="9">
                    <c:v>sty</c:v>
                  </c:pt>
                  <c:pt idx="10">
                    <c:v>lut</c:v>
                  </c:pt>
                  <c:pt idx="11">
                    <c:v>mar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lip</c:v>
                  </c:pt>
                  <c:pt idx="16">
                    <c:v>sie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sty</c:v>
                  </c:pt>
                  <c:pt idx="20">
                    <c:v>lut</c:v>
                  </c:pt>
                  <c:pt idx="21">
                    <c:v>mar</c:v>
                  </c:pt>
                  <c:pt idx="22">
                    <c:v>kwi</c:v>
                  </c:pt>
                  <c:pt idx="23">
                    <c:v>cze</c:v>
                  </c:pt>
                  <c:pt idx="24">
                    <c:v>lip</c:v>
                  </c:pt>
                  <c:pt idx="25">
                    <c:v>sie</c:v>
                  </c:pt>
                  <c:pt idx="26">
                    <c:v>wrz</c:v>
                  </c:pt>
                  <c:pt idx="27">
                    <c:v>paź</c:v>
                  </c:pt>
                  <c:pt idx="28">
                    <c:v>lis</c:v>
                  </c:pt>
                  <c:pt idx="29">
                    <c:v>gru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'Zadanie IV - rozwiązanie'!$B$5:$B$38</c:f>
              <c:numCache>
                <c:formatCode>General</c:formatCode>
                <c:ptCount val="30"/>
                <c:pt idx="0">
                  <c:v>32</c:v>
                </c:pt>
                <c:pt idx="2">
                  <c:v>50</c:v>
                </c:pt>
                <c:pt idx="6">
                  <c:v>191</c:v>
                </c:pt>
                <c:pt idx="7">
                  <c:v>4</c:v>
                </c:pt>
                <c:pt idx="9">
                  <c:v>112</c:v>
                </c:pt>
                <c:pt idx="10">
                  <c:v>1</c:v>
                </c:pt>
                <c:pt idx="13">
                  <c:v>68</c:v>
                </c:pt>
                <c:pt idx="16">
                  <c:v>48</c:v>
                </c:pt>
                <c:pt idx="17">
                  <c:v>6</c:v>
                </c:pt>
                <c:pt idx="18">
                  <c:v>1</c:v>
                </c:pt>
                <c:pt idx="19">
                  <c:v>22</c:v>
                </c:pt>
                <c:pt idx="21">
                  <c:v>34</c:v>
                </c:pt>
                <c:pt idx="25">
                  <c:v>121</c:v>
                </c:pt>
                <c:pt idx="26">
                  <c:v>26</c:v>
                </c:pt>
                <c:pt idx="28">
                  <c:v>64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5-45E7-AE55-AE183BFFC286}"/>
            </c:ext>
          </c:extLst>
        </c:ser>
        <c:ser>
          <c:idx val="1"/>
          <c:order val="1"/>
          <c:tx>
            <c:strRef>
              <c:f>'Zadanie IV - rozwiązanie'!$C$3:$C$4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'Zadanie IV - rozwiązanie'!$A$5:$A$38</c:f>
              <c:multiLvlStrCache>
                <c:ptCount val="30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cze</c:v>
                  </c:pt>
                  <c:pt idx="5">
                    <c:v>lip</c:v>
                  </c:pt>
                  <c:pt idx="6">
                    <c:v>sie</c:v>
                  </c:pt>
                  <c:pt idx="7">
                    <c:v>wrz</c:v>
                  </c:pt>
                  <c:pt idx="8">
                    <c:v>lis</c:v>
                  </c:pt>
                  <c:pt idx="9">
                    <c:v>sty</c:v>
                  </c:pt>
                  <c:pt idx="10">
                    <c:v>lut</c:v>
                  </c:pt>
                  <c:pt idx="11">
                    <c:v>mar</c:v>
                  </c:pt>
                  <c:pt idx="12">
                    <c:v>kwi</c:v>
                  </c:pt>
                  <c:pt idx="13">
                    <c:v>maj</c:v>
                  </c:pt>
                  <c:pt idx="14">
                    <c:v>cze</c:v>
                  </c:pt>
                  <c:pt idx="15">
                    <c:v>lip</c:v>
                  </c:pt>
                  <c:pt idx="16">
                    <c:v>sie</c:v>
                  </c:pt>
                  <c:pt idx="17">
                    <c:v>paź</c:v>
                  </c:pt>
                  <c:pt idx="18">
                    <c:v>lis</c:v>
                  </c:pt>
                  <c:pt idx="19">
                    <c:v>sty</c:v>
                  </c:pt>
                  <c:pt idx="20">
                    <c:v>lut</c:v>
                  </c:pt>
                  <c:pt idx="21">
                    <c:v>mar</c:v>
                  </c:pt>
                  <c:pt idx="22">
                    <c:v>kwi</c:v>
                  </c:pt>
                  <c:pt idx="23">
                    <c:v>cze</c:v>
                  </c:pt>
                  <c:pt idx="24">
                    <c:v>lip</c:v>
                  </c:pt>
                  <c:pt idx="25">
                    <c:v>sie</c:v>
                  </c:pt>
                  <c:pt idx="26">
                    <c:v>wrz</c:v>
                  </c:pt>
                  <c:pt idx="27">
                    <c:v>paź</c:v>
                  </c:pt>
                  <c:pt idx="28">
                    <c:v>lis</c:v>
                  </c:pt>
                  <c:pt idx="29">
                    <c:v>gru</c:v>
                  </c:pt>
                </c:lvl>
                <c:lvl>
                  <c:pt idx="0">
                    <c:v>2016</c:v>
                  </c:pt>
                  <c:pt idx="9">
                    <c:v>2017</c:v>
                  </c:pt>
                  <c:pt idx="19">
                    <c:v>2018</c:v>
                  </c:pt>
                </c:lvl>
              </c:multiLvlStrCache>
            </c:multiLvlStrRef>
          </c:cat>
          <c:val>
            <c:numRef>
              <c:f>'Zadanie IV - rozwiązanie'!$C$5:$C$38</c:f>
              <c:numCache>
                <c:formatCode>General</c:formatCode>
                <c:ptCount val="30"/>
                <c:pt idx="0">
                  <c:v>76</c:v>
                </c:pt>
                <c:pt idx="1">
                  <c:v>8</c:v>
                </c:pt>
                <c:pt idx="3">
                  <c:v>68</c:v>
                </c:pt>
                <c:pt idx="4">
                  <c:v>42</c:v>
                </c:pt>
                <c:pt idx="5">
                  <c:v>83</c:v>
                </c:pt>
                <c:pt idx="7">
                  <c:v>44</c:v>
                </c:pt>
                <c:pt idx="8">
                  <c:v>30</c:v>
                </c:pt>
                <c:pt idx="9">
                  <c:v>39</c:v>
                </c:pt>
                <c:pt idx="11">
                  <c:v>35</c:v>
                </c:pt>
                <c:pt idx="12">
                  <c:v>1</c:v>
                </c:pt>
                <c:pt idx="13">
                  <c:v>33</c:v>
                </c:pt>
                <c:pt idx="14">
                  <c:v>8</c:v>
                </c:pt>
                <c:pt idx="15">
                  <c:v>42</c:v>
                </c:pt>
                <c:pt idx="16">
                  <c:v>4</c:v>
                </c:pt>
                <c:pt idx="18">
                  <c:v>12</c:v>
                </c:pt>
                <c:pt idx="19">
                  <c:v>10</c:v>
                </c:pt>
                <c:pt idx="20">
                  <c:v>34</c:v>
                </c:pt>
                <c:pt idx="22">
                  <c:v>5</c:v>
                </c:pt>
                <c:pt idx="23">
                  <c:v>95</c:v>
                </c:pt>
                <c:pt idx="24">
                  <c:v>25</c:v>
                </c:pt>
                <c:pt idx="25">
                  <c:v>22</c:v>
                </c:pt>
                <c:pt idx="27">
                  <c:v>20</c:v>
                </c:pt>
                <c:pt idx="2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5-45E7-AE55-AE183BFFC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997560"/>
        <c:axId val="465998544"/>
      </c:barChart>
      <c:catAx>
        <c:axId val="46599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8544"/>
        <c:crosses val="autoZero"/>
        <c:auto val="1"/>
        <c:lblAlgn val="ctr"/>
        <c:lblOffset val="100"/>
        <c:noMultiLvlLbl val="0"/>
      </c:catAx>
      <c:valAx>
        <c:axId val="4659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 ładunku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295273</xdr:colOff>
      <xdr:row>3</xdr:row>
      <xdr:rowOff>180973</xdr:rowOff>
    </xdr:from>
    <xdr:to>
      <xdr:col>21</xdr:col>
      <xdr:colOff>347382</xdr:colOff>
      <xdr:row>36</xdr:row>
      <xdr:rowOff>67234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D0351E7-C00E-9B38-96A6-2E74329FB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 Lis" refreshedDate="44694.90954212963" createdVersion="7" refreshedVersion="7" minRefreshableVersion="3" recordCount="202" xr:uid="{E288CF80-C988-4BDE-B4C1-BC8B45C94892}">
  <cacheSource type="worksheet">
    <worksheetSource ref="A1:F203" sheet="Zadanie I"/>
  </cacheSource>
  <cacheFields count="6">
    <cacheField name="data" numFmtId="0">
      <sharedItems containsSemiMixedTypes="0" containsString="0" containsNumber="1" containsInteger="1" minValue="42370" maxValue="43452" count="56">
        <n v="42370"/>
        <n v="42385"/>
        <n v="42393"/>
        <n v="42419"/>
        <n v="42440"/>
        <n v="42464"/>
        <n v="42482"/>
        <n v="42504"/>
        <n v="42529"/>
        <n v="42542"/>
        <n v="42559"/>
        <n v="42574"/>
        <n v="42593"/>
        <n v="42619"/>
        <n v="42640"/>
        <n v="42664"/>
        <n v="42682"/>
        <n v="42704"/>
        <n v="42729"/>
        <n v="42742"/>
        <n v="42759"/>
        <n v="42774"/>
        <n v="42793"/>
        <n v="42819"/>
        <n v="42840"/>
        <n v="42864"/>
        <n v="42882"/>
        <n v="42904"/>
        <n v="42929"/>
        <n v="42942"/>
        <n v="42959"/>
        <n v="42974"/>
        <n v="42993"/>
        <n v="43019"/>
        <n v="43040"/>
        <n v="43064"/>
        <n v="43082"/>
        <n v="43104"/>
        <n v="43129"/>
        <n v="43130"/>
        <n v="43147"/>
        <n v="43162"/>
        <n v="43181"/>
        <n v="43207"/>
        <n v="43228"/>
        <n v="43252"/>
        <n v="43270"/>
        <n v="43292"/>
        <n v="43317"/>
        <n v="43330"/>
        <n v="43347"/>
        <n v="43362"/>
        <n v="43381"/>
        <n v="43407"/>
        <n v="43428"/>
        <n v="43452"/>
      </sharedItems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 Lis" refreshedDate="44694.924540277774" createdVersion="7" refreshedVersion="7" minRefreshableVersion="3" recordCount="202" xr:uid="{5D61CF25-ED6E-484D-83F5-0404954C9A09}">
  <cacheSource type="worksheet">
    <worksheetSource ref="A1:F203" sheet="Zadanie IV"/>
  </cacheSource>
  <cacheFields count="8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7"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Kwartały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x v="0"/>
    <x v="0"/>
    <n v="3"/>
    <n v="80"/>
  </r>
  <r>
    <x v="0"/>
    <s v="Algier"/>
    <x v="1"/>
    <x v="0"/>
    <n v="32"/>
    <n v="50"/>
  </r>
  <r>
    <x v="0"/>
    <s v="Algier"/>
    <x v="2"/>
    <x v="0"/>
    <n v="38"/>
    <n v="10"/>
  </r>
  <r>
    <x v="0"/>
    <s v="Algier"/>
    <x v="3"/>
    <x v="0"/>
    <n v="33"/>
    <n v="30"/>
  </r>
  <r>
    <x v="0"/>
    <s v="Algier"/>
    <x v="4"/>
    <x v="0"/>
    <n v="43"/>
    <n v="25"/>
  </r>
  <r>
    <x v="1"/>
    <s v="Tunis"/>
    <x v="1"/>
    <x v="1"/>
    <n v="32"/>
    <n v="58"/>
  </r>
  <r>
    <x v="1"/>
    <s v="Tunis"/>
    <x v="3"/>
    <x v="0"/>
    <n v="14"/>
    <n v="26"/>
  </r>
  <r>
    <x v="2"/>
    <s v="Benghazi"/>
    <x v="1"/>
    <x v="0"/>
    <n v="44"/>
    <n v="46"/>
  </r>
  <r>
    <x v="2"/>
    <s v="Benghazi"/>
    <x v="3"/>
    <x v="0"/>
    <n v="1"/>
    <n v="28"/>
  </r>
  <r>
    <x v="2"/>
    <s v="Benghazi"/>
    <x v="0"/>
    <x v="0"/>
    <n v="21"/>
    <n v="74"/>
  </r>
  <r>
    <x v="3"/>
    <s v="Aleksandria"/>
    <x v="4"/>
    <x v="1"/>
    <n v="43"/>
    <n v="32"/>
  </r>
  <r>
    <x v="3"/>
    <s v="Aleksandria"/>
    <x v="2"/>
    <x v="1"/>
    <n v="38"/>
    <n v="13"/>
  </r>
  <r>
    <x v="3"/>
    <s v="Aleksandria"/>
    <x v="0"/>
    <x v="0"/>
    <n v="9"/>
    <n v="59"/>
  </r>
  <r>
    <x v="3"/>
    <s v="Aleksandria"/>
    <x v="1"/>
    <x v="0"/>
    <n v="8"/>
    <n v="37"/>
  </r>
  <r>
    <x v="4"/>
    <s v="Bejrut"/>
    <x v="1"/>
    <x v="1"/>
    <n v="50"/>
    <n v="61"/>
  </r>
  <r>
    <x v="4"/>
    <s v="Bejrut"/>
    <x v="4"/>
    <x v="0"/>
    <n v="32"/>
    <n v="20"/>
  </r>
  <r>
    <x v="4"/>
    <s v="Bejrut"/>
    <x v="2"/>
    <x v="0"/>
    <n v="7"/>
    <n v="8"/>
  </r>
  <r>
    <x v="4"/>
    <s v="Bejrut"/>
    <x v="3"/>
    <x v="0"/>
    <n v="10"/>
    <n v="24"/>
  </r>
  <r>
    <x v="5"/>
    <s v="Palermo"/>
    <x v="2"/>
    <x v="1"/>
    <n v="7"/>
    <n v="12"/>
  </r>
  <r>
    <x v="5"/>
    <s v="Palermo"/>
    <x v="4"/>
    <x v="0"/>
    <n v="25"/>
    <n v="19"/>
  </r>
  <r>
    <x v="5"/>
    <s v="Palermo"/>
    <x v="1"/>
    <x v="0"/>
    <n v="33"/>
    <n v="38"/>
  </r>
  <r>
    <x v="6"/>
    <s v="Neapol"/>
    <x v="3"/>
    <x v="1"/>
    <n v="36"/>
    <n v="35"/>
  </r>
  <r>
    <x v="6"/>
    <s v="Neapol"/>
    <x v="0"/>
    <x v="0"/>
    <n v="5"/>
    <n v="66"/>
  </r>
  <r>
    <x v="6"/>
    <s v="Neapol"/>
    <x v="1"/>
    <x v="0"/>
    <n v="35"/>
    <n v="41"/>
  </r>
  <r>
    <x v="7"/>
    <s v="Monako"/>
    <x v="0"/>
    <x v="1"/>
    <n v="38"/>
    <n v="98"/>
  </r>
  <r>
    <x v="7"/>
    <s v="Monako"/>
    <x v="3"/>
    <x v="0"/>
    <n v="10"/>
    <n v="23"/>
  </r>
  <r>
    <x v="8"/>
    <s v="Barcelona"/>
    <x v="3"/>
    <x v="1"/>
    <n v="4"/>
    <n v="38"/>
  </r>
  <r>
    <x v="8"/>
    <s v="Barcelona"/>
    <x v="0"/>
    <x v="0"/>
    <n v="42"/>
    <n v="60"/>
  </r>
  <r>
    <x v="8"/>
    <s v="Barcelona"/>
    <x v="2"/>
    <x v="0"/>
    <n v="28"/>
    <n v="8"/>
  </r>
  <r>
    <x v="8"/>
    <s v="Barcelona"/>
    <x v="4"/>
    <x v="0"/>
    <n v="19"/>
    <n v="19"/>
  </r>
  <r>
    <x v="9"/>
    <s v="Walencja"/>
    <x v="4"/>
    <x v="1"/>
    <n v="72"/>
    <n v="28"/>
  </r>
  <r>
    <x v="9"/>
    <s v="Walencja"/>
    <x v="0"/>
    <x v="1"/>
    <n v="42"/>
    <n v="90"/>
  </r>
  <r>
    <x v="9"/>
    <s v="Walencja"/>
    <x v="1"/>
    <x v="0"/>
    <n v="42"/>
    <n v="44"/>
  </r>
  <r>
    <x v="9"/>
    <s v="Walencja"/>
    <x v="3"/>
    <x v="0"/>
    <n v="33"/>
    <n v="26"/>
  </r>
  <r>
    <x v="9"/>
    <s v="Walencja"/>
    <x v="2"/>
    <x v="0"/>
    <n v="9"/>
    <n v="9"/>
  </r>
  <r>
    <x v="10"/>
    <s v="Algier"/>
    <x v="4"/>
    <x v="1"/>
    <n v="4"/>
    <n v="29"/>
  </r>
  <r>
    <x v="10"/>
    <s v="Algier"/>
    <x v="2"/>
    <x v="1"/>
    <n v="37"/>
    <n v="12"/>
  </r>
  <r>
    <x v="10"/>
    <s v="Algier"/>
    <x v="1"/>
    <x v="0"/>
    <n v="35"/>
    <n v="42"/>
  </r>
  <r>
    <x v="10"/>
    <s v="Algier"/>
    <x v="0"/>
    <x v="0"/>
    <n v="32"/>
    <n v="66"/>
  </r>
  <r>
    <x v="11"/>
    <s v="Tunis"/>
    <x v="0"/>
    <x v="1"/>
    <n v="32"/>
    <n v="92"/>
  </r>
  <r>
    <x v="11"/>
    <s v="Tunis"/>
    <x v="1"/>
    <x v="0"/>
    <n v="48"/>
    <n v="43"/>
  </r>
  <r>
    <x v="12"/>
    <s v="Benghazi"/>
    <x v="1"/>
    <x v="1"/>
    <n v="191"/>
    <n v="60"/>
  </r>
  <r>
    <x v="12"/>
    <s v="Benghazi"/>
    <x v="3"/>
    <x v="0"/>
    <n v="9"/>
    <n v="24"/>
  </r>
  <r>
    <x v="12"/>
    <s v="Benghazi"/>
    <x v="0"/>
    <x v="0"/>
    <n v="36"/>
    <n v="65"/>
  </r>
  <r>
    <x v="13"/>
    <s v="Aleksandria"/>
    <x v="2"/>
    <x v="0"/>
    <n v="47"/>
    <n v="7"/>
  </r>
  <r>
    <x v="13"/>
    <s v="Aleksandria"/>
    <x v="1"/>
    <x v="1"/>
    <n v="4"/>
    <n v="63"/>
  </r>
  <r>
    <x v="13"/>
    <s v="Aleksandria"/>
    <x v="4"/>
    <x v="0"/>
    <n v="8"/>
    <n v="19"/>
  </r>
  <r>
    <x v="13"/>
    <s v="Aleksandria"/>
    <x v="3"/>
    <x v="0"/>
    <n v="3"/>
    <n v="22"/>
  </r>
  <r>
    <x v="13"/>
    <s v="Aleksandria"/>
    <x v="0"/>
    <x v="0"/>
    <n v="41"/>
    <n v="59"/>
  </r>
  <r>
    <x v="14"/>
    <s v="Bejrut"/>
    <x v="1"/>
    <x v="0"/>
    <n v="44"/>
    <n v="40"/>
  </r>
  <r>
    <x v="14"/>
    <s v="Bejrut"/>
    <x v="2"/>
    <x v="1"/>
    <n v="45"/>
    <n v="12"/>
  </r>
  <r>
    <x v="14"/>
    <s v="Bejrut"/>
    <x v="4"/>
    <x v="0"/>
    <n v="40"/>
    <n v="20"/>
  </r>
  <r>
    <x v="14"/>
    <s v="Bejrut"/>
    <x v="0"/>
    <x v="0"/>
    <n v="3"/>
    <n v="63"/>
  </r>
  <r>
    <x v="14"/>
    <s v="Bejrut"/>
    <x v="3"/>
    <x v="0"/>
    <n v="17"/>
    <n v="24"/>
  </r>
  <r>
    <x v="15"/>
    <s v="Palermo"/>
    <x v="2"/>
    <x v="1"/>
    <n v="2"/>
    <n v="12"/>
  </r>
  <r>
    <x v="15"/>
    <s v="Palermo"/>
    <x v="4"/>
    <x v="0"/>
    <n v="14"/>
    <n v="19"/>
  </r>
  <r>
    <x v="15"/>
    <s v="Palermo"/>
    <x v="3"/>
    <x v="0"/>
    <n v="23"/>
    <n v="23"/>
  </r>
  <r>
    <x v="16"/>
    <s v="Neapol"/>
    <x v="2"/>
    <x v="0"/>
    <n v="11"/>
    <n v="8"/>
  </r>
  <r>
    <x v="16"/>
    <s v="Neapol"/>
    <x v="0"/>
    <x v="0"/>
    <n v="17"/>
    <n v="66"/>
  </r>
  <r>
    <x v="16"/>
    <s v="Neapol"/>
    <x v="1"/>
    <x v="0"/>
    <n v="30"/>
    <n v="41"/>
  </r>
  <r>
    <x v="17"/>
    <s v="Monako"/>
    <x v="0"/>
    <x v="1"/>
    <n v="97"/>
    <n v="98"/>
  </r>
  <r>
    <x v="17"/>
    <s v="Monako"/>
    <x v="2"/>
    <x v="1"/>
    <n v="11"/>
    <n v="12"/>
  </r>
  <r>
    <x v="17"/>
    <s v="Monako"/>
    <x v="4"/>
    <x v="0"/>
    <n v="17"/>
    <n v="20"/>
  </r>
  <r>
    <x v="17"/>
    <s v="Monako"/>
    <x v="3"/>
    <x v="0"/>
    <n v="4"/>
    <n v="23"/>
  </r>
  <r>
    <x v="18"/>
    <s v="Barcelona"/>
    <x v="4"/>
    <x v="1"/>
    <n v="79"/>
    <n v="31"/>
  </r>
  <r>
    <x v="18"/>
    <s v="Barcelona"/>
    <x v="0"/>
    <x v="0"/>
    <n v="33"/>
    <n v="60"/>
  </r>
  <r>
    <x v="18"/>
    <s v="Barcelona"/>
    <x v="3"/>
    <x v="0"/>
    <n v="26"/>
    <n v="23"/>
  </r>
  <r>
    <x v="19"/>
    <s v="Walencja"/>
    <x v="4"/>
    <x v="0"/>
    <n v="40"/>
    <n v="22"/>
  </r>
  <r>
    <x v="19"/>
    <s v="Walencja"/>
    <x v="2"/>
    <x v="0"/>
    <n v="42"/>
    <n v="9"/>
  </r>
  <r>
    <x v="19"/>
    <s v="Walencja"/>
    <x v="3"/>
    <x v="0"/>
    <n v="42"/>
    <n v="26"/>
  </r>
  <r>
    <x v="19"/>
    <s v="Walencja"/>
    <x v="0"/>
    <x v="0"/>
    <n v="9"/>
    <n v="70"/>
  </r>
  <r>
    <x v="19"/>
    <s v="Walencja"/>
    <x v="1"/>
    <x v="0"/>
    <n v="39"/>
    <n v="44"/>
  </r>
  <r>
    <x v="20"/>
    <s v="Algier"/>
    <x v="1"/>
    <x v="1"/>
    <n v="112"/>
    <n v="59"/>
  </r>
  <r>
    <x v="20"/>
    <s v="Algier"/>
    <x v="0"/>
    <x v="0"/>
    <n v="34"/>
    <n v="66"/>
  </r>
  <r>
    <x v="20"/>
    <s v="Algier"/>
    <x v="4"/>
    <x v="0"/>
    <n v="5"/>
    <n v="21"/>
  </r>
  <r>
    <x v="21"/>
    <s v="Tunis"/>
    <x v="0"/>
    <x v="1"/>
    <n v="74"/>
    <n v="92"/>
  </r>
  <r>
    <x v="21"/>
    <s v="Tunis"/>
    <x v="3"/>
    <x v="0"/>
    <n v="14"/>
    <n v="26"/>
  </r>
  <r>
    <x v="22"/>
    <s v="Benghazi"/>
    <x v="1"/>
    <x v="1"/>
    <n v="1"/>
    <n v="60"/>
  </r>
  <r>
    <x v="22"/>
    <s v="Benghazi"/>
    <x v="3"/>
    <x v="1"/>
    <n v="43"/>
    <n v="36"/>
  </r>
  <r>
    <x v="22"/>
    <s v="Benghazi"/>
    <x v="2"/>
    <x v="0"/>
    <n v="30"/>
    <n v="8"/>
  </r>
  <r>
    <x v="22"/>
    <s v="Benghazi"/>
    <x v="4"/>
    <x v="0"/>
    <n v="14"/>
    <n v="20"/>
  </r>
  <r>
    <x v="23"/>
    <s v="Aleksandria"/>
    <x v="3"/>
    <x v="1"/>
    <n v="33"/>
    <n v="38"/>
  </r>
  <r>
    <x v="23"/>
    <s v="Aleksandria"/>
    <x v="1"/>
    <x v="0"/>
    <n v="35"/>
    <n v="37"/>
  </r>
  <r>
    <x v="23"/>
    <s v="Aleksandria"/>
    <x v="4"/>
    <x v="0"/>
    <n v="40"/>
    <n v="19"/>
  </r>
  <r>
    <x v="24"/>
    <s v="Bejrut"/>
    <x v="3"/>
    <x v="1"/>
    <n v="21"/>
    <n v="36"/>
  </r>
  <r>
    <x v="24"/>
    <s v="Bejrut"/>
    <x v="0"/>
    <x v="1"/>
    <n v="2"/>
    <n v="97"/>
  </r>
  <r>
    <x v="24"/>
    <s v="Bejrut"/>
    <x v="4"/>
    <x v="0"/>
    <n v="12"/>
    <n v="20"/>
  </r>
  <r>
    <x v="24"/>
    <s v="Bejrut"/>
    <x v="2"/>
    <x v="0"/>
    <n v="15"/>
    <n v="8"/>
  </r>
  <r>
    <x v="24"/>
    <s v="Bejrut"/>
    <x v="1"/>
    <x v="0"/>
    <n v="1"/>
    <n v="40"/>
  </r>
  <r>
    <x v="25"/>
    <s v="Palermo"/>
    <x v="2"/>
    <x v="1"/>
    <n v="86"/>
    <n v="12"/>
  </r>
  <r>
    <x v="25"/>
    <s v="Palermo"/>
    <x v="4"/>
    <x v="1"/>
    <n v="110"/>
    <n v="31"/>
  </r>
  <r>
    <x v="25"/>
    <s v="Palermo"/>
    <x v="1"/>
    <x v="0"/>
    <n v="33"/>
    <n v="38"/>
  </r>
  <r>
    <x v="25"/>
    <s v="Palermo"/>
    <x v="3"/>
    <x v="0"/>
    <n v="13"/>
    <n v="23"/>
  </r>
  <r>
    <x v="25"/>
    <s v="Palermo"/>
    <x v="0"/>
    <x v="0"/>
    <n v="37"/>
    <n v="61"/>
  </r>
  <r>
    <x v="26"/>
    <s v="Neapol"/>
    <x v="2"/>
    <x v="1"/>
    <n v="1"/>
    <n v="12"/>
  </r>
  <r>
    <x v="26"/>
    <s v="Neapol"/>
    <x v="1"/>
    <x v="1"/>
    <n v="68"/>
    <n v="59"/>
  </r>
  <r>
    <x v="26"/>
    <s v="Neapol"/>
    <x v="0"/>
    <x v="0"/>
    <n v="35"/>
    <n v="66"/>
  </r>
  <r>
    <x v="26"/>
    <s v="Neapol"/>
    <x v="4"/>
    <x v="0"/>
    <n v="25"/>
    <n v="21"/>
  </r>
  <r>
    <x v="26"/>
    <s v="Neapol"/>
    <x v="3"/>
    <x v="0"/>
    <n v="10"/>
    <n v="25"/>
  </r>
  <r>
    <x v="27"/>
    <s v="Monako"/>
    <x v="3"/>
    <x v="1"/>
    <n v="38"/>
    <n v="37"/>
  </r>
  <r>
    <x v="27"/>
    <s v="Monako"/>
    <x v="2"/>
    <x v="0"/>
    <n v="22"/>
    <n v="8"/>
  </r>
  <r>
    <x v="27"/>
    <s v="Monako"/>
    <x v="4"/>
    <x v="0"/>
    <n v="25"/>
    <n v="20"/>
  </r>
  <r>
    <x v="27"/>
    <s v="Monako"/>
    <x v="1"/>
    <x v="0"/>
    <n v="8"/>
    <n v="39"/>
  </r>
  <r>
    <x v="27"/>
    <s v="Monako"/>
    <x v="0"/>
    <x v="0"/>
    <n v="45"/>
    <n v="62"/>
  </r>
  <r>
    <x v="28"/>
    <s v="Barcelona"/>
    <x v="0"/>
    <x v="1"/>
    <n v="116"/>
    <n v="100"/>
  </r>
  <r>
    <x v="28"/>
    <s v="Barcelona"/>
    <x v="4"/>
    <x v="0"/>
    <n v="29"/>
    <n v="19"/>
  </r>
  <r>
    <x v="29"/>
    <s v="Walencja"/>
    <x v="3"/>
    <x v="1"/>
    <n v="5"/>
    <n v="34"/>
  </r>
  <r>
    <x v="29"/>
    <s v="Walencja"/>
    <x v="2"/>
    <x v="1"/>
    <n v="22"/>
    <n v="11"/>
  </r>
  <r>
    <x v="29"/>
    <s v="Walencja"/>
    <x v="4"/>
    <x v="0"/>
    <n v="37"/>
    <n v="22"/>
  </r>
  <r>
    <x v="29"/>
    <s v="Walencja"/>
    <x v="0"/>
    <x v="0"/>
    <n v="10"/>
    <n v="70"/>
  </r>
  <r>
    <x v="29"/>
    <s v="Walencja"/>
    <x v="1"/>
    <x v="0"/>
    <n v="42"/>
    <n v="44"/>
  </r>
  <r>
    <x v="30"/>
    <s v="Algier"/>
    <x v="0"/>
    <x v="1"/>
    <n v="11"/>
    <n v="94"/>
  </r>
  <r>
    <x v="30"/>
    <s v="Algier"/>
    <x v="1"/>
    <x v="1"/>
    <n v="48"/>
    <n v="59"/>
  </r>
  <r>
    <x v="30"/>
    <s v="Algier"/>
    <x v="4"/>
    <x v="0"/>
    <n v="20"/>
    <n v="21"/>
  </r>
  <r>
    <x v="30"/>
    <s v="Algier"/>
    <x v="3"/>
    <x v="0"/>
    <n v="26"/>
    <n v="25"/>
  </r>
  <r>
    <x v="31"/>
    <s v="Tunis"/>
    <x v="2"/>
    <x v="0"/>
    <n v="24"/>
    <n v="9"/>
  </r>
  <r>
    <x v="31"/>
    <s v="Tunis"/>
    <x v="0"/>
    <x v="0"/>
    <n v="38"/>
    <n v="68"/>
  </r>
  <r>
    <x v="31"/>
    <s v="Tunis"/>
    <x v="4"/>
    <x v="0"/>
    <n v="14"/>
    <n v="21"/>
  </r>
  <r>
    <x v="31"/>
    <s v="Tunis"/>
    <x v="1"/>
    <x v="0"/>
    <n v="4"/>
    <n v="43"/>
  </r>
  <r>
    <x v="32"/>
    <s v="Benghazi"/>
    <x v="3"/>
    <x v="1"/>
    <n v="19"/>
    <n v="36"/>
  </r>
  <r>
    <x v="32"/>
    <s v="Benghazi"/>
    <x v="0"/>
    <x v="0"/>
    <n v="30"/>
    <n v="65"/>
  </r>
  <r>
    <x v="33"/>
    <s v="Aleksandria"/>
    <x v="1"/>
    <x v="1"/>
    <n v="6"/>
    <n v="63"/>
  </r>
  <r>
    <x v="33"/>
    <s v="Aleksandria"/>
    <x v="0"/>
    <x v="0"/>
    <n v="43"/>
    <n v="59"/>
  </r>
  <r>
    <x v="34"/>
    <s v="Bejrut"/>
    <x v="1"/>
    <x v="1"/>
    <n v="1"/>
    <n v="61"/>
  </r>
  <r>
    <x v="34"/>
    <s v="Bejrut"/>
    <x v="4"/>
    <x v="1"/>
    <n v="147"/>
    <n v="30"/>
  </r>
  <r>
    <x v="34"/>
    <s v="Bejrut"/>
    <x v="2"/>
    <x v="0"/>
    <n v="15"/>
    <n v="8"/>
  </r>
  <r>
    <x v="34"/>
    <s v="Bejrut"/>
    <x v="0"/>
    <x v="0"/>
    <n v="24"/>
    <n v="63"/>
  </r>
  <r>
    <x v="34"/>
    <s v="Bejrut"/>
    <x v="3"/>
    <x v="0"/>
    <n v="19"/>
    <n v="24"/>
  </r>
  <r>
    <x v="35"/>
    <s v="Palermo"/>
    <x v="0"/>
    <x v="1"/>
    <n v="134"/>
    <n v="99"/>
  </r>
  <r>
    <x v="35"/>
    <s v="Palermo"/>
    <x v="1"/>
    <x v="0"/>
    <n v="12"/>
    <n v="38"/>
  </r>
  <r>
    <x v="36"/>
    <s v="Neapol"/>
    <x v="4"/>
    <x v="1"/>
    <n v="4"/>
    <n v="30"/>
  </r>
  <r>
    <x v="36"/>
    <s v="Neapol"/>
    <x v="2"/>
    <x v="0"/>
    <n v="26"/>
    <n v="8"/>
  </r>
  <r>
    <x v="36"/>
    <s v="Neapol"/>
    <x v="0"/>
    <x v="0"/>
    <n v="38"/>
    <n v="66"/>
  </r>
  <r>
    <x v="37"/>
    <s v="Monako"/>
    <x v="0"/>
    <x v="1"/>
    <n v="38"/>
    <n v="98"/>
  </r>
  <r>
    <x v="37"/>
    <s v="Monako"/>
    <x v="3"/>
    <x v="1"/>
    <n v="44"/>
    <n v="37"/>
  </r>
  <r>
    <x v="37"/>
    <s v="Monako"/>
    <x v="2"/>
    <x v="0"/>
    <n v="21"/>
    <n v="8"/>
  </r>
  <r>
    <x v="37"/>
    <s v="Monako"/>
    <x v="1"/>
    <x v="0"/>
    <n v="10"/>
    <n v="39"/>
  </r>
  <r>
    <x v="38"/>
    <s v="Barcelona"/>
    <x v="3"/>
    <x v="1"/>
    <n v="15"/>
    <n v="38"/>
  </r>
  <r>
    <x v="38"/>
    <s v="Barcelona"/>
    <x v="1"/>
    <x v="1"/>
    <n v="22"/>
    <n v="63"/>
  </r>
  <r>
    <x v="38"/>
    <s v="Barcelona"/>
    <x v="0"/>
    <x v="0"/>
    <n v="9"/>
    <n v="60"/>
  </r>
  <r>
    <x v="38"/>
    <s v="Barcelona"/>
    <x v="4"/>
    <x v="0"/>
    <n v="6"/>
    <n v="19"/>
  </r>
  <r>
    <x v="38"/>
    <s v="Barcelona"/>
    <x v="2"/>
    <x v="0"/>
    <n v="4"/>
    <n v="8"/>
  </r>
  <r>
    <x v="39"/>
    <s v="Walencja"/>
    <x v="4"/>
    <x v="1"/>
    <n v="6"/>
    <n v="25"/>
  </r>
  <r>
    <x v="39"/>
    <s v="Walencja"/>
    <x v="0"/>
    <x v="0"/>
    <n v="48"/>
    <n v="79"/>
  </r>
  <r>
    <x v="40"/>
    <s v="Algier"/>
    <x v="1"/>
    <x v="0"/>
    <n v="34"/>
    <n v="42"/>
  </r>
  <r>
    <x v="40"/>
    <s v="Algier"/>
    <x v="3"/>
    <x v="1"/>
    <n v="49"/>
    <n v="35"/>
  </r>
  <r>
    <x v="40"/>
    <s v="Algier"/>
    <x v="2"/>
    <x v="0"/>
    <n v="10"/>
    <n v="8"/>
  </r>
  <r>
    <x v="40"/>
    <s v="Algier"/>
    <x v="4"/>
    <x v="0"/>
    <n v="47"/>
    <n v="21"/>
  </r>
  <r>
    <x v="40"/>
    <s v="Algier"/>
    <x v="0"/>
    <x v="0"/>
    <n v="48"/>
    <n v="66"/>
  </r>
  <r>
    <x v="41"/>
    <s v="Tunis"/>
    <x v="1"/>
    <x v="1"/>
    <n v="34"/>
    <n v="58"/>
  </r>
  <r>
    <x v="41"/>
    <s v="Tunis"/>
    <x v="2"/>
    <x v="0"/>
    <n v="5"/>
    <n v="9"/>
  </r>
  <r>
    <x v="42"/>
    <s v="Benghazi"/>
    <x v="4"/>
    <x v="1"/>
    <n v="46"/>
    <n v="30"/>
  </r>
  <r>
    <x v="42"/>
    <s v="Benghazi"/>
    <x v="0"/>
    <x v="0"/>
    <n v="49"/>
    <n v="65"/>
  </r>
  <r>
    <x v="42"/>
    <s v="Benghazi"/>
    <x v="2"/>
    <x v="0"/>
    <n v="16"/>
    <n v="8"/>
  </r>
  <r>
    <x v="43"/>
    <s v="Aleksandria"/>
    <x v="1"/>
    <x v="0"/>
    <n v="5"/>
    <n v="37"/>
  </r>
  <r>
    <x v="43"/>
    <s v="Aleksandria"/>
    <x v="4"/>
    <x v="1"/>
    <n v="1"/>
    <n v="32"/>
  </r>
  <r>
    <x v="43"/>
    <s v="Aleksandria"/>
    <x v="2"/>
    <x v="0"/>
    <n v="34"/>
    <n v="7"/>
  </r>
  <r>
    <x v="43"/>
    <s v="Aleksandria"/>
    <x v="0"/>
    <x v="0"/>
    <n v="29"/>
    <n v="59"/>
  </r>
  <r>
    <x v="44"/>
    <s v="Bejrut"/>
    <x v="3"/>
    <x v="0"/>
    <n v="34"/>
    <n v="24"/>
  </r>
  <r>
    <x v="44"/>
    <s v="Bejrut"/>
    <x v="4"/>
    <x v="0"/>
    <n v="27"/>
    <n v="20"/>
  </r>
  <r>
    <x v="44"/>
    <s v="Bejrut"/>
    <x v="2"/>
    <x v="0"/>
    <n v="40"/>
    <n v="8"/>
  </r>
  <r>
    <x v="45"/>
    <s v="Palermo"/>
    <x v="0"/>
    <x v="1"/>
    <n v="184"/>
    <n v="99"/>
  </r>
  <r>
    <x v="45"/>
    <s v="Palermo"/>
    <x v="1"/>
    <x v="0"/>
    <n v="48"/>
    <n v="38"/>
  </r>
  <r>
    <x v="45"/>
    <s v="Palermo"/>
    <x v="3"/>
    <x v="0"/>
    <n v="21"/>
    <n v="23"/>
  </r>
  <r>
    <x v="46"/>
    <s v="Neapol"/>
    <x v="0"/>
    <x v="0"/>
    <n v="47"/>
    <n v="66"/>
  </r>
  <r>
    <x v="46"/>
    <s v="Neapol"/>
    <x v="3"/>
    <x v="0"/>
    <n v="6"/>
    <n v="25"/>
  </r>
  <r>
    <x v="46"/>
    <s v="Neapol"/>
    <x v="1"/>
    <x v="0"/>
    <n v="47"/>
    <n v="41"/>
  </r>
  <r>
    <x v="47"/>
    <s v="Monako"/>
    <x v="2"/>
    <x v="1"/>
    <n v="192"/>
    <n v="12"/>
  </r>
  <r>
    <x v="47"/>
    <s v="Monako"/>
    <x v="3"/>
    <x v="1"/>
    <n v="48"/>
    <n v="37"/>
  </r>
  <r>
    <x v="47"/>
    <s v="Monako"/>
    <x v="0"/>
    <x v="0"/>
    <n v="18"/>
    <n v="62"/>
  </r>
  <r>
    <x v="47"/>
    <s v="Monako"/>
    <x v="1"/>
    <x v="0"/>
    <n v="25"/>
    <n v="39"/>
  </r>
  <r>
    <x v="47"/>
    <s v="Monako"/>
    <x v="4"/>
    <x v="0"/>
    <n v="2"/>
    <n v="20"/>
  </r>
  <r>
    <x v="48"/>
    <s v="Barcelona"/>
    <x v="3"/>
    <x v="1"/>
    <n v="13"/>
    <n v="38"/>
  </r>
  <r>
    <x v="48"/>
    <s v="Barcelona"/>
    <x v="1"/>
    <x v="1"/>
    <n v="121"/>
    <n v="63"/>
  </r>
  <r>
    <x v="48"/>
    <s v="Barcelona"/>
    <x v="4"/>
    <x v="0"/>
    <n v="30"/>
    <n v="19"/>
  </r>
  <r>
    <x v="48"/>
    <s v="Barcelona"/>
    <x v="2"/>
    <x v="0"/>
    <n v="46"/>
    <n v="8"/>
  </r>
  <r>
    <x v="49"/>
    <s v="Walencja"/>
    <x v="2"/>
    <x v="1"/>
    <n v="49"/>
    <n v="11"/>
  </r>
  <r>
    <x v="49"/>
    <s v="Walencja"/>
    <x v="0"/>
    <x v="1"/>
    <n v="61"/>
    <n v="90"/>
  </r>
  <r>
    <x v="49"/>
    <s v="Walencja"/>
    <x v="4"/>
    <x v="0"/>
    <n v="19"/>
    <n v="22"/>
  </r>
  <r>
    <x v="49"/>
    <s v="Walencja"/>
    <x v="1"/>
    <x v="0"/>
    <n v="22"/>
    <n v="44"/>
  </r>
  <r>
    <x v="50"/>
    <s v="Algier"/>
    <x v="3"/>
    <x v="0"/>
    <n v="9"/>
    <n v="25"/>
  </r>
  <r>
    <x v="50"/>
    <s v="Algier"/>
    <x v="0"/>
    <x v="1"/>
    <n v="4"/>
    <n v="94"/>
  </r>
  <r>
    <x v="50"/>
    <s v="Algier"/>
    <x v="4"/>
    <x v="0"/>
    <n v="8"/>
    <n v="21"/>
  </r>
  <r>
    <x v="50"/>
    <s v="Algier"/>
    <x v="2"/>
    <x v="0"/>
    <n v="47"/>
    <n v="8"/>
  </r>
  <r>
    <x v="51"/>
    <s v="Tunis"/>
    <x v="4"/>
    <x v="1"/>
    <n v="82"/>
    <n v="29"/>
  </r>
  <r>
    <x v="51"/>
    <s v="Tunis"/>
    <x v="1"/>
    <x v="1"/>
    <n v="26"/>
    <n v="58"/>
  </r>
  <r>
    <x v="51"/>
    <s v="Tunis"/>
    <x v="2"/>
    <x v="0"/>
    <n v="24"/>
    <n v="9"/>
  </r>
  <r>
    <x v="51"/>
    <s v="Tunis"/>
    <x v="3"/>
    <x v="0"/>
    <n v="36"/>
    <n v="26"/>
  </r>
  <r>
    <x v="51"/>
    <s v="Tunis"/>
    <x v="0"/>
    <x v="0"/>
    <n v="6"/>
    <n v="68"/>
  </r>
  <r>
    <x v="52"/>
    <s v="Benghazi"/>
    <x v="3"/>
    <x v="1"/>
    <n v="45"/>
    <n v="36"/>
  </r>
  <r>
    <x v="52"/>
    <s v="Benghazi"/>
    <x v="2"/>
    <x v="0"/>
    <n v="18"/>
    <n v="8"/>
  </r>
  <r>
    <x v="52"/>
    <s v="Benghazi"/>
    <x v="1"/>
    <x v="0"/>
    <n v="20"/>
    <n v="41"/>
  </r>
  <r>
    <x v="53"/>
    <s v="Aleksandria"/>
    <x v="4"/>
    <x v="1"/>
    <n v="4"/>
    <n v="32"/>
  </r>
  <r>
    <x v="53"/>
    <s v="Aleksandria"/>
    <x v="1"/>
    <x v="0"/>
    <n v="48"/>
    <n v="37"/>
  </r>
  <r>
    <x v="54"/>
    <s v="Bejrut"/>
    <x v="1"/>
    <x v="1"/>
    <n v="64"/>
    <n v="61"/>
  </r>
  <r>
    <x v="54"/>
    <s v="Bejrut"/>
    <x v="0"/>
    <x v="0"/>
    <n v="43"/>
    <n v="63"/>
  </r>
  <r>
    <x v="54"/>
    <s v="Bejrut"/>
    <x v="3"/>
    <x v="0"/>
    <n v="24"/>
    <n v="24"/>
  </r>
  <r>
    <x v="55"/>
    <s v="Palermo"/>
    <x v="1"/>
    <x v="1"/>
    <n v="4"/>
    <n v="62"/>
  </r>
  <r>
    <x v="55"/>
    <s v="Palermo"/>
    <x v="4"/>
    <x v="0"/>
    <n v="35"/>
    <n v="19"/>
  </r>
  <r>
    <x v="55"/>
    <s v="Palermo"/>
    <x v="2"/>
    <x v="0"/>
    <n v="41"/>
    <n v="8"/>
  </r>
  <r>
    <x v="55"/>
    <s v="Palermo"/>
    <x v="0"/>
    <x v="0"/>
    <n v="23"/>
    <n v="61"/>
  </r>
  <r>
    <x v="55"/>
    <s v="Palermo"/>
    <x v="3"/>
    <x v="0"/>
    <n v="46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x v="0"/>
    <x v="0"/>
    <n v="3"/>
    <n v="80"/>
  </r>
  <r>
    <x v="0"/>
    <s v="Algier"/>
    <x v="1"/>
    <x v="0"/>
    <n v="32"/>
    <n v="50"/>
  </r>
  <r>
    <x v="0"/>
    <s v="Algier"/>
    <x v="2"/>
    <x v="0"/>
    <n v="38"/>
    <n v="10"/>
  </r>
  <r>
    <x v="0"/>
    <s v="Algier"/>
    <x v="3"/>
    <x v="0"/>
    <n v="33"/>
    <n v="30"/>
  </r>
  <r>
    <x v="0"/>
    <s v="Algier"/>
    <x v="4"/>
    <x v="0"/>
    <n v="43"/>
    <n v="25"/>
  </r>
  <r>
    <x v="1"/>
    <s v="Tunis"/>
    <x v="1"/>
    <x v="1"/>
    <n v="32"/>
    <n v="58"/>
  </r>
  <r>
    <x v="1"/>
    <s v="Tunis"/>
    <x v="3"/>
    <x v="0"/>
    <n v="14"/>
    <n v="26"/>
  </r>
  <r>
    <x v="2"/>
    <s v="Benghazi"/>
    <x v="1"/>
    <x v="0"/>
    <n v="44"/>
    <n v="46"/>
  </r>
  <r>
    <x v="2"/>
    <s v="Benghazi"/>
    <x v="3"/>
    <x v="0"/>
    <n v="1"/>
    <n v="28"/>
  </r>
  <r>
    <x v="2"/>
    <s v="Benghazi"/>
    <x v="0"/>
    <x v="0"/>
    <n v="21"/>
    <n v="74"/>
  </r>
  <r>
    <x v="3"/>
    <s v="Aleksandria"/>
    <x v="4"/>
    <x v="1"/>
    <n v="43"/>
    <n v="32"/>
  </r>
  <r>
    <x v="3"/>
    <s v="Aleksandria"/>
    <x v="2"/>
    <x v="1"/>
    <n v="38"/>
    <n v="13"/>
  </r>
  <r>
    <x v="3"/>
    <s v="Aleksandria"/>
    <x v="0"/>
    <x v="0"/>
    <n v="9"/>
    <n v="59"/>
  </r>
  <r>
    <x v="3"/>
    <s v="Aleksandria"/>
    <x v="1"/>
    <x v="0"/>
    <n v="8"/>
    <n v="37"/>
  </r>
  <r>
    <x v="4"/>
    <s v="Bejrut"/>
    <x v="1"/>
    <x v="1"/>
    <n v="50"/>
    <n v="61"/>
  </r>
  <r>
    <x v="4"/>
    <s v="Bejrut"/>
    <x v="4"/>
    <x v="0"/>
    <n v="32"/>
    <n v="20"/>
  </r>
  <r>
    <x v="4"/>
    <s v="Bejrut"/>
    <x v="2"/>
    <x v="0"/>
    <n v="7"/>
    <n v="8"/>
  </r>
  <r>
    <x v="4"/>
    <s v="Bejrut"/>
    <x v="3"/>
    <x v="0"/>
    <n v="10"/>
    <n v="24"/>
  </r>
  <r>
    <x v="5"/>
    <s v="Palermo"/>
    <x v="2"/>
    <x v="1"/>
    <n v="7"/>
    <n v="12"/>
  </r>
  <r>
    <x v="5"/>
    <s v="Palermo"/>
    <x v="4"/>
    <x v="0"/>
    <n v="25"/>
    <n v="19"/>
  </r>
  <r>
    <x v="5"/>
    <s v="Palermo"/>
    <x v="1"/>
    <x v="0"/>
    <n v="33"/>
    <n v="38"/>
  </r>
  <r>
    <x v="6"/>
    <s v="Neapol"/>
    <x v="3"/>
    <x v="1"/>
    <n v="36"/>
    <n v="35"/>
  </r>
  <r>
    <x v="6"/>
    <s v="Neapol"/>
    <x v="0"/>
    <x v="0"/>
    <n v="5"/>
    <n v="66"/>
  </r>
  <r>
    <x v="6"/>
    <s v="Neapol"/>
    <x v="1"/>
    <x v="0"/>
    <n v="35"/>
    <n v="41"/>
  </r>
  <r>
    <x v="7"/>
    <s v="Monako"/>
    <x v="0"/>
    <x v="1"/>
    <n v="38"/>
    <n v="98"/>
  </r>
  <r>
    <x v="7"/>
    <s v="Monako"/>
    <x v="3"/>
    <x v="0"/>
    <n v="10"/>
    <n v="23"/>
  </r>
  <r>
    <x v="8"/>
    <s v="Barcelona"/>
    <x v="3"/>
    <x v="1"/>
    <n v="4"/>
    <n v="38"/>
  </r>
  <r>
    <x v="8"/>
    <s v="Barcelona"/>
    <x v="0"/>
    <x v="0"/>
    <n v="42"/>
    <n v="60"/>
  </r>
  <r>
    <x v="8"/>
    <s v="Barcelona"/>
    <x v="2"/>
    <x v="0"/>
    <n v="28"/>
    <n v="8"/>
  </r>
  <r>
    <x v="8"/>
    <s v="Barcelona"/>
    <x v="4"/>
    <x v="0"/>
    <n v="19"/>
    <n v="19"/>
  </r>
  <r>
    <x v="9"/>
    <s v="Walencja"/>
    <x v="4"/>
    <x v="1"/>
    <n v="72"/>
    <n v="28"/>
  </r>
  <r>
    <x v="9"/>
    <s v="Walencja"/>
    <x v="0"/>
    <x v="1"/>
    <n v="42"/>
    <n v="90"/>
  </r>
  <r>
    <x v="9"/>
    <s v="Walencja"/>
    <x v="1"/>
    <x v="0"/>
    <n v="42"/>
    <n v="44"/>
  </r>
  <r>
    <x v="9"/>
    <s v="Walencja"/>
    <x v="3"/>
    <x v="0"/>
    <n v="33"/>
    <n v="26"/>
  </r>
  <r>
    <x v="9"/>
    <s v="Walencja"/>
    <x v="2"/>
    <x v="0"/>
    <n v="9"/>
    <n v="9"/>
  </r>
  <r>
    <x v="10"/>
    <s v="Algier"/>
    <x v="4"/>
    <x v="1"/>
    <n v="4"/>
    <n v="29"/>
  </r>
  <r>
    <x v="10"/>
    <s v="Algier"/>
    <x v="2"/>
    <x v="1"/>
    <n v="37"/>
    <n v="12"/>
  </r>
  <r>
    <x v="10"/>
    <s v="Algier"/>
    <x v="1"/>
    <x v="0"/>
    <n v="35"/>
    <n v="42"/>
  </r>
  <r>
    <x v="10"/>
    <s v="Algier"/>
    <x v="0"/>
    <x v="0"/>
    <n v="32"/>
    <n v="66"/>
  </r>
  <r>
    <x v="11"/>
    <s v="Tunis"/>
    <x v="0"/>
    <x v="1"/>
    <n v="32"/>
    <n v="92"/>
  </r>
  <r>
    <x v="11"/>
    <s v="Tunis"/>
    <x v="1"/>
    <x v="0"/>
    <n v="48"/>
    <n v="43"/>
  </r>
  <r>
    <x v="12"/>
    <s v="Benghazi"/>
    <x v="1"/>
    <x v="1"/>
    <n v="191"/>
    <n v="60"/>
  </r>
  <r>
    <x v="12"/>
    <s v="Benghazi"/>
    <x v="3"/>
    <x v="0"/>
    <n v="9"/>
    <n v="24"/>
  </r>
  <r>
    <x v="12"/>
    <s v="Benghazi"/>
    <x v="0"/>
    <x v="0"/>
    <n v="36"/>
    <n v="65"/>
  </r>
  <r>
    <x v="13"/>
    <s v="Aleksandria"/>
    <x v="2"/>
    <x v="0"/>
    <n v="47"/>
    <n v="7"/>
  </r>
  <r>
    <x v="13"/>
    <s v="Aleksandria"/>
    <x v="1"/>
    <x v="1"/>
    <n v="4"/>
    <n v="63"/>
  </r>
  <r>
    <x v="13"/>
    <s v="Aleksandria"/>
    <x v="4"/>
    <x v="0"/>
    <n v="8"/>
    <n v="19"/>
  </r>
  <r>
    <x v="13"/>
    <s v="Aleksandria"/>
    <x v="3"/>
    <x v="0"/>
    <n v="3"/>
    <n v="22"/>
  </r>
  <r>
    <x v="13"/>
    <s v="Aleksandria"/>
    <x v="0"/>
    <x v="0"/>
    <n v="41"/>
    <n v="59"/>
  </r>
  <r>
    <x v="14"/>
    <s v="Bejrut"/>
    <x v="1"/>
    <x v="0"/>
    <n v="44"/>
    <n v="40"/>
  </r>
  <r>
    <x v="14"/>
    <s v="Bejrut"/>
    <x v="2"/>
    <x v="1"/>
    <n v="45"/>
    <n v="12"/>
  </r>
  <r>
    <x v="14"/>
    <s v="Bejrut"/>
    <x v="4"/>
    <x v="0"/>
    <n v="40"/>
    <n v="20"/>
  </r>
  <r>
    <x v="14"/>
    <s v="Bejrut"/>
    <x v="0"/>
    <x v="0"/>
    <n v="3"/>
    <n v="63"/>
  </r>
  <r>
    <x v="14"/>
    <s v="Bejrut"/>
    <x v="3"/>
    <x v="0"/>
    <n v="17"/>
    <n v="24"/>
  </r>
  <r>
    <x v="15"/>
    <s v="Palermo"/>
    <x v="2"/>
    <x v="1"/>
    <n v="2"/>
    <n v="12"/>
  </r>
  <r>
    <x v="15"/>
    <s v="Palermo"/>
    <x v="4"/>
    <x v="0"/>
    <n v="14"/>
    <n v="19"/>
  </r>
  <r>
    <x v="15"/>
    <s v="Palermo"/>
    <x v="3"/>
    <x v="0"/>
    <n v="23"/>
    <n v="23"/>
  </r>
  <r>
    <x v="16"/>
    <s v="Neapol"/>
    <x v="2"/>
    <x v="0"/>
    <n v="11"/>
    <n v="8"/>
  </r>
  <r>
    <x v="16"/>
    <s v="Neapol"/>
    <x v="0"/>
    <x v="0"/>
    <n v="17"/>
    <n v="66"/>
  </r>
  <r>
    <x v="16"/>
    <s v="Neapol"/>
    <x v="1"/>
    <x v="0"/>
    <n v="30"/>
    <n v="41"/>
  </r>
  <r>
    <x v="17"/>
    <s v="Monako"/>
    <x v="0"/>
    <x v="1"/>
    <n v="97"/>
    <n v="98"/>
  </r>
  <r>
    <x v="17"/>
    <s v="Monako"/>
    <x v="2"/>
    <x v="1"/>
    <n v="11"/>
    <n v="12"/>
  </r>
  <r>
    <x v="17"/>
    <s v="Monako"/>
    <x v="4"/>
    <x v="0"/>
    <n v="17"/>
    <n v="20"/>
  </r>
  <r>
    <x v="17"/>
    <s v="Monako"/>
    <x v="3"/>
    <x v="0"/>
    <n v="4"/>
    <n v="23"/>
  </r>
  <r>
    <x v="18"/>
    <s v="Barcelona"/>
    <x v="4"/>
    <x v="1"/>
    <n v="79"/>
    <n v="31"/>
  </r>
  <r>
    <x v="18"/>
    <s v="Barcelona"/>
    <x v="0"/>
    <x v="0"/>
    <n v="33"/>
    <n v="60"/>
  </r>
  <r>
    <x v="18"/>
    <s v="Barcelona"/>
    <x v="3"/>
    <x v="0"/>
    <n v="26"/>
    <n v="23"/>
  </r>
  <r>
    <x v="19"/>
    <s v="Walencja"/>
    <x v="4"/>
    <x v="0"/>
    <n v="40"/>
    <n v="22"/>
  </r>
  <r>
    <x v="19"/>
    <s v="Walencja"/>
    <x v="2"/>
    <x v="0"/>
    <n v="42"/>
    <n v="9"/>
  </r>
  <r>
    <x v="19"/>
    <s v="Walencja"/>
    <x v="3"/>
    <x v="0"/>
    <n v="42"/>
    <n v="26"/>
  </r>
  <r>
    <x v="19"/>
    <s v="Walencja"/>
    <x v="0"/>
    <x v="0"/>
    <n v="9"/>
    <n v="70"/>
  </r>
  <r>
    <x v="19"/>
    <s v="Walencja"/>
    <x v="1"/>
    <x v="0"/>
    <n v="39"/>
    <n v="44"/>
  </r>
  <r>
    <x v="20"/>
    <s v="Algier"/>
    <x v="1"/>
    <x v="1"/>
    <n v="112"/>
    <n v="59"/>
  </r>
  <r>
    <x v="20"/>
    <s v="Algier"/>
    <x v="0"/>
    <x v="0"/>
    <n v="34"/>
    <n v="66"/>
  </r>
  <r>
    <x v="20"/>
    <s v="Algier"/>
    <x v="4"/>
    <x v="0"/>
    <n v="5"/>
    <n v="21"/>
  </r>
  <r>
    <x v="21"/>
    <s v="Tunis"/>
    <x v="0"/>
    <x v="1"/>
    <n v="74"/>
    <n v="92"/>
  </r>
  <r>
    <x v="21"/>
    <s v="Tunis"/>
    <x v="3"/>
    <x v="0"/>
    <n v="14"/>
    <n v="26"/>
  </r>
  <r>
    <x v="22"/>
    <s v="Benghazi"/>
    <x v="1"/>
    <x v="1"/>
    <n v="1"/>
    <n v="60"/>
  </r>
  <r>
    <x v="22"/>
    <s v="Benghazi"/>
    <x v="3"/>
    <x v="1"/>
    <n v="43"/>
    <n v="36"/>
  </r>
  <r>
    <x v="22"/>
    <s v="Benghazi"/>
    <x v="2"/>
    <x v="0"/>
    <n v="30"/>
    <n v="8"/>
  </r>
  <r>
    <x v="22"/>
    <s v="Benghazi"/>
    <x v="4"/>
    <x v="0"/>
    <n v="14"/>
    <n v="20"/>
  </r>
  <r>
    <x v="23"/>
    <s v="Aleksandria"/>
    <x v="3"/>
    <x v="1"/>
    <n v="33"/>
    <n v="38"/>
  </r>
  <r>
    <x v="23"/>
    <s v="Aleksandria"/>
    <x v="1"/>
    <x v="0"/>
    <n v="35"/>
    <n v="37"/>
  </r>
  <r>
    <x v="23"/>
    <s v="Aleksandria"/>
    <x v="4"/>
    <x v="0"/>
    <n v="40"/>
    <n v="19"/>
  </r>
  <r>
    <x v="24"/>
    <s v="Bejrut"/>
    <x v="3"/>
    <x v="1"/>
    <n v="21"/>
    <n v="36"/>
  </r>
  <r>
    <x v="24"/>
    <s v="Bejrut"/>
    <x v="0"/>
    <x v="1"/>
    <n v="2"/>
    <n v="97"/>
  </r>
  <r>
    <x v="24"/>
    <s v="Bejrut"/>
    <x v="4"/>
    <x v="0"/>
    <n v="12"/>
    <n v="20"/>
  </r>
  <r>
    <x v="24"/>
    <s v="Bejrut"/>
    <x v="2"/>
    <x v="0"/>
    <n v="15"/>
    <n v="8"/>
  </r>
  <r>
    <x v="24"/>
    <s v="Bejrut"/>
    <x v="1"/>
    <x v="0"/>
    <n v="1"/>
    <n v="40"/>
  </r>
  <r>
    <x v="25"/>
    <s v="Palermo"/>
    <x v="2"/>
    <x v="1"/>
    <n v="86"/>
    <n v="12"/>
  </r>
  <r>
    <x v="25"/>
    <s v="Palermo"/>
    <x v="4"/>
    <x v="1"/>
    <n v="110"/>
    <n v="31"/>
  </r>
  <r>
    <x v="25"/>
    <s v="Palermo"/>
    <x v="1"/>
    <x v="0"/>
    <n v="33"/>
    <n v="38"/>
  </r>
  <r>
    <x v="25"/>
    <s v="Palermo"/>
    <x v="3"/>
    <x v="0"/>
    <n v="13"/>
    <n v="23"/>
  </r>
  <r>
    <x v="25"/>
    <s v="Palermo"/>
    <x v="0"/>
    <x v="0"/>
    <n v="37"/>
    <n v="61"/>
  </r>
  <r>
    <x v="26"/>
    <s v="Neapol"/>
    <x v="2"/>
    <x v="1"/>
    <n v="1"/>
    <n v="12"/>
  </r>
  <r>
    <x v="26"/>
    <s v="Neapol"/>
    <x v="1"/>
    <x v="1"/>
    <n v="68"/>
    <n v="59"/>
  </r>
  <r>
    <x v="26"/>
    <s v="Neapol"/>
    <x v="0"/>
    <x v="0"/>
    <n v="35"/>
    <n v="66"/>
  </r>
  <r>
    <x v="26"/>
    <s v="Neapol"/>
    <x v="4"/>
    <x v="0"/>
    <n v="25"/>
    <n v="21"/>
  </r>
  <r>
    <x v="26"/>
    <s v="Neapol"/>
    <x v="3"/>
    <x v="0"/>
    <n v="10"/>
    <n v="25"/>
  </r>
  <r>
    <x v="27"/>
    <s v="Monako"/>
    <x v="3"/>
    <x v="1"/>
    <n v="38"/>
    <n v="37"/>
  </r>
  <r>
    <x v="27"/>
    <s v="Monako"/>
    <x v="2"/>
    <x v="0"/>
    <n v="22"/>
    <n v="8"/>
  </r>
  <r>
    <x v="27"/>
    <s v="Monako"/>
    <x v="4"/>
    <x v="0"/>
    <n v="25"/>
    <n v="20"/>
  </r>
  <r>
    <x v="27"/>
    <s v="Monako"/>
    <x v="1"/>
    <x v="0"/>
    <n v="8"/>
    <n v="39"/>
  </r>
  <r>
    <x v="27"/>
    <s v="Monako"/>
    <x v="0"/>
    <x v="0"/>
    <n v="45"/>
    <n v="62"/>
  </r>
  <r>
    <x v="28"/>
    <s v="Barcelona"/>
    <x v="0"/>
    <x v="1"/>
    <n v="116"/>
    <n v="100"/>
  </r>
  <r>
    <x v="28"/>
    <s v="Barcelona"/>
    <x v="4"/>
    <x v="0"/>
    <n v="29"/>
    <n v="19"/>
  </r>
  <r>
    <x v="29"/>
    <s v="Walencja"/>
    <x v="3"/>
    <x v="1"/>
    <n v="5"/>
    <n v="34"/>
  </r>
  <r>
    <x v="29"/>
    <s v="Walencja"/>
    <x v="2"/>
    <x v="1"/>
    <n v="22"/>
    <n v="11"/>
  </r>
  <r>
    <x v="29"/>
    <s v="Walencja"/>
    <x v="4"/>
    <x v="0"/>
    <n v="37"/>
    <n v="22"/>
  </r>
  <r>
    <x v="29"/>
    <s v="Walencja"/>
    <x v="0"/>
    <x v="0"/>
    <n v="10"/>
    <n v="70"/>
  </r>
  <r>
    <x v="29"/>
    <s v="Walencja"/>
    <x v="1"/>
    <x v="0"/>
    <n v="42"/>
    <n v="44"/>
  </r>
  <r>
    <x v="30"/>
    <s v="Algier"/>
    <x v="0"/>
    <x v="1"/>
    <n v="11"/>
    <n v="94"/>
  </r>
  <r>
    <x v="30"/>
    <s v="Algier"/>
    <x v="1"/>
    <x v="1"/>
    <n v="48"/>
    <n v="59"/>
  </r>
  <r>
    <x v="30"/>
    <s v="Algier"/>
    <x v="4"/>
    <x v="0"/>
    <n v="20"/>
    <n v="21"/>
  </r>
  <r>
    <x v="30"/>
    <s v="Algier"/>
    <x v="3"/>
    <x v="0"/>
    <n v="26"/>
    <n v="25"/>
  </r>
  <r>
    <x v="31"/>
    <s v="Tunis"/>
    <x v="2"/>
    <x v="0"/>
    <n v="24"/>
    <n v="9"/>
  </r>
  <r>
    <x v="31"/>
    <s v="Tunis"/>
    <x v="0"/>
    <x v="0"/>
    <n v="38"/>
    <n v="68"/>
  </r>
  <r>
    <x v="31"/>
    <s v="Tunis"/>
    <x v="4"/>
    <x v="0"/>
    <n v="14"/>
    <n v="21"/>
  </r>
  <r>
    <x v="31"/>
    <s v="Tunis"/>
    <x v="1"/>
    <x v="0"/>
    <n v="4"/>
    <n v="43"/>
  </r>
  <r>
    <x v="32"/>
    <s v="Benghazi"/>
    <x v="3"/>
    <x v="1"/>
    <n v="19"/>
    <n v="36"/>
  </r>
  <r>
    <x v="32"/>
    <s v="Benghazi"/>
    <x v="0"/>
    <x v="0"/>
    <n v="30"/>
    <n v="65"/>
  </r>
  <r>
    <x v="33"/>
    <s v="Aleksandria"/>
    <x v="1"/>
    <x v="1"/>
    <n v="6"/>
    <n v="63"/>
  </r>
  <r>
    <x v="33"/>
    <s v="Aleksandria"/>
    <x v="0"/>
    <x v="0"/>
    <n v="43"/>
    <n v="59"/>
  </r>
  <r>
    <x v="34"/>
    <s v="Bejrut"/>
    <x v="1"/>
    <x v="1"/>
    <n v="1"/>
    <n v="61"/>
  </r>
  <r>
    <x v="34"/>
    <s v="Bejrut"/>
    <x v="4"/>
    <x v="1"/>
    <n v="147"/>
    <n v="30"/>
  </r>
  <r>
    <x v="34"/>
    <s v="Bejrut"/>
    <x v="2"/>
    <x v="0"/>
    <n v="15"/>
    <n v="8"/>
  </r>
  <r>
    <x v="34"/>
    <s v="Bejrut"/>
    <x v="0"/>
    <x v="0"/>
    <n v="24"/>
    <n v="63"/>
  </r>
  <r>
    <x v="34"/>
    <s v="Bejrut"/>
    <x v="3"/>
    <x v="0"/>
    <n v="19"/>
    <n v="24"/>
  </r>
  <r>
    <x v="35"/>
    <s v="Palermo"/>
    <x v="0"/>
    <x v="1"/>
    <n v="134"/>
    <n v="99"/>
  </r>
  <r>
    <x v="35"/>
    <s v="Palermo"/>
    <x v="1"/>
    <x v="0"/>
    <n v="12"/>
    <n v="38"/>
  </r>
  <r>
    <x v="36"/>
    <s v="Neapol"/>
    <x v="4"/>
    <x v="1"/>
    <n v="4"/>
    <n v="30"/>
  </r>
  <r>
    <x v="36"/>
    <s v="Neapol"/>
    <x v="2"/>
    <x v="0"/>
    <n v="26"/>
    <n v="8"/>
  </r>
  <r>
    <x v="36"/>
    <s v="Neapol"/>
    <x v="0"/>
    <x v="0"/>
    <n v="38"/>
    <n v="66"/>
  </r>
  <r>
    <x v="37"/>
    <s v="Monako"/>
    <x v="0"/>
    <x v="1"/>
    <n v="38"/>
    <n v="98"/>
  </r>
  <r>
    <x v="37"/>
    <s v="Monako"/>
    <x v="3"/>
    <x v="1"/>
    <n v="44"/>
    <n v="37"/>
  </r>
  <r>
    <x v="37"/>
    <s v="Monako"/>
    <x v="2"/>
    <x v="0"/>
    <n v="21"/>
    <n v="8"/>
  </r>
  <r>
    <x v="37"/>
    <s v="Monako"/>
    <x v="1"/>
    <x v="0"/>
    <n v="10"/>
    <n v="39"/>
  </r>
  <r>
    <x v="38"/>
    <s v="Barcelona"/>
    <x v="3"/>
    <x v="1"/>
    <n v="15"/>
    <n v="38"/>
  </r>
  <r>
    <x v="38"/>
    <s v="Barcelona"/>
    <x v="1"/>
    <x v="1"/>
    <n v="22"/>
    <n v="63"/>
  </r>
  <r>
    <x v="38"/>
    <s v="Barcelona"/>
    <x v="0"/>
    <x v="0"/>
    <n v="9"/>
    <n v="60"/>
  </r>
  <r>
    <x v="38"/>
    <s v="Barcelona"/>
    <x v="4"/>
    <x v="0"/>
    <n v="6"/>
    <n v="19"/>
  </r>
  <r>
    <x v="38"/>
    <s v="Barcelona"/>
    <x v="2"/>
    <x v="0"/>
    <n v="4"/>
    <n v="8"/>
  </r>
  <r>
    <x v="39"/>
    <s v="Walencja"/>
    <x v="4"/>
    <x v="1"/>
    <n v="6"/>
    <n v="25"/>
  </r>
  <r>
    <x v="39"/>
    <s v="Walencja"/>
    <x v="0"/>
    <x v="0"/>
    <n v="48"/>
    <n v="79"/>
  </r>
  <r>
    <x v="40"/>
    <s v="Algier"/>
    <x v="1"/>
    <x v="0"/>
    <n v="34"/>
    <n v="42"/>
  </r>
  <r>
    <x v="40"/>
    <s v="Algier"/>
    <x v="3"/>
    <x v="1"/>
    <n v="49"/>
    <n v="35"/>
  </r>
  <r>
    <x v="40"/>
    <s v="Algier"/>
    <x v="2"/>
    <x v="0"/>
    <n v="10"/>
    <n v="8"/>
  </r>
  <r>
    <x v="40"/>
    <s v="Algier"/>
    <x v="4"/>
    <x v="0"/>
    <n v="47"/>
    <n v="21"/>
  </r>
  <r>
    <x v="40"/>
    <s v="Algier"/>
    <x v="0"/>
    <x v="0"/>
    <n v="48"/>
    <n v="66"/>
  </r>
  <r>
    <x v="41"/>
    <s v="Tunis"/>
    <x v="1"/>
    <x v="1"/>
    <n v="34"/>
    <n v="58"/>
  </r>
  <r>
    <x v="41"/>
    <s v="Tunis"/>
    <x v="2"/>
    <x v="0"/>
    <n v="5"/>
    <n v="9"/>
  </r>
  <r>
    <x v="42"/>
    <s v="Benghazi"/>
    <x v="4"/>
    <x v="1"/>
    <n v="46"/>
    <n v="30"/>
  </r>
  <r>
    <x v="42"/>
    <s v="Benghazi"/>
    <x v="0"/>
    <x v="0"/>
    <n v="49"/>
    <n v="65"/>
  </r>
  <r>
    <x v="42"/>
    <s v="Benghazi"/>
    <x v="2"/>
    <x v="0"/>
    <n v="16"/>
    <n v="8"/>
  </r>
  <r>
    <x v="43"/>
    <s v="Aleksandria"/>
    <x v="1"/>
    <x v="0"/>
    <n v="5"/>
    <n v="37"/>
  </r>
  <r>
    <x v="43"/>
    <s v="Aleksandria"/>
    <x v="4"/>
    <x v="1"/>
    <n v="1"/>
    <n v="32"/>
  </r>
  <r>
    <x v="43"/>
    <s v="Aleksandria"/>
    <x v="2"/>
    <x v="0"/>
    <n v="34"/>
    <n v="7"/>
  </r>
  <r>
    <x v="43"/>
    <s v="Aleksandria"/>
    <x v="0"/>
    <x v="0"/>
    <n v="29"/>
    <n v="59"/>
  </r>
  <r>
    <x v="44"/>
    <s v="Bejrut"/>
    <x v="3"/>
    <x v="0"/>
    <n v="34"/>
    <n v="24"/>
  </r>
  <r>
    <x v="44"/>
    <s v="Bejrut"/>
    <x v="4"/>
    <x v="0"/>
    <n v="27"/>
    <n v="20"/>
  </r>
  <r>
    <x v="44"/>
    <s v="Bejrut"/>
    <x v="2"/>
    <x v="0"/>
    <n v="40"/>
    <n v="8"/>
  </r>
  <r>
    <x v="45"/>
    <s v="Palermo"/>
    <x v="0"/>
    <x v="1"/>
    <n v="184"/>
    <n v="99"/>
  </r>
  <r>
    <x v="45"/>
    <s v="Palermo"/>
    <x v="1"/>
    <x v="0"/>
    <n v="48"/>
    <n v="38"/>
  </r>
  <r>
    <x v="45"/>
    <s v="Palermo"/>
    <x v="3"/>
    <x v="0"/>
    <n v="21"/>
    <n v="23"/>
  </r>
  <r>
    <x v="46"/>
    <s v="Neapol"/>
    <x v="0"/>
    <x v="0"/>
    <n v="47"/>
    <n v="66"/>
  </r>
  <r>
    <x v="46"/>
    <s v="Neapol"/>
    <x v="3"/>
    <x v="0"/>
    <n v="6"/>
    <n v="25"/>
  </r>
  <r>
    <x v="46"/>
    <s v="Neapol"/>
    <x v="1"/>
    <x v="0"/>
    <n v="47"/>
    <n v="41"/>
  </r>
  <r>
    <x v="47"/>
    <s v="Monako"/>
    <x v="2"/>
    <x v="1"/>
    <n v="192"/>
    <n v="12"/>
  </r>
  <r>
    <x v="47"/>
    <s v="Monako"/>
    <x v="3"/>
    <x v="1"/>
    <n v="48"/>
    <n v="37"/>
  </r>
  <r>
    <x v="47"/>
    <s v="Monako"/>
    <x v="0"/>
    <x v="0"/>
    <n v="18"/>
    <n v="62"/>
  </r>
  <r>
    <x v="47"/>
    <s v="Monako"/>
    <x v="1"/>
    <x v="0"/>
    <n v="25"/>
    <n v="39"/>
  </r>
  <r>
    <x v="47"/>
    <s v="Monako"/>
    <x v="4"/>
    <x v="0"/>
    <n v="2"/>
    <n v="20"/>
  </r>
  <r>
    <x v="48"/>
    <s v="Barcelona"/>
    <x v="3"/>
    <x v="1"/>
    <n v="13"/>
    <n v="38"/>
  </r>
  <r>
    <x v="48"/>
    <s v="Barcelona"/>
    <x v="1"/>
    <x v="1"/>
    <n v="121"/>
    <n v="63"/>
  </r>
  <r>
    <x v="48"/>
    <s v="Barcelona"/>
    <x v="4"/>
    <x v="0"/>
    <n v="30"/>
    <n v="19"/>
  </r>
  <r>
    <x v="48"/>
    <s v="Barcelona"/>
    <x v="2"/>
    <x v="0"/>
    <n v="46"/>
    <n v="8"/>
  </r>
  <r>
    <x v="49"/>
    <s v="Walencja"/>
    <x v="2"/>
    <x v="1"/>
    <n v="49"/>
    <n v="11"/>
  </r>
  <r>
    <x v="49"/>
    <s v="Walencja"/>
    <x v="0"/>
    <x v="1"/>
    <n v="61"/>
    <n v="90"/>
  </r>
  <r>
    <x v="49"/>
    <s v="Walencja"/>
    <x v="4"/>
    <x v="0"/>
    <n v="19"/>
    <n v="22"/>
  </r>
  <r>
    <x v="49"/>
    <s v="Walencja"/>
    <x v="1"/>
    <x v="0"/>
    <n v="22"/>
    <n v="44"/>
  </r>
  <r>
    <x v="50"/>
    <s v="Algier"/>
    <x v="3"/>
    <x v="0"/>
    <n v="9"/>
    <n v="25"/>
  </r>
  <r>
    <x v="50"/>
    <s v="Algier"/>
    <x v="0"/>
    <x v="1"/>
    <n v="4"/>
    <n v="94"/>
  </r>
  <r>
    <x v="50"/>
    <s v="Algier"/>
    <x v="4"/>
    <x v="0"/>
    <n v="8"/>
    <n v="21"/>
  </r>
  <r>
    <x v="50"/>
    <s v="Algier"/>
    <x v="2"/>
    <x v="0"/>
    <n v="47"/>
    <n v="8"/>
  </r>
  <r>
    <x v="51"/>
    <s v="Tunis"/>
    <x v="4"/>
    <x v="1"/>
    <n v="82"/>
    <n v="29"/>
  </r>
  <r>
    <x v="51"/>
    <s v="Tunis"/>
    <x v="1"/>
    <x v="1"/>
    <n v="26"/>
    <n v="58"/>
  </r>
  <r>
    <x v="51"/>
    <s v="Tunis"/>
    <x v="2"/>
    <x v="0"/>
    <n v="24"/>
    <n v="9"/>
  </r>
  <r>
    <x v="51"/>
    <s v="Tunis"/>
    <x v="3"/>
    <x v="0"/>
    <n v="36"/>
    <n v="26"/>
  </r>
  <r>
    <x v="51"/>
    <s v="Tunis"/>
    <x v="0"/>
    <x v="0"/>
    <n v="6"/>
    <n v="68"/>
  </r>
  <r>
    <x v="52"/>
    <s v="Benghazi"/>
    <x v="3"/>
    <x v="1"/>
    <n v="45"/>
    <n v="36"/>
  </r>
  <r>
    <x v="52"/>
    <s v="Benghazi"/>
    <x v="2"/>
    <x v="0"/>
    <n v="18"/>
    <n v="8"/>
  </r>
  <r>
    <x v="52"/>
    <s v="Benghazi"/>
    <x v="1"/>
    <x v="0"/>
    <n v="20"/>
    <n v="41"/>
  </r>
  <r>
    <x v="53"/>
    <s v="Aleksandria"/>
    <x v="4"/>
    <x v="1"/>
    <n v="4"/>
    <n v="32"/>
  </r>
  <r>
    <x v="53"/>
    <s v="Aleksandria"/>
    <x v="1"/>
    <x v="0"/>
    <n v="48"/>
    <n v="37"/>
  </r>
  <r>
    <x v="54"/>
    <s v="Bejrut"/>
    <x v="1"/>
    <x v="1"/>
    <n v="64"/>
    <n v="61"/>
  </r>
  <r>
    <x v="54"/>
    <s v="Bejrut"/>
    <x v="0"/>
    <x v="0"/>
    <n v="43"/>
    <n v="63"/>
  </r>
  <r>
    <x v="54"/>
    <s v="Bejrut"/>
    <x v="3"/>
    <x v="0"/>
    <n v="24"/>
    <n v="24"/>
  </r>
  <r>
    <x v="55"/>
    <s v="Palermo"/>
    <x v="1"/>
    <x v="1"/>
    <n v="4"/>
    <n v="62"/>
  </r>
  <r>
    <x v="55"/>
    <s v="Palermo"/>
    <x v="4"/>
    <x v="0"/>
    <n v="35"/>
    <n v="19"/>
  </r>
  <r>
    <x v="55"/>
    <s v="Palermo"/>
    <x v="2"/>
    <x v="0"/>
    <n v="41"/>
    <n v="8"/>
  </r>
  <r>
    <x v="55"/>
    <s v="Palermo"/>
    <x v="0"/>
    <x v="0"/>
    <n v="23"/>
    <n v="61"/>
  </r>
  <r>
    <x v="55"/>
    <s v="Palermo"/>
    <x v="3"/>
    <x v="0"/>
    <n v="46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DB804-1367-4320-8693-1FBEA0936E7A}" name="Tabela przestawna1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C9" firstHeaderRow="0" firstDataRow="1" firstDataCol="1" rowPageCount="1" colPageCount="1"/>
  <pivotFields count="6">
    <pivotField dataField="1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Suma z ile ton" fld="4" baseField="0" baseItem="0"/>
    <dataField name="Liczba z data" fld="0" subtotal="countNums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44BE0-9A80-432E-94AC-DE5EA7BD4722}" name="Tabela przestawna2" cacheId="1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2">
  <location ref="A3:D38" firstHeaderRow="1" firstDataRow="2" firstDataCol="1" rowPageCount="1" colPageCount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6">
        <item x="2"/>
        <item x="3"/>
        <item x="4"/>
        <item x="0"/>
        <item x="1"/>
        <item t="default"/>
      </items>
    </pivotField>
    <pivotField name="Załadunki/Wyładunki" axis="axisCol" showAll="0">
      <items count="3">
        <item x="1"/>
        <item x="0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7"/>
    <field x="0"/>
  </rowFields>
  <rowItems count="34">
    <i>
      <x v="1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item="4" hier="-1"/>
  </pageFields>
  <dataFields count="1">
    <dataField name="Suma z ile ton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3"/>
  <sheetViews>
    <sheetView workbookViewId="0">
      <selection activeCell="D20" sqref="A1:F203"/>
    </sheetView>
  </sheetViews>
  <sheetFormatPr defaultRowHeight="15" x14ac:dyDescent="0.25"/>
  <cols>
    <col min="1" max="1" width="10.140625" style="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</cols>
  <sheetData>
    <row r="1" spans="1:6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5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</row>
    <row r="3" spans="1:6" x14ac:dyDescent="0.25">
      <c r="A3" s="5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</row>
    <row r="4" spans="1:6" x14ac:dyDescent="0.25">
      <c r="A4" s="5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</row>
    <row r="5" spans="1:6" x14ac:dyDescent="0.25">
      <c r="A5" s="5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</row>
    <row r="6" spans="1:6" x14ac:dyDescent="0.25">
      <c r="A6" s="5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</row>
    <row r="7" spans="1:6" x14ac:dyDescent="0.25">
      <c r="A7" s="5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</row>
    <row r="8" spans="1:6" x14ac:dyDescent="0.25">
      <c r="A8" s="5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</row>
    <row r="9" spans="1:6" x14ac:dyDescent="0.25">
      <c r="A9" s="5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</row>
    <row r="10" spans="1:6" x14ac:dyDescent="0.25">
      <c r="A10" s="5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</row>
    <row r="11" spans="1:6" x14ac:dyDescent="0.25">
      <c r="A11" s="5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</row>
    <row r="12" spans="1:6" x14ac:dyDescent="0.25">
      <c r="A12" s="5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</row>
    <row r="13" spans="1:6" x14ac:dyDescent="0.25">
      <c r="A13" s="5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</row>
    <row r="14" spans="1:6" x14ac:dyDescent="0.25">
      <c r="A14" s="5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</row>
    <row r="15" spans="1:6" x14ac:dyDescent="0.25">
      <c r="A15" s="5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</row>
    <row r="16" spans="1:6" x14ac:dyDescent="0.25">
      <c r="A16" s="5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</row>
    <row r="17" spans="1:6" x14ac:dyDescent="0.25">
      <c r="A17" s="5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</row>
    <row r="18" spans="1:6" x14ac:dyDescent="0.25">
      <c r="A18" s="5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</row>
    <row r="19" spans="1:6" x14ac:dyDescent="0.25">
      <c r="A19" s="5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</row>
    <row r="20" spans="1:6" x14ac:dyDescent="0.25">
      <c r="A20" s="5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</row>
    <row r="21" spans="1:6" x14ac:dyDescent="0.25">
      <c r="A21" s="5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</row>
    <row r="22" spans="1:6" x14ac:dyDescent="0.25">
      <c r="A22" s="5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</row>
    <row r="23" spans="1:6" x14ac:dyDescent="0.25">
      <c r="A23" s="5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</row>
    <row r="24" spans="1:6" x14ac:dyDescent="0.25">
      <c r="A24" s="5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</row>
    <row r="25" spans="1:6" x14ac:dyDescent="0.25">
      <c r="A25" s="5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</row>
    <row r="26" spans="1:6" x14ac:dyDescent="0.25">
      <c r="A26" s="5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</row>
    <row r="27" spans="1:6" x14ac:dyDescent="0.25">
      <c r="A27" s="5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</row>
    <row r="28" spans="1:6" x14ac:dyDescent="0.25">
      <c r="A28" s="5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</row>
    <row r="29" spans="1:6" x14ac:dyDescent="0.25">
      <c r="A29" s="5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</row>
    <row r="30" spans="1:6" x14ac:dyDescent="0.25">
      <c r="A30" s="5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</row>
    <row r="31" spans="1:6" x14ac:dyDescent="0.25">
      <c r="A31" s="5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</row>
    <row r="32" spans="1:6" x14ac:dyDescent="0.25">
      <c r="A32" s="5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</row>
    <row r="33" spans="1:6" x14ac:dyDescent="0.25">
      <c r="A33" s="5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</row>
    <row r="34" spans="1:6" x14ac:dyDescent="0.25">
      <c r="A34" s="5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</row>
    <row r="35" spans="1:6" x14ac:dyDescent="0.25">
      <c r="A35" s="5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</row>
    <row r="36" spans="1:6" x14ac:dyDescent="0.25">
      <c r="A36" s="5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</row>
    <row r="37" spans="1:6" x14ac:dyDescent="0.25">
      <c r="A37" s="5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</row>
    <row r="38" spans="1:6" x14ac:dyDescent="0.25">
      <c r="A38" s="5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</row>
    <row r="39" spans="1:6" x14ac:dyDescent="0.25">
      <c r="A39" s="5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</row>
    <row r="40" spans="1:6" x14ac:dyDescent="0.25">
      <c r="A40" s="5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</row>
    <row r="41" spans="1:6" x14ac:dyDescent="0.25">
      <c r="A41" s="5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</row>
    <row r="42" spans="1:6" x14ac:dyDescent="0.25">
      <c r="A42" s="5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</row>
    <row r="43" spans="1:6" x14ac:dyDescent="0.25">
      <c r="A43" s="5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</row>
    <row r="44" spans="1:6" x14ac:dyDescent="0.25">
      <c r="A44" s="5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</row>
    <row r="45" spans="1:6" x14ac:dyDescent="0.25">
      <c r="A45" s="5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</row>
    <row r="46" spans="1:6" x14ac:dyDescent="0.25">
      <c r="A46" s="5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</row>
    <row r="47" spans="1:6" x14ac:dyDescent="0.25">
      <c r="A47" s="5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</row>
    <row r="48" spans="1:6" x14ac:dyDescent="0.25">
      <c r="A48" s="5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</row>
    <row r="49" spans="1:6" x14ac:dyDescent="0.25">
      <c r="A49" s="5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</row>
    <row r="50" spans="1:6" x14ac:dyDescent="0.25">
      <c r="A50" s="5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</row>
    <row r="51" spans="1:6" x14ac:dyDescent="0.25">
      <c r="A51" s="5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</row>
    <row r="52" spans="1:6" x14ac:dyDescent="0.25">
      <c r="A52" s="5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</row>
    <row r="53" spans="1:6" x14ac:dyDescent="0.25">
      <c r="A53" s="5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</row>
    <row r="54" spans="1:6" x14ac:dyDescent="0.25">
      <c r="A54" s="5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</row>
    <row r="55" spans="1:6" x14ac:dyDescent="0.25">
      <c r="A55" s="5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</row>
    <row r="56" spans="1:6" x14ac:dyDescent="0.25">
      <c r="A56" s="5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</row>
    <row r="57" spans="1:6" x14ac:dyDescent="0.25">
      <c r="A57" s="5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</row>
    <row r="58" spans="1:6" x14ac:dyDescent="0.25">
      <c r="A58" s="5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</row>
    <row r="59" spans="1:6" x14ac:dyDescent="0.25">
      <c r="A59" s="5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</row>
    <row r="60" spans="1:6" x14ac:dyDescent="0.25">
      <c r="A60" s="5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</row>
    <row r="61" spans="1:6" x14ac:dyDescent="0.25">
      <c r="A61" s="5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</row>
    <row r="62" spans="1:6" x14ac:dyDescent="0.25">
      <c r="A62" s="5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</row>
    <row r="63" spans="1:6" x14ac:dyDescent="0.25">
      <c r="A63" s="5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</row>
    <row r="64" spans="1:6" x14ac:dyDescent="0.25">
      <c r="A64" s="5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</row>
    <row r="65" spans="1:6" x14ac:dyDescent="0.25">
      <c r="A65" s="5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</row>
    <row r="66" spans="1:6" x14ac:dyDescent="0.25">
      <c r="A66" s="5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</row>
    <row r="67" spans="1:6" x14ac:dyDescent="0.25">
      <c r="A67" s="5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</row>
    <row r="68" spans="1:6" x14ac:dyDescent="0.25">
      <c r="A68" s="5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</row>
    <row r="69" spans="1:6" x14ac:dyDescent="0.25">
      <c r="A69" s="5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</row>
    <row r="70" spans="1:6" x14ac:dyDescent="0.25">
      <c r="A70" s="5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</row>
    <row r="71" spans="1:6" x14ac:dyDescent="0.25">
      <c r="A71" s="5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</row>
    <row r="72" spans="1:6" x14ac:dyDescent="0.25">
      <c r="A72" s="5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</row>
    <row r="73" spans="1:6" x14ac:dyDescent="0.25">
      <c r="A73" s="5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</row>
    <row r="74" spans="1:6" x14ac:dyDescent="0.25">
      <c r="A74" s="5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</row>
    <row r="75" spans="1:6" x14ac:dyDescent="0.25">
      <c r="A75" s="5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</row>
    <row r="76" spans="1:6" x14ac:dyDescent="0.25">
      <c r="A76" s="5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</row>
    <row r="77" spans="1:6" x14ac:dyDescent="0.25">
      <c r="A77" s="5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</row>
    <row r="78" spans="1:6" x14ac:dyDescent="0.25">
      <c r="A78" s="5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</row>
    <row r="79" spans="1:6" x14ac:dyDescent="0.25">
      <c r="A79" s="5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</row>
    <row r="80" spans="1:6" x14ac:dyDescent="0.25">
      <c r="A80" s="5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</row>
    <row r="81" spans="1:6" x14ac:dyDescent="0.25">
      <c r="A81" s="5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</row>
    <row r="82" spans="1:6" x14ac:dyDescent="0.25">
      <c r="A82" s="5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</row>
    <row r="83" spans="1:6" x14ac:dyDescent="0.25">
      <c r="A83" s="5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</row>
    <row r="84" spans="1:6" x14ac:dyDescent="0.25">
      <c r="A84" s="5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</row>
    <row r="85" spans="1:6" x14ac:dyDescent="0.25">
      <c r="A85" s="5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</row>
    <row r="86" spans="1:6" x14ac:dyDescent="0.25">
      <c r="A86" s="5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</row>
    <row r="87" spans="1:6" x14ac:dyDescent="0.25">
      <c r="A87" s="5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</row>
    <row r="88" spans="1:6" x14ac:dyDescent="0.25">
      <c r="A88" s="5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</row>
    <row r="89" spans="1:6" x14ac:dyDescent="0.25">
      <c r="A89" s="5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</row>
    <row r="90" spans="1:6" x14ac:dyDescent="0.25">
      <c r="A90" s="5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</row>
    <row r="91" spans="1:6" x14ac:dyDescent="0.25">
      <c r="A91" s="5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</row>
    <row r="92" spans="1:6" x14ac:dyDescent="0.25">
      <c r="A92" s="5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</row>
    <row r="93" spans="1:6" x14ac:dyDescent="0.25">
      <c r="A93" s="5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</row>
    <row r="94" spans="1:6" x14ac:dyDescent="0.25">
      <c r="A94" s="5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</row>
    <row r="95" spans="1:6" x14ac:dyDescent="0.25">
      <c r="A95" s="5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 x14ac:dyDescent="0.25">
      <c r="A96" s="5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</row>
    <row r="97" spans="1:6" x14ac:dyDescent="0.25">
      <c r="A97" s="5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</row>
    <row r="98" spans="1:6" x14ac:dyDescent="0.25">
      <c r="A98" s="5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</row>
    <row r="99" spans="1:6" x14ac:dyDescent="0.25">
      <c r="A99" s="5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</row>
    <row r="100" spans="1:6" x14ac:dyDescent="0.25">
      <c r="A100" s="5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 x14ac:dyDescent="0.25">
      <c r="A101" s="5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 x14ac:dyDescent="0.25">
      <c r="A102" s="5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</row>
    <row r="103" spans="1:6" x14ac:dyDescent="0.25">
      <c r="A103" s="5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 x14ac:dyDescent="0.25">
      <c r="A104" s="5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</row>
    <row r="105" spans="1:6" x14ac:dyDescent="0.25">
      <c r="A105" s="5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</row>
    <row r="106" spans="1:6" x14ac:dyDescent="0.25">
      <c r="A106" s="5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 x14ac:dyDescent="0.25">
      <c r="A107" s="5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 x14ac:dyDescent="0.25">
      <c r="A108" s="5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 x14ac:dyDescent="0.25">
      <c r="A109" s="5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 x14ac:dyDescent="0.25">
      <c r="A110" s="5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 x14ac:dyDescent="0.25">
      <c r="A111" s="5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 x14ac:dyDescent="0.25">
      <c r="A112" s="5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</row>
    <row r="113" spans="1:6" x14ac:dyDescent="0.25">
      <c r="A113" s="5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</row>
    <row r="114" spans="1:6" x14ac:dyDescent="0.25">
      <c r="A114" s="5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</row>
    <row r="115" spans="1:6" x14ac:dyDescent="0.25">
      <c r="A115" s="5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</row>
    <row r="116" spans="1:6" x14ac:dyDescent="0.25">
      <c r="A116" s="5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</row>
    <row r="117" spans="1:6" x14ac:dyDescent="0.25">
      <c r="A117" s="5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</row>
    <row r="118" spans="1:6" x14ac:dyDescent="0.25">
      <c r="A118" s="5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</row>
    <row r="119" spans="1:6" x14ac:dyDescent="0.25">
      <c r="A119" s="5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 x14ac:dyDescent="0.25">
      <c r="A120" s="5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</row>
    <row r="121" spans="1:6" x14ac:dyDescent="0.25">
      <c r="A121" s="5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 x14ac:dyDescent="0.25">
      <c r="A122" s="5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</row>
    <row r="123" spans="1:6" x14ac:dyDescent="0.25">
      <c r="A123" s="5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</row>
    <row r="124" spans="1:6" x14ac:dyDescent="0.25">
      <c r="A124" s="5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</row>
    <row r="125" spans="1:6" x14ac:dyDescent="0.25">
      <c r="A125" s="5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</row>
    <row r="126" spans="1:6" x14ac:dyDescent="0.25">
      <c r="A126" s="5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 x14ac:dyDescent="0.25">
      <c r="A127" s="5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</row>
    <row r="128" spans="1:6" x14ac:dyDescent="0.25">
      <c r="A128" s="5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</row>
    <row r="129" spans="1:6" x14ac:dyDescent="0.25">
      <c r="A129" s="5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 x14ac:dyDescent="0.25">
      <c r="A130" s="5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 x14ac:dyDescent="0.25">
      <c r="A131" s="5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 x14ac:dyDescent="0.25">
      <c r="A132" s="5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 x14ac:dyDescent="0.25">
      <c r="A133" s="5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</row>
    <row r="134" spans="1:6" x14ac:dyDescent="0.25">
      <c r="A134" s="5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</row>
    <row r="135" spans="1:6" x14ac:dyDescent="0.25">
      <c r="A135" s="5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 x14ac:dyDescent="0.25">
      <c r="A136" s="5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 x14ac:dyDescent="0.25">
      <c r="A137" s="5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</row>
    <row r="138" spans="1:6" x14ac:dyDescent="0.25">
      <c r="A138" s="5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</row>
    <row r="139" spans="1:6" x14ac:dyDescent="0.25">
      <c r="A139" s="5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 x14ac:dyDescent="0.25">
      <c r="A140" s="5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 x14ac:dyDescent="0.25">
      <c r="A141" s="5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</row>
    <row r="142" spans="1:6" x14ac:dyDescent="0.25">
      <c r="A142" s="5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</row>
    <row r="143" spans="1:6" x14ac:dyDescent="0.25">
      <c r="A143" s="5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</row>
    <row r="144" spans="1:6" x14ac:dyDescent="0.25">
      <c r="A144" s="5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 x14ac:dyDescent="0.25">
      <c r="A145" s="5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</row>
    <row r="146" spans="1:6" x14ac:dyDescent="0.25">
      <c r="A146" s="5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</row>
    <row r="147" spans="1:6" x14ac:dyDescent="0.25">
      <c r="A147" s="5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 x14ac:dyDescent="0.25">
      <c r="A148" s="5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</row>
    <row r="149" spans="1:6" x14ac:dyDescent="0.25">
      <c r="A149" s="5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</row>
    <row r="150" spans="1:6" x14ac:dyDescent="0.25">
      <c r="A150" s="5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 x14ac:dyDescent="0.25">
      <c r="A151" s="5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 x14ac:dyDescent="0.25">
      <c r="A152" s="5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</row>
    <row r="153" spans="1:6" x14ac:dyDescent="0.25">
      <c r="A153" s="5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 x14ac:dyDescent="0.25">
      <c r="A154" s="5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</row>
    <row r="155" spans="1:6" x14ac:dyDescent="0.25">
      <c r="A155" s="5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</row>
    <row r="156" spans="1:6" x14ac:dyDescent="0.25">
      <c r="A156" s="5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</row>
    <row r="157" spans="1:6" x14ac:dyDescent="0.25">
      <c r="A157" s="5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 x14ac:dyDescent="0.25">
      <c r="A158" s="5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</row>
    <row r="159" spans="1:6" x14ac:dyDescent="0.25">
      <c r="A159" s="5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</row>
    <row r="160" spans="1:6" x14ac:dyDescent="0.25">
      <c r="A160" s="5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 x14ac:dyDescent="0.25">
      <c r="A161" s="5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 x14ac:dyDescent="0.25">
      <c r="A162" s="5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</row>
    <row r="163" spans="1:6" x14ac:dyDescent="0.25">
      <c r="A163" s="5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 x14ac:dyDescent="0.25">
      <c r="A164" s="5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</row>
    <row r="165" spans="1:6" x14ac:dyDescent="0.25">
      <c r="A165" s="5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 x14ac:dyDescent="0.25">
      <c r="A166" s="5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</row>
    <row r="167" spans="1:6" x14ac:dyDescent="0.25">
      <c r="A167" s="5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</row>
    <row r="168" spans="1:6" x14ac:dyDescent="0.25">
      <c r="A168" s="5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</row>
    <row r="169" spans="1:6" x14ac:dyDescent="0.25">
      <c r="A169" s="5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 x14ac:dyDescent="0.25">
      <c r="A170" s="5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 x14ac:dyDescent="0.25">
      <c r="A171" s="5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 x14ac:dyDescent="0.25">
      <c r="A172" s="5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</row>
    <row r="173" spans="1:6" x14ac:dyDescent="0.25">
      <c r="A173" s="5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</row>
    <row r="174" spans="1:6" x14ac:dyDescent="0.25">
      <c r="A174" s="5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 x14ac:dyDescent="0.25">
      <c r="A175" s="5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 x14ac:dyDescent="0.25">
      <c r="A176" s="5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 x14ac:dyDescent="0.25">
      <c r="A177" s="5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</row>
    <row r="178" spans="1:6" x14ac:dyDescent="0.25">
      <c r="A178" s="5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 x14ac:dyDescent="0.25">
      <c r="A179" s="5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 x14ac:dyDescent="0.25">
      <c r="A180" s="5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 x14ac:dyDescent="0.25">
      <c r="A181" s="5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 x14ac:dyDescent="0.25">
      <c r="A182" s="5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</row>
    <row r="183" spans="1:6" x14ac:dyDescent="0.25">
      <c r="A183" s="5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</row>
    <row r="184" spans="1:6" x14ac:dyDescent="0.25">
      <c r="A184" s="5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</row>
    <row r="185" spans="1:6" x14ac:dyDescent="0.25">
      <c r="A185" s="5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</row>
    <row r="186" spans="1:6" x14ac:dyDescent="0.25">
      <c r="A186" s="5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 x14ac:dyDescent="0.25">
      <c r="A187" s="5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 x14ac:dyDescent="0.25">
      <c r="A188" s="5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</row>
    <row r="189" spans="1:6" x14ac:dyDescent="0.25">
      <c r="A189" s="5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 x14ac:dyDescent="0.25">
      <c r="A190" s="5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</row>
    <row r="191" spans="1:6" x14ac:dyDescent="0.25">
      <c r="A191" s="5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 x14ac:dyDescent="0.25">
      <c r="A192" s="5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</row>
    <row r="193" spans="1:6" x14ac:dyDescent="0.25">
      <c r="A193" s="5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</row>
    <row r="194" spans="1:6" x14ac:dyDescent="0.25">
      <c r="A194" s="5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 x14ac:dyDescent="0.25">
      <c r="A195" s="5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</row>
    <row r="196" spans="1:6" x14ac:dyDescent="0.25">
      <c r="A196" s="5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 x14ac:dyDescent="0.25">
      <c r="A197" s="5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</row>
    <row r="198" spans="1:6" x14ac:dyDescent="0.25">
      <c r="A198" s="5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 x14ac:dyDescent="0.25">
      <c r="A199" s="5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</row>
    <row r="200" spans="1:6" x14ac:dyDescent="0.25">
      <c r="A200" s="5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 x14ac:dyDescent="0.25">
      <c r="A201" s="5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 x14ac:dyDescent="0.25">
      <c r="A202" s="5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</row>
    <row r="203" spans="1:6" x14ac:dyDescent="0.25">
      <c r="A203" s="5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BF70-D322-4202-9734-881866B8D2AC}">
  <dimension ref="A1:F203"/>
  <sheetViews>
    <sheetView topLeftCell="A31" workbookViewId="0">
      <selection sqref="A1:A1048576"/>
    </sheetView>
  </sheetViews>
  <sheetFormatPr defaultRowHeight="15" x14ac:dyDescent="0.25"/>
  <cols>
    <col min="1" max="1" width="10.140625" style="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</cols>
  <sheetData>
    <row r="1" spans="1:6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5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</row>
    <row r="3" spans="1:6" x14ac:dyDescent="0.25">
      <c r="A3" s="5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</row>
    <row r="4" spans="1:6" x14ac:dyDescent="0.25">
      <c r="A4" s="5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</row>
    <row r="5" spans="1:6" x14ac:dyDescent="0.25">
      <c r="A5" s="5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</row>
    <row r="6" spans="1:6" x14ac:dyDescent="0.25">
      <c r="A6" s="5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</row>
    <row r="7" spans="1:6" x14ac:dyDescent="0.25">
      <c r="A7" s="5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</row>
    <row r="8" spans="1:6" x14ac:dyDescent="0.25">
      <c r="A8" s="5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</row>
    <row r="9" spans="1:6" x14ac:dyDescent="0.25">
      <c r="A9" s="5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</row>
    <row r="10" spans="1:6" x14ac:dyDescent="0.25">
      <c r="A10" s="5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</row>
    <row r="11" spans="1:6" x14ac:dyDescent="0.25">
      <c r="A11" s="5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</row>
    <row r="12" spans="1:6" x14ac:dyDescent="0.25">
      <c r="A12" s="5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</row>
    <row r="13" spans="1:6" x14ac:dyDescent="0.25">
      <c r="A13" s="5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</row>
    <row r="14" spans="1:6" x14ac:dyDescent="0.25">
      <c r="A14" s="5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</row>
    <row r="15" spans="1:6" x14ac:dyDescent="0.25">
      <c r="A15" s="5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</row>
    <row r="16" spans="1:6" x14ac:dyDescent="0.25">
      <c r="A16" s="5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</row>
    <row r="17" spans="1:6" x14ac:dyDescent="0.25">
      <c r="A17" s="5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</row>
    <row r="18" spans="1:6" x14ac:dyDescent="0.25">
      <c r="A18" s="5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</row>
    <row r="19" spans="1:6" x14ac:dyDescent="0.25">
      <c r="A19" s="5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</row>
    <row r="20" spans="1:6" x14ac:dyDescent="0.25">
      <c r="A20" s="5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</row>
    <row r="21" spans="1:6" x14ac:dyDescent="0.25">
      <c r="A21" s="5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</row>
    <row r="22" spans="1:6" x14ac:dyDescent="0.25">
      <c r="A22" s="5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</row>
    <row r="23" spans="1:6" x14ac:dyDescent="0.25">
      <c r="A23" s="5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</row>
    <row r="24" spans="1:6" x14ac:dyDescent="0.25">
      <c r="A24" s="5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</row>
    <row r="25" spans="1:6" x14ac:dyDescent="0.25">
      <c r="A25" s="5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</row>
    <row r="26" spans="1:6" x14ac:dyDescent="0.25">
      <c r="A26" s="5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</row>
    <row r="27" spans="1:6" x14ac:dyDescent="0.25">
      <c r="A27" s="5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</row>
    <row r="28" spans="1:6" x14ac:dyDescent="0.25">
      <c r="A28" s="5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</row>
    <row r="29" spans="1:6" x14ac:dyDescent="0.25">
      <c r="A29" s="5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</row>
    <row r="30" spans="1:6" x14ac:dyDescent="0.25">
      <c r="A30" s="5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</row>
    <row r="31" spans="1:6" x14ac:dyDescent="0.25">
      <c r="A31" s="5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</row>
    <row r="32" spans="1:6" x14ac:dyDescent="0.25">
      <c r="A32" s="5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</row>
    <row r="33" spans="1:6" x14ac:dyDescent="0.25">
      <c r="A33" s="5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</row>
    <row r="34" spans="1:6" x14ac:dyDescent="0.25">
      <c r="A34" s="5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</row>
    <row r="35" spans="1:6" x14ac:dyDescent="0.25">
      <c r="A35" s="5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</row>
    <row r="36" spans="1:6" x14ac:dyDescent="0.25">
      <c r="A36" s="5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</row>
    <row r="37" spans="1:6" x14ac:dyDescent="0.25">
      <c r="A37" s="5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</row>
    <row r="38" spans="1:6" x14ac:dyDescent="0.25">
      <c r="A38" s="5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</row>
    <row r="39" spans="1:6" x14ac:dyDescent="0.25">
      <c r="A39" s="5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</row>
    <row r="40" spans="1:6" x14ac:dyDescent="0.25">
      <c r="A40" s="5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</row>
    <row r="41" spans="1:6" x14ac:dyDescent="0.25">
      <c r="A41" s="5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</row>
    <row r="42" spans="1:6" x14ac:dyDescent="0.25">
      <c r="A42" s="5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</row>
    <row r="43" spans="1:6" x14ac:dyDescent="0.25">
      <c r="A43" s="5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</row>
    <row r="44" spans="1:6" x14ac:dyDescent="0.25">
      <c r="A44" s="5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</row>
    <row r="45" spans="1:6" x14ac:dyDescent="0.25">
      <c r="A45" s="5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</row>
    <row r="46" spans="1:6" x14ac:dyDescent="0.25">
      <c r="A46" s="5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</row>
    <row r="47" spans="1:6" x14ac:dyDescent="0.25">
      <c r="A47" s="5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</row>
    <row r="48" spans="1:6" x14ac:dyDescent="0.25">
      <c r="A48" s="5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</row>
    <row r="49" spans="1:6" x14ac:dyDescent="0.25">
      <c r="A49" s="5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</row>
    <row r="50" spans="1:6" x14ac:dyDescent="0.25">
      <c r="A50" s="5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</row>
    <row r="51" spans="1:6" x14ac:dyDescent="0.25">
      <c r="A51" s="5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</row>
    <row r="52" spans="1:6" x14ac:dyDescent="0.25">
      <c r="A52" s="5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</row>
    <row r="53" spans="1:6" x14ac:dyDescent="0.25">
      <c r="A53" s="5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</row>
    <row r="54" spans="1:6" x14ac:dyDescent="0.25">
      <c r="A54" s="5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</row>
    <row r="55" spans="1:6" x14ac:dyDescent="0.25">
      <c r="A55" s="5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</row>
    <row r="56" spans="1:6" x14ac:dyDescent="0.25">
      <c r="A56" s="5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</row>
    <row r="57" spans="1:6" x14ac:dyDescent="0.25">
      <c r="A57" s="5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</row>
    <row r="58" spans="1:6" x14ac:dyDescent="0.25">
      <c r="A58" s="5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</row>
    <row r="59" spans="1:6" x14ac:dyDescent="0.25">
      <c r="A59" s="5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</row>
    <row r="60" spans="1:6" x14ac:dyDescent="0.25">
      <c r="A60" s="5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</row>
    <row r="61" spans="1:6" x14ac:dyDescent="0.25">
      <c r="A61" s="5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</row>
    <row r="62" spans="1:6" x14ac:dyDescent="0.25">
      <c r="A62" s="5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</row>
    <row r="63" spans="1:6" x14ac:dyDescent="0.25">
      <c r="A63" s="5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</row>
    <row r="64" spans="1:6" x14ac:dyDescent="0.25">
      <c r="A64" s="5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</row>
    <row r="65" spans="1:6" x14ac:dyDescent="0.25">
      <c r="A65" s="5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</row>
    <row r="66" spans="1:6" x14ac:dyDescent="0.25">
      <c r="A66" s="5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</row>
    <row r="67" spans="1:6" x14ac:dyDescent="0.25">
      <c r="A67" s="5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</row>
    <row r="68" spans="1:6" x14ac:dyDescent="0.25">
      <c r="A68" s="5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</row>
    <row r="69" spans="1:6" x14ac:dyDescent="0.25">
      <c r="A69" s="5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</row>
    <row r="70" spans="1:6" x14ac:dyDescent="0.25">
      <c r="A70" s="5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</row>
    <row r="71" spans="1:6" x14ac:dyDescent="0.25">
      <c r="A71" s="5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</row>
    <row r="72" spans="1:6" x14ac:dyDescent="0.25">
      <c r="A72" s="5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</row>
    <row r="73" spans="1:6" x14ac:dyDescent="0.25">
      <c r="A73" s="5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</row>
    <row r="74" spans="1:6" x14ac:dyDescent="0.25">
      <c r="A74" s="5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</row>
    <row r="75" spans="1:6" x14ac:dyDescent="0.25">
      <c r="A75" s="5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</row>
    <row r="76" spans="1:6" x14ac:dyDescent="0.25">
      <c r="A76" s="5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</row>
    <row r="77" spans="1:6" x14ac:dyDescent="0.25">
      <c r="A77" s="5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</row>
    <row r="78" spans="1:6" x14ac:dyDescent="0.25">
      <c r="A78" s="5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</row>
    <row r="79" spans="1:6" x14ac:dyDescent="0.25">
      <c r="A79" s="5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</row>
    <row r="80" spans="1:6" x14ac:dyDescent="0.25">
      <c r="A80" s="5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</row>
    <row r="81" spans="1:6" x14ac:dyDescent="0.25">
      <c r="A81" s="5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</row>
    <row r="82" spans="1:6" x14ac:dyDescent="0.25">
      <c r="A82" s="5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</row>
    <row r="83" spans="1:6" x14ac:dyDescent="0.25">
      <c r="A83" s="5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</row>
    <row r="84" spans="1:6" x14ac:dyDescent="0.25">
      <c r="A84" s="5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</row>
    <row r="85" spans="1:6" x14ac:dyDescent="0.25">
      <c r="A85" s="5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</row>
    <row r="86" spans="1:6" x14ac:dyDescent="0.25">
      <c r="A86" s="5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</row>
    <row r="87" spans="1:6" x14ac:dyDescent="0.25">
      <c r="A87" s="5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</row>
    <row r="88" spans="1:6" x14ac:dyDescent="0.25">
      <c r="A88" s="5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</row>
    <row r="89" spans="1:6" x14ac:dyDescent="0.25">
      <c r="A89" s="5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</row>
    <row r="90" spans="1:6" x14ac:dyDescent="0.25">
      <c r="A90" s="5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</row>
    <row r="91" spans="1:6" x14ac:dyDescent="0.25">
      <c r="A91" s="5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</row>
    <row r="92" spans="1:6" x14ac:dyDescent="0.25">
      <c r="A92" s="5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</row>
    <row r="93" spans="1:6" x14ac:dyDescent="0.25">
      <c r="A93" s="5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</row>
    <row r="94" spans="1:6" x14ac:dyDescent="0.25">
      <c r="A94" s="5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</row>
    <row r="95" spans="1:6" x14ac:dyDescent="0.25">
      <c r="A95" s="5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 x14ac:dyDescent="0.25">
      <c r="A96" s="5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</row>
    <row r="97" spans="1:6" x14ac:dyDescent="0.25">
      <c r="A97" s="5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</row>
    <row r="98" spans="1:6" x14ac:dyDescent="0.25">
      <c r="A98" s="5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</row>
    <row r="99" spans="1:6" x14ac:dyDescent="0.25">
      <c r="A99" s="5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</row>
    <row r="100" spans="1:6" x14ac:dyDescent="0.25">
      <c r="A100" s="5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 x14ac:dyDescent="0.25">
      <c r="A101" s="5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 x14ac:dyDescent="0.25">
      <c r="A102" s="5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</row>
    <row r="103" spans="1:6" x14ac:dyDescent="0.25">
      <c r="A103" s="5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 x14ac:dyDescent="0.25">
      <c r="A104" s="5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</row>
    <row r="105" spans="1:6" x14ac:dyDescent="0.25">
      <c r="A105" s="5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</row>
    <row r="106" spans="1:6" x14ac:dyDescent="0.25">
      <c r="A106" s="5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 x14ac:dyDescent="0.25">
      <c r="A107" s="5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 x14ac:dyDescent="0.25">
      <c r="A108" s="5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 x14ac:dyDescent="0.25">
      <c r="A109" s="5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 x14ac:dyDescent="0.25">
      <c r="A110" s="5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 x14ac:dyDescent="0.25">
      <c r="A111" s="5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 x14ac:dyDescent="0.25">
      <c r="A112" s="5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</row>
    <row r="113" spans="1:6" x14ac:dyDescent="0.25">
      <c r="A113" s="5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</row>
    <row r="114" spans="1:6" x14ac:dyDescent="0.25">
      <c r="A114" s="5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</row>
    <row r="115" spans="1:6" x14ac:dyDescent="0.25">
      <c r="A115" s="5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</row>
    <row r="116" spans="1:6" x14ac:dyDescent="0.25">
      <c r="A116" s="5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</row>
    <row r="117" spans="1:6" x14ac:dyDescent="0.25">
      <c r="A117" s="5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</row>
    <row r="118" spans="1:6" x14ac:dyDescent="0.25">
      <c r="A118" s="5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</row>
    <row r="119" spans="1:6" x14ac:dyDescent="0.25">
      <c r="A119" s="5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 x14ac:dyDescent="0.25">
      <c r="A120" s="5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</row>
    <row r="121" spans="1:6" x14ac:dyDescent="0.25">
      <c r="A121" s="5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 x14ac:dyDescent="0.25">
      <c r="A122" s="5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</row>
    <row r="123" spans="1:6" x14ac:dyDescent="0.25">
      <c r="A123" s="5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</row>
    <row r="124" spans="1:6" x14ac:dyDescent="0.25">
      <c r="A124" s="5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</row>
    <row r="125" spans="1:6" x14ac:dyDescent="0.25">
      <c r="A125" s="5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</row>
    <row r="126" spans="1:6" x14ac:dyDescent="0.25">
      <c r="A126" s="5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 x14ac:dyDescent="0.25">
      <c r="A127" s="5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</row>
    <row r="128" spans="1:6" x14ac:dyDescent="0.25">
      <c r="A128" s="5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</row>
    <row r="129" spans="1:6" x14ac:dyDescent="0.25">
      <c r="A129" s="5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 x14ac:dyDescent="0.25">
      <c r="A130" s="5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 x14ac:dyDescent="0.25">
      <c r="A131" s="5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 x14ac:dyDescent="0.25">
      <c r="A132" s="5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 x14ac:dyDescent="0.25">
      <c r="A133" s="5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</row>
    <row r="134" spans="1:6" x14ac:dyDescent="0.25">
      <c r="A134" s="5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</row>
    <row r="135" spans="1:6" x14ac:dyDescent="0.25">
      <c r="A135" s="5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 x14ac:dyDescent="0.25">
      <c r="A136" s="5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 x14ac:dyDescent="0.25">
      <c r="A137" s="5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</row>
    <row r="138" spans="1:6" x14ac:dyDescent="0.25">
      <c r="A138" s="5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</row>
    <row r="139" spans="1:6" x14ac:dyDescent="0.25">
      <c r="A139" s="5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 x14ac:dyDescent="0.25">
      <c r="A140" s="5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 x14ac:dyDescent="0.25">
      <c r="A141" s="5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</row>
    <row r="142" spans="1:6" x14ac:dyDescent="0.25">
      <c r="A142" s="5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</row>
    <row r="143" spans="1:6" x14ac:dyDescent="0.25">
      <c r="A143" s="5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</row>
    <row r="144" spans="1:6" x14ac:dyDescent="0.25">
      <c r="A144" s="5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 x14ac:dyDescent="0.25">
      <c r="A145" s="5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</row>
    <row r="146" spans="1:6" x14ac:dyDescent="0.25">
      <c r="A146" s="5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</row>
    <row r="147" spans="1:6" x14ac:dyDescent="0.25">
      <c r="A147" s="5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 x14ac:dyDescent="0.25">
      <c r="A148" s="5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</row>
    <row r="149" spans="1:6" x14ac:dyDescent="0.25">
      <c r="A149" s="5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</row>
    <row r="150" spans="1:6" x14ac:dyDescent="0.25">
      <c r="A150" s="5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 x14ac:dyDescent="0.25">
      <c r="A151" s="5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 x14ac:dyDescent="0.25">
      <c r="A152" s="5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</row>
    <row r="153" spans="1:6" x14ac:dyDescent="0.25">
      <c r="A153" s="5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 x14ac:dyDescent="0.25">
      <c r="A154" s="5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</row>
    <row r="155" spans="1:6" x14ac:dyDescent="0.25">
      <c r="A155" s="5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</row>
    <row r="156" spans="1:6" x14ac:dyDescent="0.25">
      <c r="A156" s="5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</row>
    <row r="157" spans="1:6" x14ac:dyDescent="0.25">
      <c r="A157" s="5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 x14ac:dyDescent="0.25">
      <c r="A158" s="5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</row>
    <row r="159" spans="1:6" x14ac:dyDescent="0.25">
      <c r="A159" s="5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</row>
    <row r="160" spans="1:6" x14ac:dyDescent="0.25">
      <c r="A160" s="5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 x14ac:dyDescent="0.25">
      <c r="A161" s="5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 x14ac:dyDescent="0.25">
      <c r="A162" s="5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</row>
    <row r="163" spans="1:6" x14ac:dyDescent="0.25">
      <c r="A163" s="5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 x14ac:dyDescent="0.25">
      <c r="A164" s="5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</row>
    <row r="165" spans="1:6" x14ac:dyDescent="0.25">
      <c r="A165" s="5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 x14ac:dyDescent="0.25">
      <c r="A166" s="5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</row>
    <row r="167" spans="1:6" x14ac:dyDescent="0.25">
      <c r="A167" s="5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</row>
    <row r="168" spans="1:6" x14ac:dyDescent="0.25">
      <c r="A168" s="5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</row>
    <row r="169" spans="1:6" x14ac:dyDescent="0.25">
      <c r="A169" s="5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 x14ac:dyDescent="0.25">
      <c r="A170" s="5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 x14ac:dyDescent="0.25">
      <c r="A171" s="5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 x14ac:dyDescent="0.25">
      <c r="A172" s="5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</row>
    <row r="173" spans="1:6" x14ac:dyDescent="0.25">
      <c r="A173" s="5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</row>
    <row r="174" spans="1:6" x14ac:dyDescent="0.25">
      <c r="A174" s="5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 x14ac:dyDescent="0.25">
      <c r="A175" s="5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 x14ac:dyDescent="0.25">
      <c r="A176" s="5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 x14ac:dyDescent="0.25">
      <c r="A177" s="5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</row>
    <row r="178" spans="1:6" x14ac:dyDescent="0.25">
      <c r="A178" s="5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 x14ac:dyDescent="0.25">
      <c r="A179" s="5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 x14ac:dyDescent="0.25">
      <c r="A180" s="5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 x14ac:dyDescent="0.25">
      <c r="A181" s="5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 x14ac:dyDescent="0.25">
      <c r="A182" s="5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</row>
    <row r="183" spans="1:6" x14ac:dyDescent="0.25">
      <c r="A183" s="5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</row>
    <row r="184" spans="1:6" x14ac:dyDescent="0.25">
      <c r="A184" s="5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</row>
    <row r="185" spans="1:6" x14ac:dyDescent="0.25">
      <c r="A185" s="5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</row>
    <row r="186" spans="1:6" x14ac:dyDescent="0.25">
      <c r="A186" s="5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 x14ac:dyDescent="0.25">
      <c r="A187" s="5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 x14ac:dyDescent="0.25">
      <c r="A188" s="5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</row>
    <row r="189" spans="1:6" x14ac:dyDescent="0.25">
      <c r="A189" s="5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 x14ac:dyDescent="0.25">
      <c r="A190" s="5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</row>
    <row r="191" spans="1:6" x14ac:dyDescent="0.25">
      <c r="A191" s="5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 x14ac:dyDescent="0.25">
      <c r="A192" s="5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</row>
    <row r="193" spans="1:6" x14ac:dyDescent="0.25">
      <c r="A193" s="5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</row>
    <row r="194" spans="1:6" x14ac:dyDescent="0.25">
      <c r="A194" s="5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 x14ac:dyDescent="0.25">
      <c r="A195" s="5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</row>
    <row r="196" spans="1:6" x14ac:dyDescent="0.25">
      <c r="A196" s="5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 x14ac:dyDescent="0.25">
      <c r="A197" s="5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</row>
    <row r="198" spans="1:6" x14ac:dyDescent="0.25">
      <c r="A198" s="5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 x14ac:dyDescent="0.25">
      <c r="A199" s="5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</row>
    <row r="200" spans="1:6" x14ac:dyDescent="0.25">
      <c r="A200" s="5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 x14ac:dyDescent="0.25">
      <c r="A201" s="5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 x14ac:dyDescent="0.25">
      <c r="A202" s="5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</row>
    <row r="203" spans="1:6" x14ac:dyDescent="0.25">
      <c r="A203" s="5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AC7E-D0AD-484A-A61D-2BA21A7A7108}">
  <dimension ref="A1:E16"/>
  <sheetViews>
    <sheetView workbookViewId="0">
      <selection activeCell="H11" sqref="H11"/>
    </sheetView>
  </sheetViews>
  <sheetFormatPr defaultRowHeight="15" x14ac:dyDescent="0.25"/>
  <cols>
    <col min="1" max="1" width="17.7109375" bestFit="1" customWidth="1"/>
    <col min="2" max="2" width="13.42578125" bestFit="1" customWidth="1"/>
    <col min="3" max="3" width="11.85546875" bestFit="1" customWidth="1"/>
    <col min="5" max="5" width="28.85546875" customWidth="1"/>
  </cols>
  <sheetData>
    <row r="1" spans="1:5" x14ac:dyDescent="0.25">
      <c r="A1" s="2" t="s">
        <v>3</v>
      </c>
      <c r="B1" t="s">
        <v>8</v>
      </c>
    </row>
    <row r="3" spans="1:5" x14ac:dyDescent="0.25">
      <c r="A3" s="2" t="s">
        <v>23</v>
      </c>
      <c r="B3" t="s">
        <v>25</v>
      </c>
      <c r="C3" t="s">
        <v>26</v>
      </c>
    </row>
    <row r="4" spans="1:5" x14ac:dyDescent="0.25">
      <c r="A4" s="3" t="s">
        <v>10</v>
      </c>
      <c r="B4" s="1">
        <v>620</v>
      </c>
      <c r="C4" s="1">
        <v>25</v>
      </c>
    </row>
    <row r="5" spans="1:5" x14ac:dyDescent="0.25">
      <c r="A5" s="3" t="s">
        <v>11</v>
      </c>
      <c r="B5" s="1">
        <v>483</v>
      </c>
      <c r="C5" s="1">
        <v>25</v>
      </c>
    </row>
    <row r="6" spans="1:5" x14ac:dyDescent="0.25">
      <c r="A6" s="3" t="s">
        <v>12</v>
      </c>
      <c r="B6" s="1">
        <v>633</v>
      </c>
      <c r="C6" s="1">
        <v>27</v>
      </c>
    </row>
    <row r="7" spans="1:5" x14ac:dyDescent="0.25">
      <c r="A7" s="3" t="s">
        <v>7</v>
      </c>
      <c r="B7" s="1">
        <v>905</v>
      </c>
      <c r="C7" s="1">
        <v>32</v>
      </c>
    </row>
    <row r="8" spans="1:5" x14ac:dyDescent="0.25">
      <c r="A8" s="3" t="s">
        <v>9</v>
      </c>
      <c r="B8" s="1">
        <v>784</v>
      </c>
      <c r="C8" s="1">
        <v>27</v>
      </c>
    </row>
    <row r="9" spans="1:5" x14ac:dyDescent="0.25">
      <c r="A9" s="3" t="s">
        <v>24</v>
      </c>
      <c r="B9" s="1">
        <v>3425</v>
      </c>
      <c r="C9" s="1">
        <v>136</v>
      </c>
    </row>
    <row r="12" spans="1:5" x14ac:dyDescent="0.25">
      <c r="A12" s="3" t="s">
        <v>7</v>
      </c>
      <c r="B12" s="1">
        <v>905</v>
      </c>
      <c r="C12" s="1">
        <v>32</v>
      </c>
      <c r="E12" s="4" t="s">
        <v>27</v>
      </c>
    </row>
    <row r="13" spans="1:5" x14ac:dyDescent="0.25">
      <c r="A13" s="3" t="s">
        <v>12</v>
      </c>
      <c r="B13" s="1">
        <v>633</v>
      </c>
      <c r="C13" s="1">
        <v>27</v>
      </c>
    </row>
    <row r="14" spans="1:5" x14ac:dyDescent="0.25">
      <c r="A14" s="3" t="s">
        <v>9</v>
      </c>
      <c r="B14" s="1">
        <v>784</v>
      </c>
      <c r="C14" s="1">
        <v>27</v>
      </c>
    </row>
    <row r="15" spans="1:5" x14ac:dyDescent="0.25">
      <c r="A15" s="3" t="s">
        <v>10</v>
      </c>
      <c r="B15" s="1">
        <v>620</v>
      </c>
      <c r="C15" s="1">
        <v>25</v>
      </c>
    </row>
    <row r="16" spans="1:5" x14ac:dyDescent="0.25">
      <c r="A16" s="3" t="s">
        <v>11</v>
      </c>
      <c r="B16" s="1">
        <v>483</v>
      </c>
      <c r="C16" s="1">
        <v>25</v>
      </c>
    </row>
  </sheetData>
  <sortState xmlns:xlrd2="http://schemas.microsoft.com/office/spreadsheetml/2017/richdata2" ref="A12:C16">
    <sortCondition descending="1" ref="C12:C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47BC-6A18-4998-924C-92FC65908EDC}">
  <dimension ref="A1:P203"/>
  <sheetViews>
    <sheetView workbookViewId="0">
      <selection activeCell="P3" sqref="P3"/>
    </sheetView>
  </sheetViews>
  <sheetFormatPr defaultRowHeight="15" x14ac:dyDescent="0.25"/>
  <cols>
    <col min="1" max="1" width="10.140625" style="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10.140625" style="1" customWidth="1"/>
    <col min="10" max="11" width="10.42578125" bestFit="1" customWidth="1"/>
  </cols>
  <sheetData>
    <row r="1" spans="1:16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28</v>
      </c>
      <c r="N1" t="s">
        <v>28</v>
      </c>
    </row>
    <row r="2" spans="1:16" x14ac:dyDescent="0.25">
      <c r="A2" s="5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 s="1">
        <v>0</v>
      </c>
      <c r="N2">
        <v>25</v>
      </c>
      <c r="P2" s="7">
        <f>COUNTIF(N2:N203,"&gt; 20")</f>
        <v>22</v>
      </c>
    </row>
    <row r="3" spans="1:16" x14ac:dyDescent="0.25">
      <c r="A3" s="5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 s="1">
        <f>A3-A2 - 1</f>
        <v>-1</v>
      </c>
      <c r="J3" s="6"/>
      <c r="K3" s="6"/>
      <c r="N3">
        <v>25</v>
      </c>
    </row>
    <row r="4" spans="1:16" x14ac:dyDescent="0.25">
      <c r="A4" s="5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 s="1">
        <f t="shared" ref="G4:G67" si="0">A4-A3 - 1</f>
        <v>-1</v>
      </c>
      <c r="N4">
        <v>25</v>
      </c>
    </row>
    <row r="5" spans="1:16" x14ac:dyDescent="0.25">
      <c r="A5" s="5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 s="1">
        <f t="shared" si="0"/>
        <v>-1</v>
      </c>
      <c r="N5">
        <v>25</v>
      </c>
    </row>
    <row r="6" spans="1:16" x14ac:dyDescent="0.25">
      <c r="A6" s="5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 s="1">
        <f t="shared" si="0"/>
        <v>-1</v>
      </c>
      <c r="N6">
        <v>25</v>
      </c>
    </row>
    <row r="7" spans="1:16" x14ac:dyDescent="0.25">
      <c r="A7" s="5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 s="1">
        <f t="shared" si="0"/>
        <v>14</v>
      </c>
      <c r="N7">
        <v>25</v>
      </c>
    </row>
    <row r="8" spans="1:16" x14ac:dyDescent="0.25">
      <c r="A8" s="5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 s="1">
        <f t="shared" si="0"/>
        <v>-1</v>
      </c>
      <c r="N8">
        <v>24</v>
      </c>
    </row>
    <row r="9" spans="1:16" x14ac:dyDescent="0.25">
      <c r="A9" s="5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 s="1">
        <f t="shared" si="0"/>
        <v>7</v>
      </c>
      <c r="J9" s="5"/>
      <c r="K9" s="5"/>
      <c r="N9">
        <v>24</v>
      </c>
    </row>
    <row r="10" spans="1:16" x14ac:dyDescent="0.25">
      <c r="A10" s="5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 s="1">
        <f t="shared" si="0"/>
        <v>-1</v>
      </c>
      <c r="N10">
        <v>24</v>
      </c>
    </row>
    <row r="11" spans="1:16" x14ac:dyDescent="0.25">
      <c r="A11" s="5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 s="1">
        <f t="shared" si="0"/>
        <v>-1</v>
      </c>
      <c r="N11">
        <v>24</v>
      </c>
    </row>
    <row r="12" spans="1:16" x14ac:dyDescent="0.25">
      <c r="A12" s="5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 s="1">
        <f t="shared" si="0"/>
        <v>25</v>
      </c>
      <c r="N12">
        <v>24</v>
      </c>
    </row>
    <row r="13" spans="1:16" x14ac:dyDescent="0.25">
      <c r="A13" s="5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 s="1">
        <f t="shared" si="0"/>
        <v>-1</v>
      </c>
      <c r="N13">
        <v>23</v>
      </c>
    </row>
    <row r="14" spans="1:16" x14ac:dyDescent="0.25">
      <c r="A14" s="5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 s="1">
        <f t="shared" si="0"/>
        <v>-1</v>
      </c>
      <c r="N14">
        <v>23</v>
      </c>
    </row>
    <row r="15" spans="1:16" x14ac:dyDescent="0.25">
      <c r="A15" s="5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 s="1">
        <f t="shared" si="0"/>
        <v>-1</v>
      </c>
      <c r="N15">
        <v>23</v>
      </c>
    </row>
    <row r="16" spans="1:16" x14ac:dyDescent="0.25">
      <c r="A16" s="5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 s="1">
        <f t="shared" si="0"/>
        <v>20</v>
      </c>
      <c r="N16">
        <v>23</v>
      </c>
    </row>
    <row r="17" spans="1:14" x14ac:dyDescent="0.25">
      <c r="A17" s="5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 s="1">
        <f t="shared" si="0"/>
        <v>-1</v>
      </c>
      <c r="N17">
        <v>23</v>
      </c>
    </row>
    <row r="18" spans="1:14" x14ac:dyDescent="0.25">
      <c r="A18" s="5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 s="1">
        <f t="shared" si="0"/>
        <v>-1</v>
      </c>
      <c r="N18">
        <v>23</v>
      </c>
    </row>
    <row r="19" spans="1:14" x14ac:dyDescent="0.25">
      <c r="A19" s="5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 s="1">
        <f t="shared" si="0"/>
        <v>-1</v>
      </c>
      <c r="N19">
        <v>21</v>
      </c>
    </row>
    <row r="20" spans="1:14" x14ac:dyDescent="0.25">
      <c r="A20" s="5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 s="1">
        <f t="shared" si="0"/>
        <v>23</v>
      </c>
      <c r="N20">
        <v>21</v>
      </c>
    </row>
    <row r="21" spans="1:14" x14ac:dyDescent="0.25">
      <c r="A21" s="5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 s="1">
        <f t="shared" si="0"/>
        <v>-1</v>
      </c>
      <c r="N21">
        <v>21</v>
      </c>
    </row>
    <row r="22" spans="1:14" x14ac:dyDescent="0.25">
      <c r="A22" s="5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 s="1">
        <f t="shared" si="0"/>
        <v>-1</v>
      </c>
      <c r="N22">
        <v>21</v>
      </c>
    </row>
    <row r="23" spans="1:14" x14ac:dyDescent="0.25">
      <c r="A23" s="5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 s="1">
        <f t="shared" si="0"/>
        <v>17</v>
      </c>
      <c r="N23">
        <v>21</v>
      </c>
    </row>
    <row r="24" spans="1:14" x14ac:dyDescent="0.25">
      <c r="A24" s="5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 s="1">
        <f t="shared" si="0"/>
        <v>-1</v>
      </c>
      <c r="N24">
        <v>20</v>
      </c>
    </row>
    <row r="25" spans="1:14" x14ac:dyDescent="0.25">
      <c r="A25" s="5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 s="1">
        <f t="shared" si="0"/>
        <v>-1</v>
      </c>
      <c r="N25">
        <v>20</v>
      </c>
    </row>
    <row r="26" spans="1:14" x14ac:dyDescent="0.25">
      <c r="A26" s="5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 s="1">
        <f t="shared" si="0"/>
        <v>21</v>
      </c>
      <c r="N26">
        <v>20</v>
      </c>
    </row>
    <row r="27" spans="1:14" x14ac:dyDescent="0.25">
      <c r="A27" s="5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 s="1">
        <f t="shared" si="0"/>
        <v>-1</v>
      </c>
      <c r="N27">
        <v>20</v>
      </c>
    </row>
    <row r="28" spans="1:14" x14ac:dyDescent="0.25">
      <c r="A28" s="5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 s="1">
        <f t="shared" si="0"/>
        <v>24</v>
      </c>
      <c r="N28">
        <v>20</v>
      </c>
    </row>
    <row r="29" spans="1:14" x14ac:dyDescent="0.25">
      <c r="A29" s="5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 s="1">
        <f t="shared" si="0"/>
        <v>-1</v>
      </c>
      <c r="N29">
        <v>20</v>
      </c>
    </row>
    <row r="30" spans="1:14" x14ac:dyDescent="0.25">
      <c r="A30" s="5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 s="1">
        <f t="shared" si="0"/>
        <v>-1</v>
      </c>
      <c r="N30">
        <v>18</v>
      </c>
    </row>
    <row r="31" spans="1:14" x14ac:dyDescent="0.25">
      <c r="A31" s="5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 s="1">
        <f t="shared" si="0"/>
        <v>-1</v>
      </c>
      <c r="N31">
        <v>18</v>
      </c>
    </row>
    <row r="32" spans="1:14" x14ac:dyDescent="0.25">
      <c r="A32" s="5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 s="1">
        <f t="shared" si="0"/>
        <v>12</v>
      </c>
      <c r="N32">
        <v>18</v>
      </c>
    </row>
    <row r="33" spans="1:14" x14ac:dyDescent="0.25">
      <c r="A33" s="5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 s="1">
        <f t="shared" si="0"/>
        <v>-1</v>
      </c>
      <c r="N33">
        <v>18</v>
      </c>
    </row>
    <row r="34" spans="1:14" x14ac:dyDescent="0.25">
      <c r="A34" s="5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 s="1">
        <f t="shared" si="0"/>
        <v>-1</v>
      </c>
      <c r="N34">
        <v>18</v>
      </c>
    </row>
    <row r="35" spans="1:14" x14ac:dyDescent="0.25">
      <c r="A35" s="5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 s="1">
        <f t="shared" si="0"/>
        <v>-1</v>
      </c>
      <c r="N35">
        <v>17</v>
      </c>
    </row>
    <row r="36" spans="1:14" x14ac:dyDescent="0.25">
      <c r="A36" s="5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 s="1">
        <f t="shared" si="0"/>
        <v>-1</v>
      </c>
      <c r="N36">
        <v>17</v>
      </c>
    </row>
    <row r="37" spans="1:14" x14ac:dyDescent="0.25">
      <c r="A37" s="5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 s="1">
        <f t="shared" si="0"/>
        <v>16</v>
      </c>
      <c r="N37">
        <v>17</v>
      </c>
    </row>
    <row r="38" spans="1:14" x14ac:dyDescent="0.25">
      <c r="A38" s="5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 s="1">
        <f t="shared" si="0"/>
        <v>-1</v>
      </c>
      <c r="N38">
        <v>17</v>
      </c>
    </row>
    <row r="39" spans="1:14" x14ac:dyDescent="0.25">
      <c r="A39" s="5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 s="1">
        <f t="shared" si="0"/>
        <v>-1</v>
      </c>
      <c r="N39">
        <v>17</v>
      </c>
    </row>
    <row r="40" spans="1:14" x14ac:dyDescent="0.25">
      <c r="A40" s="5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 s="1">
        <f t="shared" si="0"/>
        <v>-1</v>
      </c>
      <c r="N40">
        <v>16</v>
      </c>
    </row>
    <row r="41" spans="1:14" x14ac:dyDescent="0.25">
      <c r="A41" s="5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 s="1">
        <f t="shared" si="0"/>
        <v>14</v>
      </c>
      <c r="N41">
        <v>16</v>
      </c>
    </row>
    <row r="42" spans="1:14" x14ac:dyDescent="0.25">
      <c r="A42" s="5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 s="1">
        <f t="shared" si="0"/>
        <v>-1</v>
      </c>
      <c r="N42">
        <v>16</v>
      </c>
    </row>
    <row r="43" spans="1:14" x14ac:dyDescent="0.25">
      <c r="A43" s="5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 s="1">
        <f t="shared" si="0"/>
        <v>18</v>
      </c>
      <c r="N43">
        <v>16</v>
      </c>
    </row>
    <row r="44" spans="1:14" x14ac:dyDescent="0.25">
      <c r="A44" s="5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 s="1">
        <f t="shared" si="0"/>
        <v>-1</v>
      </c>
      <c r="N44">
        <v>16</v>
      </c>
    </row>
    <row r="45" spans="1:14" x14ac:dyDescent="0.25">
      <c r="A45" s="5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 s="1">
        <f t="shared" si="0"/>
        <v>-1</v>
      </c>
      <c r="N45">
        <v>14</v>
      </c>
    </row>
    <row r="46" spans="1:14" x14ac:dyDescent="0.25">
      <c r="A46" s="5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 s="1">
        <f t="shared" si="0"/>
        <v>25</v>
      </c>
      <c r="N46">
        <v>14</v>
      </c>
    </row>
    <row r="47" spans="1:14" x14ac:dyDescent="0.25">
      <c r="A47" s="5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 s="1">
        <f t="shared" si="0"/>
        <v>-1</v>
      </c>
      <c r="N47">
        <v>14</v>
      </c>
    </row>
    <row r="48" spans="1:14" x14ac:dyDescent="0.25">
      <c r="A48" s="5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 s="1">
        <f t="shared" si="0"/>
        <v>-1</v>
      </c>
      <c r="N48">
        <v>14</v>
      </c>
    </row>
    <row r="49" spans="1:14" x14ac:dyDescent="0.25">
      <c r="A49" s="5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 s="1">
        <f t="shared" si="0"/>
        <v>-1</v>
      </c>
      <c r="N49">
        <v>14</v>
      </c>
    </row>
    <row r="50" spans="1:14" x14ac:dyDescent="0.25">
      <c r="A50" s="5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 s="1">
        <f t="shared" si="0"/>
        <v>-1</v>
      </c>
      <c r="N50">
        <v>14</v>
      </c>
    </row>
    <row r="51" spans="1:14" x14ac:dyDescent="0.25">
      <c r="A51" s="5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 s="1">
        <f t="shared" si="0"/>
        <v>20</v>
      </c>
      <c r="N51">
        <v>12</v>
      </c>
    </row>
    <row r="52" spans="1:14" x14ac:dyDescent="0.25">
      <c r="A52" s="5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 s="1">
        <f t="shared" si="0"/>
        <v>-1</v>
      </c>
      <c r="N52">
        <v>12</v>
      </c>
    </row>
    <row r="53" spans="1:14" x14ac:dyDescent="0.25">
      <c r="A53" s="5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 s="1">
        <f t="shared" si="0"/>
        <v>-1</v>
      </c>
      <c r="N53">
        <v>12</v>
      </c>
    </row>
    <row r="54" spans="1:14" x14ac:dyDescent="0.25">
      <c r="A54" s="5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 s="1">
        <f t="shared" si="0"/>
        <v>-1</v>
      </c>
      <c r="N54">
        <v>12</v>
      </c>
    </row>
    <row r="55" spans="1:14" x14ac:dyDescent="0.25">
      <c r="A55" s="5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 s="1">
        <f t="shared" si="0"/>
        <v>-1</v>
      </c>
      <c r="N55">
        <v>7</v>
      </c>
    </row>
    <row r="56" spans="1:14" x14ac:dyDescent="0.25">
      <c r="A56" s="5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 s="1">
        <f t="shared" si="0"/>
        <v>23</v>
      </c>
      <c r="N56">
        <v>0</v>
      </c>
    </row>
    <row r="57" spans="1:14" x14ac:dyDescent="0.25">
      <c r="A57" s="5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 s="1">
        <f t="shared" si="0"/>
        <v>-1</v>
      </c>
      <c r="N57">
        <v>0</v>
      </c>
    </row>
    <row r="58" spans="1:14" x14ac:dyDescent="0.25">
      <c r="A58" s="5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 s="1">
        <f t="shared" si="0"/>
        <v>-1</v>
      </c>
      <c r="N58">
        <v>-1</v>
      </c>
    </row>
    <row r="59" spans="1:14" x14ac:dyDescent="0.25">
      <c r="A59" s="5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 s="1">
        <f t="shared" si="0"/>
        <v>17</v>
      </c>
      <c r="N59">
        <v>-1</v>
      </c>
    </row>
    <row r="60" spans="1:14" x14ac:dyDescent="0.25">
      <c r="A60" s="5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 s="1">
        <f t="shared" si="0"/>
        <v>-1</v>
      </c>
      <c r="N60">
        <v>-1</v>
      </c>
    </row>
    <row r="61" spans="1:14" x14ac:dyDescent="0.25">
      <c r="A61" s="5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 s="1">
        <f t="shared" si="0"/>
        <v>-1</v>
      </c>
      <c r="N61">
        <v>-1</v>
      </c>
    </row>
    <row r="62" spans="1:14" x14ac:dyDescent="0.25">
      <c r="A62" s="5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 s="1">
        <f t="shared" si="0"/>
        <v>21</v>
      </c>
      <c r="N62">
        <v>-1</v>
      </c>
    </row>
    <row r="63" spans="1:14" x14ac:dyDescent="0.25">
      <c r="A63" s="5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 s="1">
        <f t="shared" si="0"/>
        <v>-1</v>
      </c>
      <c r="N63">
        <v>-1</v>
      </c>
    </row>
    <row r="64" spans="1:14" x14ac:dyDescent="0.25">
      <c r="A64" s="5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 s="1">
        <f t="shared" si="0"/>
        <v>-1</v>
      </c>
      <c r="N64">
        <v>-1</v>
      </c>
    </row>
    <row r="65" spans="1:14" x14ac:dyDescent="0.25">
      <c r="A65" s="5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 s="1">
        <f t="shared" si="0"/>
        <v>-1</v>
      </c>
      <c r="N65">
        <v>-1</v>
      </c>
    </row>
    <row r="66" spans="1:14" x14ac:dyDescent="0.25">
      <c r="A66" s="5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 s="1">
        <f t="shared" si="0"/>
        <v>24</v>
      </c>
      <c r="N66">
        <v>-1</v>
      </c>
    </row>
    <row r="67" spans="1:14" x14ac:dyDescent="0.25">
      <c r="A67" s="5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 s="1">
        <f t="shared" si="0"/>
        <v>-1</v>
      </c>
      <c r="N67">
        <v>-1</v>
      </c>
    </row>
    <row r="68" spans="1:14" x14ac:dyDescent="0.25">
      <c r="A68" s="5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 s="1">
        <f t="shared" ref="G68:G131" si="1">A68-A67 - 1</f>
        <v>-1</v>
      </c>
      <c r="N68">
        <v>-1</v>
      </c>
    </row>
    <row r="69" spans="1:14" x14ac:dyDescent="0.25">
      <c r="A69" s="5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 s="1">
        <f t="shared" si="1"/>
        <v>12</v>
      </c>
      <c r="N69">
        <v>-1</v>
      </c>
    </row>
    <row r="70" spans="1:14" x14ac:dyDescent="0.25">
      <c r="A70" s="5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 s="1">
        <f t="shared" si="1"/>
        <v>-1</v>
      </c>
      <c r="N70">
        <v>-1</v>
      </c>
    </row>
    <row r="71" spans="1:14" x14ac:dyDescent="0.25">
      <c r="A71" s="5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 s="1">
        <f t="shared" si="1"/>
        <v>-1</v>
      </c>
      <c r="N71">
        <v>-1</v>
      </c>
    </row>
    <row r="72" spans="1:14" x14ac:dyDescent="0.25">
      <c r="A72" s="5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 s="1">
        <f t="shared" si="1"/>
        <v>-1</v>
      </c>
      <c r="N72">
        <v>-1</v>
      </c>
    </row>
    <row r="73" spans="1:14" x14ac:dyDescent="0.25">
      <c r="A73" s="5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 s="1">
        <f t="shared" si="1"/>
        <v>-1</v>
      </c>
      <c r="N73">
        <v>-1</v>
      </c>
    </row>
    <row r="74" spans="1:14" x14ac:dyDescent="0.25">
      <c r="A74" s="5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 s="1">
        <f t="shared" si="1"/>
        <v>16</v>
      </c>
      <c r="N74">
        <v>-1</v>
      </c>
    </row>
    <row r="75" spans="1:14" x14ac:dyDescent="0.25">
      <c r="A75" s="5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 s="1">
        <f t="shared" si="1"/>
        <v>-1</v>
      </c>
      <c r="N75">
        <v>-1</v>
      </c>
    </row>
    <row r="76" spans="1:14" x14ac:dyDescent="0.25">
      <c r="A76" s="5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 s="1">
        <f t="shared" si="1"/>
        <v>-1</v>
      </c>
      <c r="N76">
        <v>-1</v>
      </c>
    </row>
    <row r="77" spans="1:14" x14ac:dyDescent="0.25">
      <c r="A77" s="5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 s="1">
        <f t="shared" si="1"/>
        <v>14</v>
      </c>
      <c r="N77">
        <v>-1</v>
      </c>
    </row>
    <row r="78" spans="1:14" x14ac:dyDescent="0.25">
      <c r="A78" s="5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 s="1">
        <f t="shared" si="1"/>
        <v>-1</v>
      </c>
      <c r="N78">
        <v>-1</v>
      </c>
    </row>
    <row r="79" spans="1:14" x14ac:dyDescent="0.25">
      <c r="A79" s="5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 s="1">
        <f t="shared" si="1"/>
        <v>18</v>
      </c>
      <c r="N79">
        <v>-1</v>
      </c>
    </row>
    <row r="80" spans="1:14" x14ac:dyDescent="0.25">
      <c r="A80" s="5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 s="1">
        <f t="shared" si="1"/>
        <v>-1</v>
      </c>
      <c r="N80">
        <v>-1</v>
      </c>
    </row>
    <row r="81" spans="1:14" x14ac:dyDescent="0.25">
      <c r="A81" s="5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 s="1">
        <f t="shared" si="1"/>
        <v>-1</v>
      </c>
      <c r="N81">
        <v>-1</v>
      </c>
    </row>
    <row r="82" spans="1:14" x14ac:dyDescent="0.25">
      <c r="A82" s="5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 s="1">
        <f t="shared" si="1"/>
        <v>-1</v>
      </c>
      <c r="N82">
        <v>-1</v>
      </c>
    </row>
    <row r="83" spans="1:14" x14ac:dyDescent="0.25">
      <c r="A83" s="5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 s="1">
        <f t="shared" si="1"/>
        <v>25</v>
      </c>
      <c r="N83">
        <v>-1</v>
      </c>
    </row>
    <row r="84" spans="1:14" x14ac:dyDescent="0.25">
      <c r="A84" s="5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 s="1">
        <f t="shared" si="1"/>
        <v>-1</v>
      </c>
      <c r="N84">
        <v>-1</v>
      </c>
    </row>
    <row r="85" spans="1:14" x14ac:dyDescent="0.25">
      <c r="A85" s="5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 s="1">
        <f t="shared" si="1"/>
        <v>-1</v>
      </c>
      <c r="N85">
        <v>-1</v>
      </c>
    </row>
    <row r="86" spans="1:14" x14ac:dyDescent="0.25">
      <c r="A86" s="5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 s="1">
        <f t="shared" si="1"/>
        <v>20</v>
      </c>
      <c r="N86">
        <v>-1</v>
      </c>
    </row>
    <row r="87" spans="1:14" x14ac:dyDescent="0.25">
      <c r="A87" s="5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 s="1">
        <f t="shared" si="1"/>
        <v>-1</v>
      </c>
      <c r="N87">
        <v>-1</v>
      </c>
    </row>
    <row r="88" spans="1:14" x14ac:dyDescent="0.25">
      <c r="A88" s="5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 s="1">
        <f t="shared" si="1"/>
        <v>-1</v>
      </c>
      <c r="N88">
        <v>-1</v>
      </c>
    </row>
    <row r="89" spans="1:14" x14ac:dyDescent="0.25">
      <c r="A89" s="5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 s="1">
        <f t="shared" si="1"/>
        <v>-1</v>
      </c>
      <c r="N89">
        <v>-1</v>
      </c>
    </row>
    <row r="90" spans="1:14" x14ac:dyDescent="0.25">
      <c r="A90" s="5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 s="1">
        <f t="shared" si="1"/>
        <v>-1</v>
      </c>
      <c r="N90">
        <v>-1</v>
      </c>
    </row>
    <row r="91" spans="1:14" x14ac:dyDescent="0.25">
      <c r="A91" s="5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 s="1">
        <f t="shared" si="1"/>
        <v>23</v>
      </c>
      <c r="N91">
        <v>-1</v>
      </c>
    </row>
    <row r="92" spans="1:14" x14ac:dyDescent="0.25">
      <c r="A92" s="5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 s="1">
        <f t="shared" si="1"/>
        <v>-1</v>
      </c>
      <c r="N92">
        <v>-1</v>
      </c>
    </row>
    <row r="93" spans="1:14" x14ac:dyDescent="0.25">
      <c r="A93" s="5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 s="1">
        <f t="shared" si="1"/>
        <v>-1</v>
      </c>
      <c r="N93">
        <v>-1</v>
      </c>
    </row>
    <row r="94" spans="1:14" x14ac:dyDescent="0.25">
      <c r="A94" s="5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 s="1">
        <f t="shared" si="1"/>
        <v>-1</v>
      </c>
      <c r="N94">
        <v>-1</v>
      </c>
    </row>
    <row r="95" spans="1:14" x14ac:dyDescent="0.25">
      <c r="A95" s="5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 s="1">
        <f t="shared" si="1"/>
        <v>-1</v>
      </c>
      <c r="N95">
        <v>-1</v>
      </c>
    </row>
    <row r="96" spans="1:14" x14ac:dyDescent="0.25">
      <c r="A96" s="5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 s="1">
        <f t="shared" si="1"/>
        <v>17</v>
      </c>
      <c r="N96">
        <v>-1</v>
      </c>
    </row>
    <row r="97" spans="1:14" x14ac:dyDescent="0.25">
      <c r="A97" s="5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 s="1">
        <f t="shared" si="1"/>
        <v>-1</v>
      </c>
      <c r="N97">
        <v>-1</v>
      </c>
    </row>
    <row r="98" spans="1:14" x14ac:dyDescent="0.25">
      <c r="A98" s="5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 s="1">
        <f t="shared" si="1"/>
        <v>-1</v>
      </c>
      <c r="N98">
        <v>-1</v>
      </c>
    </row>
    <row r="99" spans="1:14" x14ac:dyDescent="0.25">
      <c r="A99" s="5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 s="1">
        <f t="shared" si="1"/>
        <v>-1</v>
      </c>
      <c r="N99">
        <v>-1</v>
      </c>
    </row>
    <row r="100" spans="1:14" x14ac:dyDescent="0.25">
      <c r="A100" s="5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 s="1">
        <f t="shared" si="1"/>
        <v>-1</v>
      </c>
      <c r="N100">
        <v>-1</v>
      </c>
    </row>
    <row r="101" spans="1:14" x14ac:dyDescent="0.25">
      <c r="A101" s="5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 s="1">
        <f t="shared" si="1"/>
        <v>21</v>
      </c>
      <c r="N101">
        <v>-1</v>
      </c>
    </row>
    <row r="102" spans="1:14" x14ac:dyDescent="0.25">
      <c r="A102" s="5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 s="1">
        <f t="shared" si="1"/>
        <v>-1</v>
      </c>
      <c r="N102">
        <v>-1</v>
      </c>
    </row>
    <row r="103" spans="1:14" x14ac:dyDescent="0.25">
      <c r="A103" s="5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 s="1">
        <f t="shared" si="1"/>
        <v>-1</v>
      </c>
      <c r="N103">
        <v>-1</v>
      </c>
    </row>
    <row r="104" spans="1:14" x14ac:dyDescent="0.25">
      <c r="A104" s="5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 s="1">
        <f t="shared" si="1"/>
        <v>-1</v>
      </c>
      <c r="N104">
        <v>-1</v>
      </c>
    </row>
    <row r="105" spans="1:14" x14ac:dyDescent="0.25">
      <c r="A105" s="5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 s="1">
        <f t="shared" si="1"/>
        <v>-1</v>
      </c>
      <c r="N105">
        <v>-1</v>
      </c>
    </row>
    <row r="106" spans="1:14" x14ac:dyDescent="0.25">
      <c r="A106" s="5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 s="1">
        <f t="shared" si="1"/>
        <v>24</v>
      </c>
      <c r="N106">
        <v>-1</v>
      </c>
    </row>
    <row r="107" spans="1:14" x14ac:dyDescent="0.25">
      <c r="A107" s="5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 s="1">
        <f t="shared" si="1"/>
        <v>-1</v>
      </c>
      <c r="N107">
        <v>-1</v>
      </c>
    </row>
    <row r="108" spans="1:14" x14ac:dyDescent="0.25">
      <c r="A108" s="5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 s="1">
        <f t="shared" si="1"/>
        <v>12</v>
      </c>
      <c r="N108">
        <v>-1</v>
      </c>
    </row>
    <row r="109" spans="1:14" x14ac:dyDescent="0.25">
      <c r="A109" s="5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 s="1">
        <f t="shared" si="1"/>
        <v>-1</v>
      </c>
      <c r="N109">
        <v>-1</v>
      </c>
    </row>
    <row r="110" spans="1:14" x14ac:dyDescent="0.25">
      <c r="A110" s="5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 s="1">
        <f t="shared" si="1"/>
        <v>-1</v>
      </c>
      <c r="N110">
        <v>-1</v>
      </c>
    </row>
    <row r="111" spans="1:14" x14ac:dyDescent="0.25">
      <c r="A111" s="5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 s="1">
        <f t="shared" si="1"/>
        <v>-1</v>
      </c>
      <c r="N111">
        <v>-1</v>
      </c>
    </row>
    <row r="112" spans="1:14" x14ac:dyDescent="0.25">
      <c r="A112" s="5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 s="1">
        <f t="shared" si="1"/>
        <v>-1</v>
      </c>
      <c r="N112">
        <v>-1</v>
      </c>
    </row>
    <row r="113" spans="1:14" x14ac:dyDescent="0.25">
      <c r="A113" s="5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 s="1">
        <f t="shared" si="1"/>
        <v>16</v>
      </c>
      <c r="N113">
        <v>-1</v>
      </c>
    </row>
    <row r="114" spans="1:14" x14ac:dyDescent="0.25">
      <c r="A114" s="5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 s="1">
        <f t="shared" si="1"/>
        <v>-1</v>
      </c>
      <c r="N114">
        <v>-1</v>
      </c>
    </row>
    <row r="115" spans="1:14" x14ac:dyDescent="0.25">
      <c r="A115" s="5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 s="1">
        <f t="shared" si="1"/>
        <v>-1</v>
      </c>
      <c r="N115">
        <v>-1</v>
      </c>
    </row>
    <row r="116" spans="1:14" x14ac:dyDescent="0.25">
      <c r="A116" s="5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 s="1">
        <f t="shared" si="1"/>
        <v>-1</v>
      </c>
      <c r="N116">
        <v>-1</v>
      </c>
    </row>
    <row r="117" spans="1:14" x14ac:dyDescent="0.25">
      <c r="A117" s="5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 s="1">
        <f t="shared" si="1"/>
        <v>14</v>
      </c>
      <c r="N117">
        <v>-1</v>
      </c>
    </row>
    <row r="118" spans="1:14" x14ac:dyDescent="0.25">
      <c r="A118" s="5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 s="1">
        <f t="shared" si="1"/>
        <v>-1</v>
      </c>
      <c r="N118">
        <v>-1</v>
      </c>
    </row>
    <row r="119" spans="1:14" x14ac:dyDescent="0.25">
      <c r="A119" s="5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 s="1">
        <f t="shared" si="1"/>
        <v>-1</v>
      </c>
      <c r="N119">
        <v>-1</v>
      </c>
    </row>
    <row r="120" spans="1:14" x14ac:dyDescent="0.25">
      <c r="A120" s="5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 s="1">
        <f t="shared" si="1"/>
        <v>-1</v>
      </c>
      <c r="N120">
        <v>-1</v>
      </c>
    </row>
    <row r="121" spans="1:14" x14ac:dyDescent="0.25">
      <c r="A121" s="5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 s="1">
        <f t="shared" si="1"/>
        <v>18</v>
      </c>
      <c r="N121">
        <v>-1</v>
      </c>
    </row>
    <row r="122" spans="1:14" x14ac:dyDescent="0.25">
      <c r="A122" s="5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 s="1">
        <f t="shared" si="1"/>
        <v>-1</v>
      </c>
      <c r="N122">
        <v>-1</v>
      </c>
    </row>
    <row r="123" spans="1:14" x14ac:dyDescent="0.25">
      <c r="A123" s="5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 s="1">
        <f t="shared" si="1"/>
        <v>25</v>
      </c>
      <c r="N123">
        <v>-1</v>
      </c>
    </row>
    <row r="124" spans="1:14" x14ac:dyDescent="0.25">
      <c r="A124" s="5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 s="1">
        <f t="shared" si="1"/>
        <v>-1</v>
      </c>
      <c r="N124">
        <v>-1</v>
      </c>
    </row>
    <row r="125" spans="1:14" x14ac:dyDescent="0.25">
      <c r="A125" s="5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 s="1">
        <f t="shared" si="1"/>
        <v>20</v>
      </c>
      <c r="N125">
        <v>-1</v>
      </c>
    </row>
    <row r="126" spans="1:14" x14ac:dyDescent="0.25">
      <c r="A126" s="5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 s="1">
        <f t="shared" si="1"/>
        <v>-1</v>
      </c>
      <c r="N126">
        <v>-1</v>
      </c>
    </row>
    <row r="127" spans="1:14" x14ac:dyDescent="0.25">
      <c r="A127" s="5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 s="1">
        <f t="shared" si="1"/>
        <v>-1</v>
      </c>
      <c r="N127">
        <v>-1</v>
      </c>
    </row>
    <row r="128" spans="1:14" x14ac:dyDescent="0.25">
      <c r="A128" s="5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 s="1">
        <f t="shared" si="1"/>
        <v>-1</v>
      </c>
      <c r="N128">
        <v>-1</v>
      </c>
    </row>
    <row r="129" spans="1:14" x14ac:dyDescent="0.25">
      <c r="A129" s="5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 s="1">
        <f t="shared" si="1"/>
        <v>-1</v>
      </c>
      <c r="N129">
        <v>-1</v>
      </c>
    </row>
    <row r="130" spans="1:14" x14ac:dyDescent="0.25">
      <c r="A130" s="5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 s="1">
        <f t="shared" si="1"/>
        <v>23</v>
      </c>
      <c r="N130">
        <v>-1</v>
      </c>
    </row>
    <row r="131" spans="1:14" x14ac:dyDescent="0.25">
      <c r="A131" s="5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 s="1">
        <f t="shared" si="1"/>
        <v>-1</v>
      </c>
      <c r="N131">
        <v>-1</v>
      </c>
    </row>
    <row r="132" spans="1:14" x14ac:dyDescent="0.25">
      <c r="A132" s="5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 s="1">
        <f t="shared" ref="G132:G195" si="2">A132-A131 - 1</f>
        <v>17</v>
      </c>
      <c r="N132">
        <v>-1</v>
      </c>
    </row>
    <row r="133" spans="1:14" x14ac:dyDescent="0.25">
      <c r="A133" s="5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 s="1">
        <f t="shared" si="2"/>
        <v>-1</v>
      </c>
      <c r="N133">
        <v>-1</v>
      </c>
    </row>
    <row r="134" spans="1:14" x14ac:dyDescent="0.25">
      <c r="A134" s="5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 s="1">
        <f t="shared" si="2"/>
        <v>-1</v>
      </c>
      <c r="N134">
        <v>-1</v>
      </c>
    </row>
    <row r="135" spans="1:14" x14ac:dyDescent="0.25">
      <c r="A135" s="5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 s="1">
        <f t="shared" si="2"/>
        <v>21</v>
      </c>
      <c r="N135">
        <v>-1</v>
      </c>
    </row>
    <row r="136" spans="1:14" x14ac:dyDescent="0.25">
      <c r="A136" s="5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 s="1">
        <f t="shared" si="2"/>
        <v>-1</v>
      </c>
      <c r="N136">
        <v>-1</v>
      </c>
    </row>
    <row r="137" spans="1:14" x14ac:dyDescent="0.25">
      <c r="A137" s="5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 s="1">
        <f t="shared" si="2"/>
        <v>-1</v>
      </c>
      <c r="N137">
        <v>-1</v>
      </c>
    </row>
    <row r="138" spans="1:14" x14ac:dyDescent="0.25">
      <c r="A138" s="5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 s="1">
        <f t="shared" si="2"/>
        <v>-1</v>
      </c>
      <c r="N138">
        <v>-1</v>
      </c>
    </row>
    <row r="139" spans="1:14" x14ac:dyDescent="0.25">
      <c r="A139" s="5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 s="1">
        <f t="shared" si="2"/>
        <v>24</v>
      </c>
      <c r="N139">
        <v>-1</v>
      </c>
    </row>
    <row r="140" spans="1:14" x14ac:dyDescent="0.25">
      <c r="A140" s="5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 s="1">
        <f t="shared" si="2"/>
        <v>-1</v>
      </c>
      <c r="N140">
        <v>-1</v>
      </c>
    </row>
    <row r="141" spans="1:14" x14ac:dyDescent="0.25">
      <c r="A141" s="5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 s="1">
        <f t="shared" si="2"/>
        <v>-1</v>
      </c>
      <c r="N141">
        <v>-1</v>
      </c>
    </row>
    <row r="142" spans="1:14" x14ac:dyDescent="0.25">
      <c r="A142" s="5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 s="1">
        <f t="shared" si="2"/>
        <v>-1</v>
      </c>
      <c r="N142">
        <v>-1</v>
      </c>
    </row>
    <row r="143" spans="1:14" x14ac:dyDescent="0.25">
      <c r="A143" s="5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 s="1">
        <f t="shared" si="2"/>
        <v>-1</v>
      </c>
      <c r="N143">
        <v>-1</v>
      </c>
    </row>
    <row r="144" spans="1:14" x14ac:dyDescent="0.25">
      <c r="A144" s="5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 s="1">
        <f t="shared" si="2"/>
        <v>0</v>
      </c>
      <c r="N144">
        <v>-1</v>
      </c>
    </row>
    <row r="145" spans="1:14" x14ac:dyDescent="0.25">
      <c r="A145" s="5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 s="1">
        <f t="shared" si="2"/>
        <v>-1</v>
      </c>
      <c r="N145">
        <v>-1</v>
      </c>
    </row>
    <row r="146" spans="1:14" x14ac:dyDescent="0.25">
      <c r="A146" s="5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 s="1">
        <f t="shared" si="2"/>
        <v>16</v>
      </c>
      <c r="N146">
        <v>-1</v>
      </c>
    </row>
    <row r="147" spans="1:14" x14ac:dyDescent="0.25">
      <c r="A147" s="5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 s="1">
        <f t="shared" si="2"/>
        <v>-1</v>
      </c>
      <c r="N147">
        <v>-1</v>
      </c>
    </row>
    <row r="148" spans="1:14" x14ac:dyDescent="0.25">
      <c r="A148" s="5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 s="1">
        <f t="shared" si="2"/>
        <v>-1</v>
      </c>
      <c r="N148">
        <v>-1</v>
      </c>
    </row>
    <row r="149" spans="1:14" x14ac:dyDescent="0.25">
      <c r="A149" s="5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 s="1">
        <f t="shared" si="2"/>
        <v>-1</v>
      </c>
      <c r="N149">
        <v>-1</v>
      </c>
    </row>
    <row r="150" spans="1:14" x14ac:dyDescent="0.25">
      <c r="A150" s="5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 s="1">
        <f t="shared" si="2"/>
        <v>-1</v>
      </c>
      <c r="N150">
        <v>-1</v>
      </c>
    </row>
    <row r="151" spans="1:14" x14ac:dyDescent="0.25">
      <c r="A151" s="5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 s="1">
        <f t="shared" si="2"/>
        <v>14</v>
      </c>
      <c r="N151">
        <v>-1</v>
      </c>
    </row>
    <row r="152" spans="1:14" x14ac:dyDescent="0.25">
      <c r="A152" s="5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 s="1">
        <f t="shared" si="2"/>
        <v>-1</v>
      </c>
      <c r="N152">
        <v>-1</v>
      </c>
    </row>
    <row r="153" spans="1:14" x14ac:dyDescent="0.25">
      <c r="A153" s="5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 s="1">
        <f t="shared" si="2"/>
        <v>18</v>
      </c>
      <c r="N153">
        <v>-1</v>
      </c>
    </row>
    <row r="154" spans="1:14" x14ac:dyDescent="0.25">
      <c r="A154" s="5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 s="1">
        <f t="shared" si="2"/>
        <v>-1</v>
      </c>
      <c r="N154">
        <v>-1</v>
      </c>
    </row>
    <row r="155" spans="1:14" x14ac:dyDescent="0.25">
      <c r="A155" s="5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 s="1">
        <f t="shared" si="2"/>
        <v>-1</v>
      </c>
      <c r="N155">
        <v>-1</v>
      </c>
    </row>
    <row r="156" spans="1:14" x14ac:dyDescent="0.25">
      <c r="A156" s="5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 s="1">
        <f t="shared" si="2"/>
        <v>25</v>
      </c>
      <c r="N156">
        <v>-1</v>
      </c>
    </row>
    <row r="157" spans="1:14" x14ac:dyDescent="0.25">
      <c r="A157" s="5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 s="1">
        <f t="shared" si="2"/>
        <v>-1</v>
      </c>
      <c r="N157">
        <v>-1</v>
      </c>
    </row>
    <row r="158" spans="1:14" x14ac:dyDescent="0.25">
      <c r="A158" s="5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 s="1">
        <f t="shared" si="2"/>
        <v>-1</v>
      </c>
      <c r="N158">
        <v>-1</v>
      </c>
    </row>
    <row r="159" spans="1:14" x14ac:dyDescent="0.25">
      <c r="A159" s="5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 s="1">
        <f t="shared" si="2"/>
        <v>-1</v>
      </c>
      <c r="N159">
        <v>-1</v>
      </c>
    </row>
    <row r="160" spans="1:14" x14ac:dyDescent="0.25">
      <c r="A160" s="5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 s="1">
        <f t="shared" si="2"/>
        <v>20</v>
      </c>
      <c r="N160">
        <v>-1</v>
      </c>
    </row>
    <row r="161" spans="1:14" x14ac:dyDescent="0.25">
      <c r="A161" s="5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 s="1">
        <f t="shared" si="2"/>
        <v>-1</v>
      </c>
      <c r="N161">
        <v>-1</v>
      </c>
    </row>
    <row r="162" spans="1:14" x14ac:dyDescent="0.25">
      <c r="A162" s="5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 s="1">
        <f t="shared" si="2"/>
        <v>-1</v>
      </c>
      <c r="N162">
        <v>-1</v>
      </c>
    </row>
    <row r="163" spans="1:14" x14ac:dyDescent="0.25">
      <c r="A163" s="5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 s="1">
        <f t="shared" si="2"/>
        <v>23</v>
      </c>
      <c r="N163">
        <v>-1</v>
      </c>
    </row>
    <row r="164" spans="1:14" x14ac:dyDescent="0.25">
      <c r="A164" s="5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 s="1">
        <f t="shared" si="2"/>
        <v>-1</v>
      </c>
      <c r="N164">
        <v>-1</v>
      </c>
    </row>
    <row r="165" spans="1:14" x14ac:dyDescent="0.25">
      <c r="A165" s="5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 s="1">
        <f t="shared" si="2"/>
        <v>-1</v>
      </c>
      <c r="N165">
        <v>-1</v>
      </c>
    </row>
    <row r="166" spans="1:14" x14ac:dyDescent="0.25">
      <c r="A166" s="5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 s="1">
        <f t="shared" si="2"/>
        <v>17</v>
      </c>
      <c r="N166">
        <v>-1</v>
      </c>
    </row>
    <row r="167" spans="1:14" x14ac:dyDescent="0.25">
      <c r="A167" s="5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 s="1">
        <f t="shared" si="2"/>
        <v>-1</v>
      </c>
      <c r="N167">
        <v>-1</v>
      </c>
    </row>
    <row r="168" spans="1:14" x14ac:dyDescent="0.25">
      <c r="A168" s="5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 s="1">
        <f t="shared" si="2"/>
        <v>-1</v>
      </c>
      <c r="N168">
        <v>-1</v>
      </c>
    </row>
    <row r="169" spans="1:14" x14ac:dyDescent="0.25">
      <c r="A169" s="5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 s="1">
        <f t="shared" si="2"/>
        <v>21</v>
      </c>
      <c r="N169">
        <v>-1</v>
      </c>
    </row>
    <row r="170" spans="1:14" x14ac:dyDescent="0.25">
      <c r="A170" s="5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 s="1">
        <f t="shared" si="2"/>
        <v>-1</v>
      </c>
      <c r="N170">
        <v>-1</v>
      </c>
    </row>
    <row r="171" spans="1:14" x14ac:dyDescent="0.25">
      <c r="A171" s="5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 s="1">
        <f t="shared" si="2"/>
        <v>-1</v>
      </c>
      <c r="N171">
        <v>-1</v>
      </c>
    </row>
    <row r="172" spans="1:14" x14ac:dyDescent="0.25">
      <c r="A172" s="5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 s="1">
        <f t="shared" si="2"/>
        <v>-1</v>
      </c>
      <c r="N172">
        <v>-1</v>
      </c>
    </row>
    <row r="173" spans="1:14" x14ac:dyDescent="0.25">
      <c r="A173" s="5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 s="1">
        <f t="shared" si="2"/>
        <v>-1</v>
      </c>
      <c r="N173">
        <v>-1</v>
      </c>
    </row>
    <row r="174" spans="1:14" x14ac:dyDescent="0.25">
      <c r="A174" s="5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 s="1">
        <f t="shared" si="2"/>
        <v>24</v>
      </c>
      <c r="N174">
        <v>-1</v>
      </c>
    </row>
    <row r="175" spans="1:14" x14ac:dyDescent="0.25">
      <c r="A175" s="5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 s="1">
        <f t="shared" si="2"/>
        <v>-1</v>
      </c>
      <c r="N175">
        <v>-1</v>
      </c>
    </row>
    <row r="176" spans="1:14" x14ac:dyDescent="0.25">
      <c r="A176" s="5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 s="1">
        <f t="shared" si="2"/>
        <v>-1</v>
      </c>
      <c r="N176">
        <v>-1</v>
      </c>
    </row>
    <row r="177" spans="1:14" x14ac:dyDescent="0.25">
      <c r="A177" s="5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 s="1">
        <f t="shared" si="2"/>
        <v>-1</v>
      </c>
      <c r="N177">
        <v>-1</v>
      </c>
    </row>
    <row r="178" spans="1:14" x14ac:dyDescent="0.25">
      <c r="A178" s="5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 s="1">
        <f t="shared" si="2"/>
        <v>12</v>
      </c>
      <c r="N178">
        <v>-1</v>
      </c>
    </row>
    <row r="179" spans="1:14" x14ac:dyDescent="0.25">
      <c r="A179" s="5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 s="1">
        <f t="shared" si="2"/>
        <v>-1</v>
      </c>
      <c r="N179">
        <v>-1</v>
      </c>
    </row>
    <row r="180" spans="1:14" x14ac:dyDescent="0.25">
      <c r="A180" s="5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 s="1">
        <f t="shared" si="2"/>
        <v>-1</v>
      </c>
      <c r="N180">
        <v>-1</v>
      </c>
    </row>
    <row r="181" spans="1:14" x14ac:dyDescent="0.25">
      <c r="A181" s="5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 s="1">
        <f t="shared" si="2"/>
        <v>-1</v>
      </c>
      <c r="N181">
        <v>-1</v>
      </c>
    </row>
    <row r="182" spans="1:14" x14ac:dyDescent="0.25">
      <c r="A182" s="5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 s="1">
        <f t="shared" si="2"/>
        <v>16</v>
      </c>
      <c r="N182">
        <v>-1</v>
      </c>
    </row>
    <row r="183" spans="1:14" x14ac:dyDescent="0.25">
      <c r="A183" s="5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 s="1">
        <f t="shared" si="2"/>
        <v>-1</v>
      </c>
      <c r="N183">
        <v>-1</v>
      </c>
    </row>
    <row r="184" spans="1:14" x14ac:dyDescent="0.25">
      <c r="A184" s="5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 s="1">
        <f t="shared" si="2"/>
        <v>-1</v>
      </c>
      <c r="N184">
        <v>-1</v>
      </c>
    </row>
    <row r="185" spans="1:14" x14ac:dyDescent="0.25">
      <c r="A185" s="5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 s="1">
        <f t="shared" si="2"/>
        <v>-1</v>
      </c>
      <c r="N185">
        <v>-1</v>
      </c>
    </row>
    <row r="186" spans="1:14" x14ac:dyDescent="0.25">
      <c r="A186" s="5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 s="1">
        <f t="shared" si="2"/>
        <v>14</v>
      </c>
      <c r="N186">
        <v>-1</v>
      </c>
    </row>
    <row r="187" spans="1:14" x14ac:dyDescent="0.25">
      <c r="A187" s="5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 s="1">
        <f t="shared" si="2"/>
        <v>-1</v>
      </c>
      <c r="N187">
        <v>-1</v>
      </c>
    </row>
    <row r="188" spans="1:14" x14ac:dyDescent="0.25">
      <c r="A188" s="5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 s="1">
        <f t="shared" si="2"/>
        <v>-1</v>
      </c>
      <c r="N188">
        <v>-1</v>
      </c>
    </row>
    <row r="189" spans="1:14" x14ac:dyDescent="0.25">
      <c r="A189" s="5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 s="1">
        <f t="shared" si="2"/>
        <v>-1</v>
      </c>
      <c r="N189">
        <v>-1</v>
      </c>
    </row>
    <row r="190" spans="1:14" x14ac:dyDescent="0.25">
      <c r="A190" s="5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 s="1">
        <f t="shared" si="2"/>
        <v>-1</v>
      </c>
      <c r="N190">
        <v>-1</v>
      </c>
    </row>
    <row r="191" spans="1:14" x14ac:dyDescent="0.25">
      <c r="A191" s="5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 s="1">
        <f t="shared" si="2"/>
        <v>18</v>
      </c>
      <c r="N191">
        <v>-1</v>
      </c>
    </row>
    <row r="192" spans="1:14" x14ac:dyDescent="0.25">
      <c r="A192" s="5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 s="1">
        <f t="shared" si="2"/>
        <v>-1</v>
      </c>
      <c r="N192">
        <v>-1</v>
      </c>
    </row>
    <row r="193" spans="1:14" x14ac:dyDescent="0.25">
      <c r="A193" s="5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 s="1">
        <f t="shared" si="2"/>
        <v>-1</v>
      </c>
      <c r="N193">
        <v>-1</v>
      </c>
    </row>
    <row r="194" spans="1:14" x14ac:dyDescent="0.25">
      <c r="A194" s="5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 s="1">
        <f t="shared" si="2"/>
        <v>25</v>
      </c>
      <c r="N194">
        <v>-1</v>
      </c>
    </row>
    <row r="195" spans="1:14" x14ac:dyDescent="0.25">
      <c r="A195" s="5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 s="1">
        <f t="shared" si="2"/>
        <v>-1</v>
      </c>
      <c r="N195">
        <v>-1</v>
      </c>
    </row>
    <row r="196" spans="1:14" x14ac:dyDescent="0.25">
      <c r="A196" s="5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 s="1">
        <f t="shared" ref="G196:G203" si="3">A196-A195 - 1</f>
        <v>20</v>
      </c>
      <c r="N196">
        <v>-1</v>
      </c>
    </row>
    <row r="197" spans="1:14" x14ac:dyDescent="0.25">
      <c r="A197" s="5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 s="1">
        <f t="shared" si="3"/>
        <v>-1</v>
      </c>
      <c r="N197">
        <v>-1</v>
      </c>
    </row>
    <row r="198" spans="1:14" x14ac:dyDescent="0.25">
      <c r="A198" s="5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 s="1">
        <f t="shared" si="3"/>
        <v>-1</v>
      </c>
      <c r="N198">
        <v>-1</v>
      </c>
    </row>
    <row r="199" spans="1:14" x14ac:dyDescent="0.25">
      <c r="A199" s="5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 s="1">
        <f t="shared" si="3"/>
        <v>23</v>
      </c>
      <c r="N199">
        <v>-1</v>
      </c>
    </row>
    <row r="200" spans="1:14" x14ac:dyDescent="0.25">
      <c r="A200" s="5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 s="1">
        <f t="shared" si="3"/>
        <v>-1</v>
      </c>
      <c r="N200">
        <v>-1</v>
      </c>
    </row>
    <row r="201" spans="1:14" x14ac:dyDescent="0.25">
      <c r="A201" s="5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 s="1">
        <f t="shared" si="3"/>
        <v>-1</v>
      </c>
      <c r="N201">
        <v>-1</v>
      </c>
    </row>
    <row r="202" spans="1:14" x14ac:dyDescent="0.25">
      <c r="A202" s="5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 s="1">
        <f t="shared" si="3"/>
        <v>-1</v>
      </c>
      <c r="N202">
        <v>-1</v>
      </c>
    </row>
    <row r="203" spans="1:14" x14ac:dyDescent="0.25">
      <c r="A203" s="5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 s="1">
        <f t="shared" si="3"/>
        <v>-1</v>
      </c>
      <c r="N203">
        <v>-1</v>
      </c>
    </row>
  </sheetData>
  <sortState xmlns:xlrd2="http://schemas.microsoft.com/office/spreadsheetml/2017/richdata2" ref="N2:N203">
    <sortCondition descending="1" ref="N1:N203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BA23-CD05-4AAC-ABD8-FBDE2DC8903A}">
  <dimension ref="A1:N203"/>
  <sheetViews>
    <sheetView workbookViewId="0">
      <selection activeCell="N24" sqref="N24"/>
    </sheetView>
  </sheetViews>
  <sheetFormatPr defaultRowHeight="15" x14ac:dyDescent="0.25"/>
  <cols>
    <col min="1" max="1" width="10.42578125" style="6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11" width="4" bestFit="1" customWidth="1"/>
    <col min="13" max="13" width="10.28515625" bestFit="1" customWidth="1"/>
    <col min="14" max="14" width="9.28515625" bestFit="1" customWidth="1"/>
  </cols>
  <sheetData>
    <row r="1" spans="1:14" x14ac:dyDescent="0.25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7</v>
      </c>
      <c r="K1" t="s">
        <v>9</v>
      </c>
    </row>
    <row r="2" spans="1:14" x14ac:dyDescent="0.25">
      <c r="A2" s="8">
        <v>42370</v>
      </c>
      <c r="B2" s="7" t="s">
        <v>6</v>
      </c>
      <c r="C2" s="7" t="s">
        <v>7</v>
      </c>
      <c r="D2" s="7" t="s">
        <v>8</v>
      </c>
      <c r="E2" s="7">
        <v>3</v>
      </c>
      <c r="F2" s="7">
        <v>80</v>
      </c>
      <c r="G2" s="7">
        <v>0</v>
      </c>
      <c r="H2" s="7">
        <v>0</v>
      </c>
      <c r="I2" s="7">
        <v>0</v>
      </c>
      <c r="J2" s="7">
        <v>3</v>
      </c>
      <c r="K2" s="7">
        <v>0</v>
      </c>
    </row>
    <row r="3" spans="1:14" x14ac:dyDescent="0.25">
      <c r="A3" s="8">
        <v>42370</v>
      </c>
      <c r="B3" s="7" t="s">
        <v>6</v>
      </c>
      <c r="C3" s="7" t="s">
        <v>9</v>
      </c>
      <c r="D3" s="7" t="s">
        <v>8</v>
      </c>
      <c r="E3" s="7">
        <v>32</v>
      </c>
      <c r="F3" s="7">
        <v>50</v>
      </c>
      <c r="G3" s="7">
        <f>IF($D3="Z",IF($C3=G$1,G2+$E3,G2),IF($C3=G$1,G2-$E3,G2))</f>
        <v>0</v>
      </c>
      <c r="H3" s="7">
        <f t="shared" ref="H3:K18" si="0">IF($D3="Z",IF($C3=H$1,H2+$E3,H2),IF($C3=H$1,H2-$E3,H2))</f>
        <v>0</v>
      </c>
      <c r="I3" s="7">
        <f t="shared" si="0"/>
        <v>0</v>
      </c>
      <c r="J3" s="7">
        <f t="shared" si="0"/>
        <v>3</v>
      </c>
      <c r="K3" s="7">
        <f t="shared" si="0"/>
        <v>32</v>
      </c>
    </row>
    <row r="4" spans="1:14" x14ac:dyDescent="0.25">
      <c r="A4" s="8">
        <v>42370</v>
      </c>
      <c r="B4" s="7" t="s">
        <v>6</v>
      </c>
      <c r="C4" s="7" t="s">
        <v>10</v>
      </c>
      <c r="D4" s="7" t="s">
        <v>8</v>
      </c>
      <c r="E4" s="7">
        <v>38</v>
      </c>
      <c r="F4" s="7">
        <v>10</v>
      </c>
      <c r="G4" s="7">
        <f t="shared" ref="G4:K67" si="1">IF($D4="Z",IF($C4=G$1,G3+$E4,G3),IF($C4=G$1,G3-$E4,G3))</f>
        <v>38</v>
      </c>
      <c r="H4" s="7">
        <f t="shared" si="0"/>
        <v>0</v>
      </c>
      <c r="I4" s="7">
        <f t="shared" si="0"/>
        <v>0</v>
      </c>
      <c r="J4" s="7">
        <f t="shared" si="0"/>
        <v>3</v>
      </c>
      <c r="K4" s="7">
        <f t="shared" si="0"/>
        <v>32</v>
      </c>
    </row>
    <row r="5" spans="1:14" x14ac:dyDescent="0.25">
      <c r="A5" s="8">
        <v>42370</v>
      </c>
      <c r="B5" s="7" t="s">
        <v>6</v>
      </c>
      <c r="C5" s="7" t="s">
        <v>11</v>
      </c>
      <c r="D5" s="7" t="s">
        <v>8</v>
      </c>
      <c r="E5" s="7">
        <v>33</v>
      </c>
      <c r="F5" s="7">
        <v>30</v>
      </c>
      <c r="G5" s="7">
        <f t="shared" si="1"/>
        <v>38</v>
      </c>
      <c r="H5" s="7">
        <f t="shared" si="0"/>
        <v>33</v>
      </c>
      <c r="I5" s="7">
        <f t="shared" si="0"/>
        <v>0</v>
      </c>
      <c r="J5" s="7">
        <f t="shared" si="0"/>
        <v>3</v>
      </c>
      <c r="K5" s="7">
        <f t="shared" si="0"/>
        <v>32</v>
      </c>
    </row>
    <row r="6" spans="1:14" x14ac:dyDescent="0.25">
      <c r="A6" s="8">
        <v>42370</v>
      </c>
      <c r="B6" s="7" t="s">
        <v>6</v>
      </c>
      <c r="C6" s="7" t="s">
        <v>12</v>
      </c>
      <c r="D6" s="7" t="s">
        <v>8</v>
      </c>
      <c r="E6" s="7">
        <v>43</v>
      </c>
      <c r="F6" s="7">
        <v>25</v>
      </c>
      <c r="G6" s="7">
        <f t="shared" si="1"/>
        <v>38</v>
      </c>
      <c r="H6" s="7">
        <f t="shared" si="0"/>
        <v>33</v>
      </c>
      <c r="I6" s="7">
        <f t="shared" si="0"/>
        <v>43</v>
      </c>
      <c r="J6" s="7">
        <f t="shared" si="0"/>
        <v>3</v>
      </c>
      <c r="K6" s="7">
        <f t="shared" si="0"/>
        <v>32</v>
      </c>
    </row>
    <row r="7" spans="1:14" x14ac:dyDescent="0.25">
      <c r="A7" s="8">
        <v>42385</v>
      </c>
      <c r="B7" s="7" t="s">
        <v>13</v>
      </c>
      <c r="C7" s="7" t="s">
        <v>9</v>
      </c>
      <c r="D7" s="7" t="s">
        <v>14</v>
      </c>
      <c r="E7" s="7">
        <v>32</v>
      </c>
      <c r="F7" s="7">
        <v>58</v>
      </c>
      <c r="G7" s="7">
        <f t="shared" si="1"/>
        <v>38</v>
      </c>
      <c r="H7" s="7">
        <f t="shared" si="0"/>
        <v>33</v>
      </c>
      <c r="I7" s="7">
        <f t="shared" si="0"/>
        <v>43</v>
      </c>
      <c r="J7" s="7">
        <f t="shared" si="0"/>
        <v>3</v>
      </c>
      <c r="K7" s="7">
        <f t="shared" si="0"/>
        <v>0</v>
      </c>
    </row>
    <row r="8" spans="1:14" x14ac:dyDescent="0.25">
      <c r="A8" s="8">
        <v>42385</v>
      </c>
      <c r="B8" s="7" t="s">
        <v>13</v>
      </c>
      <c r="C8" s="7" t="s">
        <v>11</v>
      </c>
      <c r="D8" s="7" t="s">
        <v>8</v>
      </c>
      <c r="E8" s="7">
        <v>14</v>
      </c>
      <c r="F8" s="7">
        <v>26</v>
      </c>
      <c r="G8" s="7">
        <f t="shared" si="1"/>
        <v>38</v>
      </c>
      <c r="H8" s="7">
        <f t="shared" si="0"/>
        <v>47</v>
      </c>
      <c r="I8" s="7">
        <f t="shared" si="0"/>
        <v>43</v>
      </c>
      <c r="J8" s="7">
        <f t="shared" si="0"/>
        <v>3</v>
      </c>
      <c r="K8" s="7">
        <f t="shared" si="0"/>
        <v>0</v>
      </c>
    </row>
    <row r="9" spans="1:14" x14ac:dyDescent="0.25">
      <c r="A9" s="8">
        <v>42393</v>
      </c>
      <c r="B9" s="7" t="s">
        <v>15</v>
      </c>
      <c r="C9" s="7" t="s">
        <v>9</v>
      </c>
      <c r="D9" s="7" t="s">
        <v>8</v>
      </c>
      <c r="E9" s="7">
        <v>44</v>
      </c>
      <c r="F9" s="7">
        <v>46</v>
      </c>
      <c r="G9" s="7">
        <f t="shared" si="1"/>
        <v>38</v>
      </c>
      <c r="H9" s="7">
        <f t="shared" si="0"/>
        <v>47</v>
      </c>
      <c r="I9" s="7">
        <f t="shared" si="0"/>
        <v>43</v>
      </c>
      <c r="J9" s="7">
        <f t="shared" si="0"/>
        <v>3</v>
      </c>
      <c r="K9" s="7">
        <f t="shared" si="0"/>
        <v>44</v>
      </c>
      <c r="M9" t="s">
        <v>47</v>
      </c>
      <c r="N9" t="s">
        <v>48</v>
      </c>
    </row>
    <row r="10" spans="1:14" x14ac:dyDescent="0.25">
      <c r="A10" s="8">
        <v>42393</v>
      </c>
      <c r="B10" s="7" t="s">
        <v>15</v>
      </c>
      <c r="C10" s="7" t="s">
        <v>11</v>
      </c>
      <c r="D10" s="7" t="s">
        <v>8</v>
      </c>
      <c r="E10" s="7">
        <v>1</v>
      </c>
      <c r="F10" s="7">
        <v>28</v>
      </c>
      <c r="G10" s="7">
        <f t="shared" si="1"/>
        <v>38</v>
      </c>
      <c r="H10" s="7">
        <f t="shared" si="0"/>
        <v>48</v>
      </c>
      <c r="I10" s="7">
        <f t="shared" si="0"/>
        <v>43</v>
      </c>
      <c r="J10" s="7">
        <f t="shared" si="0"/>
        <v>3</v>
      </c>
      <c r="K10" s="7">
        <f t="shared" si="0"/>
        <v>44</v>
      </c>
      <c r="M10" t="s">
        <v>49</v>
      </c>
      <c r="N10" t="s">
        <v>50</v>
      </c>
    </row>
    <row r="11" spans="1:14" x14ac:dyDescent="0.25">
      <c r="A11" s="8">
        <v>42393</v>
      </c>
      <c r="B11" s="7" t="s">
        <v>15</v>
      </c>
      <c r="C11" s="7" t="s">
        <v>7</v>
      </c>
      <c r="D11" s="7" t="s">
        <v>8</v>
      </c>
      <c r="E11" s="7">
        <v>21</v>
      </c>
      <c r="F11" s="7">
        <v>74</v>
      </c>
      <c r="G11" s="7">
        <f t="shared" si="1"/>
        <v>38</v>
      </c>
      <c r="H11" s="7">
        <f t="shared" si="0"/>
        <v>48</v>
      </c>
      <c r="I11" s="7">
        <f t="shared" si="0"/>
        <v>43</v>
      </c>
      <c r="J11" s="7">
        <f t="shared" si="0"/>
        <v>24</v>
      </c>
      <c r="K11" s="7">
        <f t="shared" si="0"/>
        <v>44</v>
      </c>
    </row>
    <row r="12" spans="1:14" x14ac:dyDescent="0.25">
      <c r="A12" s="6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1"/>
        <v>38</v>
      </c>
      <c r="H12">
        <f t="shared" si="0"/>
        <v>48</v>
      </c>
      <c r="I12">
        <f t="shared" si="0"/>
        <v>0</v>
      </c>
      <c r="J12">
        <f t="shared" si="0"/>
        <v>24</v>
      </c>
      <c r="K12">
        <f t="shared" si="0"/>
        <v>44</v>
      </c>
    </row>
    <row r="13" spans="1:14" x14ac:dyDescent="0.25">
      <c r="A13" s="6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1"/>
        <v>0</v>
      </c>
      <c r="H13">
        <f t="shared" si="0"/>
        <v>48</v>
      </c>
      <c r="I13">
        <f t="shared" si="0"/>
        <v>0</v>
      </c>
      <c r="J13">
        <f t="shared" si="0"/>
        <v>24</v>
      </c>
      <c r="K13">
        <f t="shared" si="0"/>
        <v>44</v>
      </c>
    </row>
    <row r="14" spans="1:14" x14ac:dyDescent="0.25">
      <c r="A14" s="6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1"/>
        <v>0</v>
      </c>
      <c r="H14">
        <f t="shared" si="0"/>
        <v>48</v>
      </c>
      <c r="I14">
        <f t="shared" si="0"/>
        <v>0</v>
      </c>
      <c r="J14">
        <f t="shared" si="0"/>
        <v>33</v>
      </c>
      <c r="K14">
        <f t="shared" si="0"/>
        <v>44</v>
      </c>
    </row>
    <row r="15" spans="1:14" x14ac:dyDescent="0.25">
      <c r="A15" s="6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1"/>
        <v>0</v>
      </c>
      <c r="H15">
        <f t="shared" si="0"/>
        <v>48</v>
      </c>
      <c r="I15">
        <f t="shared" si="0"/>
        <v>0</v>
      </c>
      <c r="J15">
        <f t="shared" si="0"/>
        <v>33</v>
      </c>
      <c r="K15">
        <f t="shared" si="0"/>
        <v>52</v>
      </c>
    </row>
    <row r="16" spans="1:14" x14ac:dyDescent="0.25">
      <c r="A16" s="6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1"/>
        <v>0</v>
      </c>
      <c r="H16">
        <f t="shared" si="0"/>
        <v>48</v>
      </c>
      <c r="I16">
        <f t="shared" si="0"/>
        <v>0</v>
      </c>
      <c r="J16">
        <f t="shared" si="0"/>
        <v>33</v>
      </c>
      <c r="K16">
        <f t="shared" si="0"/>
        <v>2</v>
      </c>
    </row>
    <row r="17" spans="1:11" x14ac:dyDescent="0.25">
      <c r="A17" s="6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1"/>
        <v>0</v>
      </c>
      <c r="H17">
        <f t="shared" si="0"/>
        <v>48</v>
      </c>
      <c r="I17">
        <f t="shared" si="0"/>
        <v>32</v>
      </c>
      <c r="J17">
        <f t="shared" si="0"/>
        <v>33</v>
      </c>
      <c r="K17">
        <f t="shared" si="0"/>
        <v>2</v>
      </c>
    </row>
    <row r="18" spans="1:11" x14ac:dyDescent="0.25">
      <c r="A18" s="6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1"/>
        <v>7</v>
      </c>
      <c r="H18">
        <f t="shared" si="0"/>
        <v>48</v>
      </c>
      <c r="I18">
        <f t="shared" si="0"/>
        <v>32</v>
      </c>
      <c r="J18">
        <f t="shared" si="0"/>
        <v>33</v>
      </c>
      <c r="K18">
        <f t="shared" si="0"/>
        <v>2</v>
      </c>
    </row>
    <row r="19" spans="1:11" x14ac:dyDescent="0.25">
      <c r="A19" s="6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1"/>
        <v>7</v>
      </c>
      <c r="H19">
        <f t="shared" si="1"/>
        <v>58</v>
      </c>
      <c r="I19">
        <f t="shared" si="1"/>
        <v>32</v>
      </c>
      <c r="J19">
        <f t="shared" si="1"/>
        <v>33</v>
      </c>
      <c r="K19">
        <f t="shared" si="1"/>
        <v>2</v>
      </c>
    </row>
    <row r="20" spans="1:11" x14ac:dyDescent="0.25">
      <c r="A20" s="6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1"/>
        <v>0</v>
      </c>
      <c r="H20">
        <f t="shared" si="1"/>
        <v>58</v>
      </c>
      <c r="I20">
        <f t="shared" si="1"/>
        <v>32</v>
      </c>
      <c r="J20">
        <f t="shared" si="1"/>
        <v>33</v>
      </c>
      <c r="K20">
        <f t="shared" si="1"/>
        <v>2</v>
      </c>
    </row>
    <row r="21" spans="1:11" x14ac:dyDescent="0.25">
      <c r="A21" s="6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1"/>
        <v>0</v>
      </c>
      <c r="H21">
        <f t="shared" si="1"/>
        <v>58</v>
      </c>
      <c r="I21">
        <f t="shared" si="1"/>
        <v>57</v>
      </c>
      <c r="J21">
        <f t="shared" si="1"/>
        <v>33</v>
      </c>
      <c r="K21">
        <f t="shared" si="1"/>
        <v>2</v>
      </c>
    </row>
    <row r="22" spans="1:11" x14ac:dyDescent="0.25">
      <c r="A22" s="6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1"/>
        <v>0</v>
      </c>
      <c r="H22">
        <f t="shared" si="1"/>
        <v>58</v>
      </c>
      <c r="I22">
        <f t="shared" si="1"/>
        <v>57</v>
      </c>
      <c r="J22">
        <f t="shared" si="1"/>
        <v>33</v>
      </c>
      <c r="K22">
        <f t="shared" si="1"/>
        <v>35</v>
      </c>
    </row>
    <row r="23" spans="1:11" x14ac:dyDescent="0.25">
      <c r="A23" s="6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1"/>
        <v>0</v>
      </c>
      <c r="H23">
        <f t="shared" si="1"/>
        <v>22</v>
      </c>
      <c r="I23">
        <f t="shared" si="1"/>
        <v>57</v>
      </c>
      <c r="J23">
        <f t="shared" si="1"/>
        <v>33</v>
      </c>
      <c r="K23">
        <f t="shared" si="1"/>
        <v>35</v>
      </c>
    </row>
    <row r="24" spans="1:11" x14ac:dyDescent="0.25">
      <c r="A24" s="6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1"/>
        <v>0</v>
      </c>
      <c r="H24">
        <f t="shared" si="1"/>
        <v>22</v>
      </c>
      <c r="I24">
        <f t="shared" si="1"/>
        <v>57</v>
      </c>
      <c r="J24">
        <f t="shared" si="1"/>
        <v>38</v>
      </c>
      <c r="K24">
        <f t="shared" si="1"/>
        <v>35</v>
      </c>
    </row>
    <row r="25" spans="1:11" x14ac:dyDescent="0.25">
      <c r="A25" s="6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1"/>
        <v>0</v>
      </c>
      <c r="H25">
        <f t="shared" si="1"/>
        <v>22</v>
      </c>
      <c r="I25">
        <f t="shared" si="1"/>
        <v>57</v>
      </c>
      <c r="J25">
        <f t="shared" si="1"/>
        <v>38</v>
      </c>
      <c r="K25">
        <f t="shared" si="1"/>
        <v>70</v>
      </c>
    </row>
    <row r="26" spans="1:11" x14ac:dyDescent="0.25">
      <c r="A26" s="6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1"/>
        <v>0</v>
      </c>
      <c r="H26">
        <f t="shared" si="1"/>
        <v>22</v>
      </c>
      <c r="I26">
        <f t="shared" si="1"/>
        <v>57</v>
      </c>
      <c r="J26">
        <f t="shared" si="1"/>
        <v>0</v>
      </c>
      <c r="K26">
        <f t="shared" si="1"/>
        <v>70</v>
      </c>
    </row>
    <row r="27" spans="1:11" x14ac:dyDescent="0.25">
      <c r="A27" s="6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1"/>
        <v>0</v>
      </c>
      <c r="H27">
        <f t="shared" si="1"/>
        <v>32</v>
      </c>
      <c r="I27">
        <f t="shared" si="1"/>
        <v>57</v>
      </c>
      <c r="J27">
        <f t="shared" si="1"/>
        <v>0</v>
      </c>
      <c r="K27">
        <f t="shared" si="1"/>
        <v>70</v>
      </c>
    </row>
    <row r="28" spans="1:11" x14ac:dyDescent="0.25">
      <c r="A28" s="6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1"/>
        <v>0</v>
      </c>
      <c r="H28">
        <f t="shared" si="1"/>
        <v>28</v>
      </c>
      <c r="I28">
        <f t="shared" si="1"/>
        <v>57</v>
      </c>
      <c r="J28">
        <f t="shared" si="1"/>
        <v>0</v>
      </c>
      <c r="K28">
        <f t="shared" si="1"/>
        <v>70</v>
      </c>
    </row>
    <row r="29" spans="1:11" x14ac:dyDescent="0.25">
      <c r="A29" s="6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1"/>
        <v>0</v>
      </c>
      <c r="H29">
        <f t="shared" si="1"/>
        <v>28</v>
      </c>
      <c r="I29">
        <f t="shared" si="1"/>
        <v>57</v>
      </c>
      <c r="J29">
        <f t="shared" si="1"/>
        <v>42</v>
      </c>
      <c r="K29">
        <f t="shared" si="1"/>
        <v>70</v>
      </c>
    </row>
    <row r="30" spans="1:11" x14ac:dyDescent="0.25">
      <c r="A30" s="6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1"/>
        <v>28</v>
      </c>
      <c r="H30">
        <f t="shared" si="1"/>
        <v>28</v>
      </c>
      <c r="I30">
        <f t="shared" si="1"/>
        <v>57</v>
      </c>
      <c r="J30">
        <f t="shared" si="1"/>
        <v>42</v>
      </c>
      <c r="K30">
        <f t="shared" si="1"/>
        <v>70</v>
      </c>
    </row>
    <row r="31" spans="1:11" x14ac:dyDescent="0.25">
      <c r="A31" s="6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1"/>
        <v>28</v>
      </c>
      <c r="H31">
        <f t="shared" si="1"/>
        <v>28</v>
      </c>
      <c r="I31">
        <f t="shared" si="1"/>
        <v>76</v>
      </c>
      <c r="J31">
        <f t="shared" si="1"/>
        <v>42</v>
      </c>
      <c r="K31">
        <f t="shared" si="1"/>
        <v>70</v>
      </c>
    </row>
    <row r="32" spans="1:11" x14ac:dyDescent="0.25">
      <c r="A32" s="6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1"/>
        <v>28</v>
      </c>
      <c r="H32">
        <f t="shared" si="1"/>
        <v>28</v>
      </c>
      <c r="I32">
        <f t="shared" si="1"/>
        <v>4</v>
      </c>
      <c r="J32">
        <f t="shared" si="1"/>
        <v>42</v>
      </c>
      <c r="K32">
        <f t="shared" si="1"/>
        <v>70</v>
      </c>
    </row>
    <row r="33" spans="1:11" x14ac:dyDescent="0.25">
      <c r="A33" s="6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1"/>
        <v>28</v>
      </c>
      <c r="H33">
        <f t="shared" si="1"/>
        <v>28</v>
      </c>
      <c r="I33">
        <f t="shared" si="1"/>
        <v>4</v>
      </c>
      <c r="J33">
        <f t="shared" si="1"/>
        <v>0</v>
      </c>
      <c r="K33">
        <f t="shared" si="1"/>
        <v>70</v>
      </c>
    </row>
    <row r="34" spans="1:11" x14ac:dyDescent="0.25">
      <c r="A34" s="6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1"/>
        <v>28</v>
      </c>
      <c r="H34">
        <f t="shared" si="1"/>
        <v>28</v>
      </c>
      <c r="I34">
        <f t="shared" si="1"/>
        <v>4</v>
      </c>
      <c r="J34">
        <f t="shared" si="1"/>
        <v>0</v>
      </c>
      <c r="K34">
        <f t="shared" si="1"/>
        <v>112</v>
      </c>
    </row>
    <row r="35" spans="1:11" x14ac:dyDescent="0.25">
      <c r="A35" s="6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1"/>
        <v>28</v>
      </c>
      <c r="H35">
        <f t="shared" si="1"/>
        <v>61</v>
      </c>
      <c r="I35">
        <f t="shared" si="1"/>
        <v>4</v>
      </c>
      <c r="J35">
        <f t="shared" si="1"/>
        <v>0</v>
      </c>
      <c r="K35">
        <f t="shared" si="1"/>
        <v>112</v>
      </c>
    </row>
    <row r="36" spans="1:11" x14ac:dyDescent="0.25">
      <c r="A36" s="6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1"/>
        <v>37</v>
      </c>
      <c r="H36">
        <f t="shared" si="1"/>
        <v>61</v>
      </c>
      <c r="I36">
        <f t="shared" si="1"/>
        <v>4</v>
      </c>
      <c r="J36">
        <f t="shared" si="1"/>
        <v>0</v>
      </c>
      <c r="K36">
        <f t="shared" si="1"/>
        <v>112</v>
      </c>
    </row>
    <row r="37" spans="1:11" x14ac:dyDescent="0.25">
      <c r="A37" s="6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1"/>
        <v>37</v>
      </c>
      <c r="H37">
        <f t="shared" si="1"/>
        <v>61</v>
      </c>
      <c r="I37">
        <f t="shared" si="1"/>
        <v>0</v>
      </c>
      <c r="J37">
        <f t="shared" si="1"/>
        <v>0</v>
      </c>
      <c r="K37">
        <f t="shared" si="1"/>
        <v>112</v>
      </c>
    </row>
    <row r="38" spans="1:11" x14ac:dyDescent="0.25">
      <c r="A38" s="6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1"/>
        <v>0</v>
      </c>
      <c r="H38">
        <f t="shared" si="1"/>
        <v>61</v>
      </c>
      <c r="I38">
        <f t="shared" si="1"/>
        <v>0</v>
      </c>
      <c r="J38">
        <f t="shared" si="1"/>
        <v>0</v>
      </c>
      <c r="K38">
        <f t="shared" si="1"/>
        <v>112</v>
      </c>
    </row>
    <row r="39" spans="1:11" x14ac:dyDescent="0.25">
      <c r="A39" s="6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1"/>
        <v>0</v>
      </c>
      <c r="H39">
        <f t="shared" si="1"/>
        <v>61</v>
      </c>
      <c r="I39">
        <f t="shared" si="1"/>
        <v>0</v>
      </c>
      <c r="J39">
        <f t="shared" si="1"/>
        <v>0</v>
      </c>
      <c r="K39">
        <f t="shared" si="1"/>
        <v>147</v>
      </c>
    </row>
    <row r="40" spans="1:11" x14ac:dyDescent="0.25">
      <c r="A40" s="6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1"/>
        <v>0</v>
      </c>
      <c r="H40">
        <f t="shared" si="1"/>
        <v>61</v>
      </c>
      <c r="I40">
        <f t="shared" si="1"/>
        <v>0</v>
      </c>
      <c r="J40">
        <f t="shared" si="1"/>
        <v>32</v>
      </c>
      <c r="K40">
        <f t="shared" si="1"/>
        <v>147</v>
      </c>
    </row>
    <row r="41" spans="1:11" x14ac:dyDescent="0.25">
      <c r="A41" s="6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1"/>
        <v>0</v>
      </c>
      <c r="H41">
        <f t="shared" si="1"/>
        <v>61</v>
      </c>
      <c r="I41">
        <f t="shared" si="1"/>
        <v>0</v>
      </c>
      <c r="J41">
        <f t="shared" si="1"/>
        <v>0</v>
      </c>
      <c r="K41">
        <f t="shared" si="1"/>
        <v>147</v>
      </c>
    </row>
    <row r="42" spans="1:11" x14ac:dyDescent="0.25">
      <c r="A42" s="6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1"/>
        <v>0</v>
      </c>
      <c r="H42">
        <f t="shared" si="1"/>
        <v>61</v>
      </c>
      <c r="I42">
        <f t="shared" si="1"/>
        <v>0</v>
      </c>
      <c r="J42">
        <f t="shared" si="1"/>
        <v>0</v>
      </c>
      <c r="K42">
        <f t="shared" si="1"/>
        <v>195</v>
      </c>
    </row>
    <row r="43" spans="1:11" x14ac:dyDescent="0.25">
      <c r="A43" s="6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1"/>
        <v>0</v>
      </c>
      <c r="H43">
        <f t="shared" si="1"/>
        <v>61</v>
      </c>
      <c r="I43">
        <f t="shared" si="1"/>
        <v>0</v>
      </c>
      <c r="J43">
        <f t="shared" si="1"/>
        <v>0</v>
      </c>
      <c r="K43">
        <f t="shared" si="1"/>
        <v>4</v>
      </c>
    </row>
    <row r="44" spans="1:11" x14ac:dyDescent="0.25">
      <c r="A44" s="6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1"/>
        <v>0</v>
      </c>
      <c r="H44">
        <f t="shared" si="1"/>
        <v>70</v>
      </c>
      <c r="I44">
        <f t="shared" si="1"/>
        <v>0</v>
      </c>
      <c r="J44">
        <f t="shared" si="1"/>
        <v>0</v>
      </c>
      <c r="K44">
        <f t="shared" si="1"/>
        <v>4</v>
      </c>
    </row>
    <row r="45" spans="1:11" x14ac:dyDescent="0.25">
      <c r="A45" s="6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1"/>
        <v>0</v>
      </c>
      <c r="H45">
        <f t="shared" si="1"/>
        <v>70</v>
      </c>
      <c r="I45">
        <f t="shared" si="1"/>
        <v>0</v>
      </c>
      <c r="J45">
        <f t="shared" si="1"/>
        <v>36</v>
      </c>
      <c r="K45">
        <f t="shared" si="1"/>
        <v>4</v>
      </c>
    </row>
    <row r="46" spans="1:11" x14ac:dyDescent="0.25">
      <c r="A46" s="6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1"/>
        <v>47</v>
      </c>
      <c r="H46">
        <f t="shared" si="1"/>
        <v>70</v>
      </c>
      <c r="I46">
        <f t="shared" si="1"/>
        <v>0</v>
      </c>
      <c r="J46">
        <f t="shared" si="1"/>
        <v>36</v>
      </c>
      <c r="K46">
        <f t="shared" si="1"/>
        <v>4</v>
      </c>
    </row>
    <row r="47" spans="1:11" x14ac:dyDescent="0.25">
      <c r="A47" s="6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1"/>
        <v>47</v>
      </c>
      <c r="H47">
        <f t="shared" si="1"/>
        <v>70</v>
      </c>
      <c r="I47">
        <f t="shared" si="1"/>
        <v>0</v>
      </c>
      <c r="J47">
        <f t="shared" si="1"/>
        <v>36</v>
      </c>
      <c r="K47">
        <f t="shared" si="1"/>
        <v>0</v>
      </c>
    </row>
    <row r="48" spans="1:11" x14ac:dyDescent="0.25">
      <c r="A48" s="6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1"/>
        <v>47</v>
      </c>
      <c r="H48">
        <f t="shared" si="1"/>
        <v>70</v>
      </c>
      <c r="I48">
        <f t="shared" si="1"/>
        <v>8</v>
      </c>
      <c r="J48">
        <f t="shared" si="1"/>
        <v>36</v>
      </c>
      <c r="K48">
        <f t="shared" si="1"/>
        <v>0</v>
      </c>
    </row>
    <row r="49" spans="1:11" x14ac:dyDescent="0.25">
      <c r="A49" s="6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1"/>
        <v>47</v>
      </c>
      <c r="H49">
        <f t="shared" si="1"/>
        <v>73</v>
      </c>
      <c r="I49">
        <f t="shared" si="1"/>
        <v>8</v>
      </c>
      <c r="J49">
        <f t="shared" si="1"/>
        <v>36</v>
      </c>
      <c r="K49">
        <f t="shared" si="1"/>
        <v>0</v>
      </c>
    </row>
    <row r="50" spans="1:11" x14ac:dyDescent="0.25">
      <c r="A50" s="6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1"/>
        <v>47</v>
      </c>
      <c r="H50">
        <f t="shared" si="1"/>
        <v>73</v>
      </c>
      <c r="I50">
        <f t="shared" si="1"/>
        <v>8</v>
      </c>
      <c r="J50">
        <f t="shared" si="1"/>
        <v>77</v>
      </c>
      <c r="K50">
        <f t="shared" si="1"/>
        <v>0</v>
      </c>
    </row>
    <row r="51" spans="1:11" x14ac:dyDescent="0.25">
      <c r="A51" s="6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1"/>
        <v>47</v>
      </c>
      <c r="H51">
        <f t="shared" si="1"/>
        <v>73</v>
      </c>
      <c r="I51">
        <f t="shared" si="1"/>
        <v>8</v>
      </c>
      <c r="J51">
        <f t="shared" si="1"/>
        <v>77</v>
      </c>
      <c r="K51">
        <f t="shared" si="1"/>
        <v>44</v>
      </c>
    </row>
    <row r="52" spans="1:11" x14ac:dyDescent="0.25">
      <c r="A52" s="6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1"/>
        <v>2</v>
      </c>
      <c r="H52">
        <f t="shared" si="1"/>
        <v>73</v>
      </c>
      <c r="I52">
        <f t="shared" si="1"/>
        <v>8</v>
      </c>
      <c r="J52">
        <f t="shared" si="1"/>
        <v>77</v>
      </c>
      <c r="K52">
        <f t="shared" si="1"/>
        <v>44</v>
      </c>
    </row>
    <row r="53" spans="1:11" x14ac:dyDescent="0.25">
      <c r="A53" s="6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1"/>
        <v>2</v>
      </c>
      <c r="H53">
        <f t="shared" si="1"/>
        <v>73</v>
      </c>
      <c r="I53">
        <f t="shared" si="1"/>
        <v>48</v>
      </c>
      <c r="J53">
        <f t="shared" si="1"/>
        <v>77</v>
      </c>
      <c r="K53">
        <f t="shared" si="1"/>
        <v>44</v>
      </c>
    </row>
    <row r="54" spans="1:11" x14ac:dyDescent="0.25">
      <c r="A54" s="6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1"/>
        <v>2</v>
      </c>
      <c r="H54">
        <f t="shared" si="1"/>
        <v>73</v>
      </c>
      <c r="I54">
        <f t="shared" si="1"/>
        <v>48</v>
      </c>
      <c r="J54">
        <f t="shared" si="1"/>
        <v>80</v>
      </c>
      <c r="K54">
        <f t="shared" si="1"/>
        <v>44</v>
      </c>
    </row>
    <row r="55" spans="1:11" x14ac:dyDescent="0.25">
      <c r="A55" s="6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1"/>
        <v>2</v>
      </c>
      <c r="H55">
        <f t="shared" si="1"/>
        <v>90</v>
      </c>
      <c r="I55">
        <f t="shared" si="1"/>
        <v>48</v>
      </c>
      <c r="J55">
        <f t="shared" si="1"/>
        <v>80</v>
      </c>
      <c r="K55">
        <f t="shared" si="1"/>
        <v>44</v>
      </c>
    </row>
    <row r="56" spans="1:11" x14ac:dyDescent="0.25">
      <c r="A56" s="6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1"/>
        <v>0</v>
      </c>
      <c r="H56">
        <f t="shared" si="1"/>
        <v>90</v>
      </c>
      <c r="I56">
        <f t="shared" si="1"/>
        <v>48</v>
      </c>
      <c r="J56">
        <f t="shared" si="1"/>
        <v>80</v>
      </c>
      <c r="K56">
        <f t="shared" si="1"/>
        <v>44</v>
      </c>
    </row>
    <row r="57" spans="1:11" x14ac:dyDescent="0.25">
      <c r="A57" s="6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1"/>
        <v>0</v>
      </c>
      <c r="H57">
        <f t="shared" si="1"/>
        <v>90</v>
      </c>
      <c r="I57">
        <f t="shared" si="1"/>
        <v>62</v>
      </c>
      <c r="J57">
        <f t="shared" si="1"/>
        <v>80</v>
      </c>
      <c r="K57">
        <f t="shared" si="1"/>
        <v>44</v>
      </c>
    </row>
    <row r="58" spans="1:11" x14ac:dyDescent="0.25">
      <c r="A58" s="6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1"/>
        <v>0</v>
      </c>
      <c r="H58">
        <f t="shared" si="1"/>
        <v>113</v>
      </c>
      <c r="I58">
        <f t="shared" si="1"/>
        <v>62</v>
      </c>
      <c r="J58">
        <f t="shared" si="1"/>
        <v>80</v>
      </c>
      <c r="K58">
        <f t="shared" si="1"/>
        <v>44</v>
      </c>
    </row>
    <row r="59" spans="1:11" x14ac:dyDescent="0.25">
      <c r="A59" s="6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1"/>
        <v>11</v>
      </c>
      <c r="H59">
        <f t="shared" si="1"/>
        <v>113</v>
      </c>
      <c r="I59">
        <f t="shared" si="1"/>
        <v>62</v>
      </c>
      <c r="J59">
        <f t="shared" si="1"/>
        <v>80</v>
      </c>
      <c r="K59">
        <f t="shared" si="1"/>
        <v>44</v>
      </c>
    </row>
    <row r="60" spans="1:11" x14ac:dyDescent="0.25">
      <c r="A60" s="6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1"/>
        <v>11</v>
      </c>
      <c r="H60">
        <f t="shared" si="1"/>
        <v>113</v>
      </c>
      <c r="I60">
        <f t="shared" si="1"/>
        <v>62</v>
      </c>
      <c r="J60">
        <f t="shared" si="1"/>
        <v>97</v>
      </c>
      <c r="K60">
        <f t="shared" si="1"/>
        <v>44</v>
      </c>
    </row>
    <row r="61" spans="1:11" x14ac:dyDescent="0.25">
      <c r="A61" s="6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1"/>
        <v>11</v>
      </c>
      <c r="H61">
        <f t="shared" si="1"/>
        <v>113</v>
      </c>
      <c r="I61">
        <f t="shared" si="1"/>
        <v>62</v>
      </c>
      <c r="J61">
        <f t="shared" si="1"/>
        <v>97</v>
      </c>
      <c r="K61">
        <f t="shared" si="1"/>
        <v>74</v>
      </c>
    </row>
    <row r="62" spans="1:11" x14ac:dyDescent="0.25">
      <c r="A62" s="6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1"/>
        <v>11</v>
      </c>
      <c r="H62">
        <f t="shared" si="1"/>
        <v>113</v>
      </c>
      <c r="I62">
        <f t="shared" si="1"/>
        <v>62</v>
      </c>
      <c r="J62">
        <f t="shared" si="1"/>
        <v>0</v>
      </c>
      <c r="K62">
        <f t="shared" si="1"/>
        <v>74</v>
      </c>
    </row>
    <row r="63" spans="1:11" x14ac:dyDescent="0.25">
      <c r="A63" s="6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1"/>
        <v>0</v>
      </c>
      <c r="H63">
        <f t="shared" si="1"/>
        <v>113</v>
      </c>
      <c r="I63">
        <f t="shared" si="1"/>
        <v>62</v>
      </c>
      <c r="J63">
        <f t="shared" si="1"/>
        <v>0</v>
      </c>
      <c r="K63">
        <f t="shared" ref="K63:K126" si="2">IF($D63="Z",IF($C63=K$1,K62+$E63,K62),IF($C63=K$1,K62-$E63,K62))</f>
        <v>74</v>
      </c>
    </row>
    <row r="64" spans="1:11" x14ac:dyDescent="0.25">
      <c r="A64" s="6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1"/>
        <v>0</v>
      </c>
      <c r="H64">
        <f t="shared" si="1"/>
        <v>113</v>
      </c>
      <c r="I64">
        <f t="shared" si="1"/>
        <v>79</v>
      </c>
      <c r="J64">
        <f t="shared" si="1"/>
        <v>0</v>
      </c>
      <c r="K64">
        <f t="shared" si="2"/>
        <v>74</v>
      </c>
    </row>
    <row r="65" spans="1:11" x14ac:dyDescent="0.25">
      <c r="A65" s="6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1"/>
        <v>0</v>
      </c>
      <c r="H65">
        <f t="shared" si="1"/>
        <v>117</v>
      </c>
      <c r="I65">
        <f t="shared" si="1"/>
        <v>79</v>
      </c>
      <c r="J65">
        <f t="shared" si="1"/>
        <v>0</v>
      </c>
      <c r="K65">
        <f t="shared" si="2"/>
        <v>74</v>
      </c>
    </row>
    <row r="66" spans="1:11" x14ac:dyDescent="0.25">
      <c r="A66" s="6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1"/>
        <v>0</v>
      </c>
      <c r="H66">
        <f t="shared" si="1"/>
        <v>117</v>
      </c>
      <c r="I66">
        <f t="shared" si="1"/>
        <v>0</v>
      </c>
      <c r="J66">
        <f t="shared" si="1"/>
        <v>0</v>
      </c>
      <c r="K66">
        <f t="shared" si="2"/>
        <v>74</v>
      </c>
    </row>
    <row r="67" spans="1:11" x14ac:dyDescent="0.25">
      <c r="A67" s="6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1"/>
        <v>0</v>
      </c>
      <c r="H67">
        <f t="shared" si="1"/>
        <v>117</v>
      </c>
      <c r="I67">
        <f t="shared" si="1"/>
        <v>0</v>
      </c>
      <c r="J67">
        <f t="shared" si="1"/>
        <v>33</v>
      </c>
      <c r="K67">
        <f t="shared" si="2"/>
        <v>74</v>
      </c>
    </row>
    <row r="68" spans="1:11" x14ac:dyDescent="0.25">
      <c r="A68" s="6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J131" si="3">IF($D68="Z",IF($C68=G$1,G67+$E68,G67),IF($C68=G$1,G67-$E68,G67))</f>
        <v>0</v>
      </c>
      <c r="H68">
        <f t="shared" si="3"/>
        <v>143</v>
      </c>
      <c r="I68">
        <f t="shared" si="3"/>
        <v>0</v>
      </c>
      <c r="J68">
        <f t="shared" si="3"/>
        <v>33</v>
      </c>
      <c r="K68">
        <f t="shared" si="2"/>
        <v>74</v>
      </c>
    </row>
    <row r="69" spans="1:11" x14ac:dyDescent="0.25">
      <c r="A69" s="6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3"/>
        <v>0</v>
      </c>
      <c r="H69">
        <f t="shared" si="3"/>
        <v>143</v>
      </c>
      <c r="I69">
        <f t="shared" si="3"/>
        <v>40</v>
      </c>
      <c r="J69">
        <f t="shared" si="3"/>
        <v>33</v>
      </c>
      <c r="K69">
        <f t="shared" si="2"/>
        <v>74</v>
      </c>
    </row>
    <row r="70" spans="1:11" x14ac:dyDescent="0.25">
      <c r="A70" s="6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3"/>
        <v>42</v>
      </c>
      <c r="H70">
        <f t="shared" si="3"/>
        <v>143</v>
      </c>
      <c r="I70">
        <f t="shared" si="3"/>
        <v>40</v>
      </c>
      <c r="J70">
        <f t="shared" si="3"/>
        <v>33</v>
      </c>
      <c r="K70">
        <f t="shared" si="2"/>
        <v>74</v>
      </c>
    </row>
    <row r="71" spans="1:11" x14ac:dyDescent="0.25">
      <c r="A71" s="6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3"/>
        <v>42</v>
      </c>
      <c r="H71">
        <f t="shared" si="3"/>
        <v>185</v>
      </c>
      <c r="I71">
        <f t="shared" si="3"/>
        <v>40</v>
      </c>
      <c r="J71">
        <f t="shared" si="3"/>
        <v>33</v>
      </c>
      <c r="K71">
        <f t="shared" si="2"/>
        <v>74</v>
      </c>
    </row>
    <row r="72" spans="1:11" x14ac:dyDescent="0.25">
      <c r="A72" s="6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3"/>
        <v>42</v>
      </c>
      <c r="H72">
        <f t="shared" si="3"/>
        <v>185</v>
      </c>
      <c r="I72">
        <f t="shared" si="3"/>
        <v>40</v>
      </c>
      <c r="J72">
        <f t="shared" si="3"/>
        <v>42</v>
      </c>
      <c r="K72">
        <f t="shared" si="2"/>
        <v>74</v>
      </c>
    </row>
    <row r="73" spans="1:11" x14ac:dyDescent="0.25">
      <c r="A73" s="6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3"/>
        <v>42</v>
      </c>
      <c r="H73">
        <f t="shared" si="3"/>
        <v>185</v>
      </c>
      <c r="I73">
        <f t="shared" si="3"/>
        <v>40</v>
      </c>
      <c r="J73">
        <f t="shared" si="3"/>
        <v>42</v>
      </c>
      <c r="K73">
        <f t="shared" si="2"/>
        <v>113</v>
      </c>
    </row>
    <row r="74" spans="1:11" x14ac:dyDescent="0.25">
      <c r="A74" s="6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3"/>
        <v>42</v>
      </c>
      <c r="H74">
        <f t="shared" si="3"/>
        <v>185</v>
      </c>
      <c r="I74">
        <f t="shared" si="3"/>
        <v>40</v>
      </c>
      <c r="J74">
        <f t="shared" si="3"/>
        <v>42</v>
      </c>
      <c r="K74">
        <f t="shared" si="2"/>
        <v>1</v>
      </c>
    </row>
    <row r="75" spans="1:11" x14ac:dyDescent="0.25">
      <c r="A75" s="6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3"/>
        <v>42</v>
      </c>
      <c r="H75">
        <f t="shared" si="3"/>
        <v>185</v>
      </c>
      <c r="I75">
        <f t="shared" si="3"/>
        <v>40</v>
      </c>
      <c r="J75">
        <f t="shared" si="3"/>
        <v>76</v>
      </c>
      <c r="K75">
        <f t="shared" si="2"/>
        <v>1</v>
      </c>
    </row>
    <row r="76" spans="1:11" x14ac:dyDescent="0.25">
      <c r="A76" s="6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3"/>
        <v>42</v>
      </c>
      <c r="H76">
        <f t="shared" si="3"/>
        <v>185</v>
      </c>
      <c r="I76">
        <f t="shared" si="3"/>
        <v>45</v>
      </c>
      <c r="J76">
        <f t="shared" si="3"/>
        <v>76</v>
      </c>
      <c r="K76">
        <f t="shared" si="2"/>
        <v>1</v>
      </c>
    </row>
    <row r="77" spans="1:11" x14ac:dyDescent="0.25">
      <c r="A77" s="6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3"/>
        <v>42</v>
      </c>
      <c r="H77">
        <f t="shared" si="3"/>
        <v>185</v>
      </c>
      <c r="I77">
        <f t="shared" si="3"/>
        <v>45</v>
      </c>
      <c r="J77">
        <f t="shared" si="3"/>
        <v>2</v>
      </c>
      <c r="K77">
        <f t="shared" si="2"/>
        <v>1</v>
      </c>
    </row>
    <row r="78" spans="1:11" x14ac:dyDescent="0.25">
      <c r="A78" s="6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3"/>
        <v>42</v>
      </c>
      <c r="H78">
        <f t="shared" si="3"/>
        <v>199</v>
      </c>
      <c r="I78">
        <f t="shared" si="3"/>
        <v>45</v>
      </c>
      <c r="J78">
        <f t="shared" si="3"/>
        <v>2</v>
      </c>
      <c r="K78">
        <f t="shared" si="2"/>
        <v>1</v>
      </c>
    </row>
    <row r="79" spans="1:11" x14ac:dyDescent="0.25">
      <c r="A79" s="6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3"/>
        <v>42</v>
      </c>
      <c r="H79">
        <f t="shared" si="3"/>
        <v>199</v>
      </c>
      <c r="I79">
        <f t="shared" si="3"/>
        <v>45</v>
      </c>
      <c r="J79">
        <f t="shared" si="3"/>
        <v>2</v>
      </c>
      <c r="K79">
        <f t="shared" si="2"/>
        <v>0</v>
      </c>
    </row>
    <row r="80" spans="1:11" x14ac:dyDescent="0.25">
      <c r="A80" s="6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3"/>
        <v>42</v>
      </c>
      <c r="H80">
        <f t="shared" si="3"/>
        <v>156</v>
      </c>
      <c r="I80">
        <f t="shared" si="3"/>
        <v>45</v>
      </c>
      <c r="J80">
        <f t="shared" si="3"/>
        <v>2</v>
      </c>
      <c r="K80">
        <f t="shared" si="2"/>
        <v>0</v>
      </c>
    </row>
    <row r="81" spans="1:11" x14ac:dyDescent="0.25">
      <c r="A81" s="6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3"/>
        <v>72</v>
      </c>
      <c r="H81">
        <f t="shared" si="3"/>
        <v>156</v>
      </c>
      <c r="I81">
        <f t="shared" si="3"/>
        <v>45</v>
      </c>
      <c r="J81">
        <f t="shared" si="3"/>
        <v>2</v>
      </c>
      <c r="K81">
        <f t="shared" si="2"/>
        <v>0</v>
      </c>
    </row>
    <row r="82" spans="1:11" x14ac:dyDescent="0.25">
      <c r="A82" s="6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3"/>
        <v>72</v>
      </c>
      <c r="H82">
        <f t="shared" si="3"/>
        <v>156</v>
      </c>
      <c r="I82">
        <f t="shared" si="3"/>
        <v>59</v>
      </c>
      <c r="J82">
        <f t="shared" si="3"/>
        <v>2</v>
      </c>
      <c r="K82">
        <f t="shared" si="2"/>
        <v>0</v>
      </c>
    </row>
    <row r="83" spans="1:11" x14ac:dyDescent="0.25">
      <c r="A83" s="6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3"/>
        <v>72</v>
      </c>
      <c r="H83">
        <f t="shared" si="3"/>
        <v>123</v>
      </c>
      <c r="I83">
        <f t="shared" si="3"/>
        <v>59</v>
      </c>
      <c r="J83">
        <f t="shared" si="3"/>
        <v>2</v>
      </c>
      <c r="K83">
        <f t="shared" si="2"/>
        <v>0</v>
      </c>
    </row>
    <row r="84" spans="1:11" x14ac:dyDescent="0.25">
      <c r="A84" s="6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3"/>
        <v>72</v>
      </c>
      <c r="H84">
        <f t="shared" si="3"/>
        <v>123</v>
      </c>
      <c r="I84">
        <f t="shared" si="3"/>
        <v>59</v>
      </c>
      <c r="J84">
        <f t="shared" si="3"/>
        <v>2</v>
      </c>
      <c r="K84">
        <f t="shared" si="2"/>
        <v>35</v>
      </c>
    </row>
    <row r="85" spans="1:11" x14ac:dyDescent="0.25">
      <c r="A85" s="6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3"/>
        <v>72</v>
      </c>
      <c r="H85">
        <f t="shared" si="3"/>
        <v>123</v>
      </c>
      <c r="I85">
        <f t="shared" si="3"/>
        <v>99</v>
      </c>
      <c r="J85">
        <f t="shared" si="3"/>
        <v>2</v>
      </c>
      <c r="K85">
        <f t="shared" si="2"/>
        <v>35</v>
      </c>
    </row>
    <row r="86" spans="1:11" x14ac:dyDescent="0.25">
      <c r="A86" s="6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3"/>
        <v>72</v>
      </c>
      <c r="H86">
        <f t="shared" si="3"/>
        <v>102</v>
      </c>
      <c r="I86">
        <f t="shared" si="3"/>
        <v>99</v>
      </c>
      <c r="J86">
        <f t="shared" si="3"/>
        <v>2</v>
      </c>
      <c r="K86">
        <f t="shared" si="2"/>
        <v>35</v>
      </c>
    </row>
    <row r="87" spans="1:11" x14ac:dyDescent="0.25">
      <c r="A87" s="6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3"/>
        <v>72</v>
      </c>
      <c r="H87">
        <f t="shared" si="3"/>
        <v>102</v>
      </c>
      <c r="I87">
        <f t="shared" si="3"/>
        <v>99</v>
      </c>
      <c r="J87">
        <f t="shared" si="3"/>
        <v>0</v>
      </c>
      <c r="K87">
        <f t="shared" si="2"/>
        <v>35</v>
      </c>
    </row>
    <row r="88" spans="1:11" x14ac:dyDescent="0.25">
      <c r="A88" s="6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3"/>
        <v>72</v>
      </c>
      <c r="H88">
        <f t="shared" si="3"/>
        <v>102</v>
      </c>
      <c r="I88">
        <f t="shared" si="3"/>
        <v>111</v>
      </c>
      <c r="J88">
        <f t="shared" si="3"/>
        <v>0</v>
      </c>
      <c r="K88">
        <f t="shared" si="2"/>
        <v>35</v>
      </c>
    </row>
    <row r="89" spans="1:11" x14ac:dyDescent="0.25">
      <c r="A89" s="6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3"/>
        <v>87</v>
      </c>
      <c r="H89">
        <f t="shared" si="3"/>
        <v>102</v>
      </c>
      <c r="I89">
        <f t="shared" si="3"/>
        <v>111</v>
      </c>
      <c r="J89">
        <f t="shared" si="3"/>
        <v>0</v>
      </c>
      <c r="K89">
        <f t="shared" si="2"/>
        <v>35</v>
      </c>
    </row>
    <row r="90" spans="1:11" x14ac:dyDescent="0.25">
      <c r="A90" s="6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3"/>
        <v>87</v>
      </c>
      <c r="H90">
        <f t="shared" si="3"/>
        <v>102</v>
      </c>
      <c r="I90">
        <f t="shared" si="3"/>
        <v>111</v>
      </c>
      <c r="J90">
        <f t="shared" si="3"/>
        <v>0</v>
      </c>
      <c r="K90">
        <f t="shared" si="2"/>
        <v>36</v>
      </c>
    </row>
    <row r="91" spans="1:11" x14ac:dyDescent="0.25">
      <c r="A91" s="6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3"/>
        <v>1</v>
      </c>
      <c r="H91">
        <f t="shared" si="3"/>
        <v>102</v>
      </c>
      <c r="I91">
        <f t="shared" si="3"/>
        <v>111</v>
      </c>
      <c r="J91">
        <f t="shared" si="3"/>
        <v>0</v>
      </c>
      <c r="K91">
        <f t="shared" si="2"/>
        <v>36</v>
      </c>
    </row>
    <row r="92" spans="1:11" x14ac:dyDescent="0.25">
      <c r="A92" s="6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3"/>
        <v>1</v>
      </c>
      <c r="H92">
        <f t="shared" si="3"/>
        <v>102</v>
      </c>
      <c r="I92">
        <f t="shared" si="3"/>
        <v>1</v>
      </c>
      <c r="J92">
        <f t="shared" si="3"/>
        <v>0</v>
      </c>
      <c r="K92">
        <f t="shared" si="2"/>
        <v>36</v>
      </c>
    </row>
    <row r="93" spans="1:11" x14ac:dyDescent="0.25">
      <c r="A93" s="6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3"/>
        <v>1</v>
      </c>
      <c r="H93">
        <f t="shared" si="3"/>
        <v>102</v>
      </c>
      <c r="I93">
        <f t="shared" si="3"/>
        <v>1</v>
      </c>
      <c r="J93">
        <f t="shared" si="3"/>
        <v>0</v>
      </c>
      <c r="K93">
        <f t="shared" si="2"/>
        <v>69</v>
      </c>
    </row>
    <row r="94" spans="1:11" x14ac:dyDescent="0.25">
      <c r="A94" s="6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3"/>
        <v>1</v>
      </c>
      <c r="H94">
        <f t="shared" si="3"/>
        <v>115</v>
      </c>
      <c r="I94">
        <f t="shared" si="3"/>
        <v>1</v>
      </c>
      <c r="J94">
        <f t="shared" si="3"/>
        <v>0</v>
      </c>
      <c r="K94">
        <f t="shared" si="2"/>
        <v>69</v>
      </c>
    </row>
    <row r="95" spans="1:11" x14ac:dyDescent="0.25">
      <c r="A95" s="6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3"/>
        <v>1</v>
      </c>
      <c r="H95">
        <f t="shared" si="3"/>
        <v>115</v>
      </c>
      <c r="I95">
        <f t="shared" si="3"/>
        <v>1</v>
      </c>
      <c r="J95">
        <f t="shared" si="3"/>
        <v>37</v>
      </c>
      <c r="K95">
        <f t="shared" si="2"/>
        <v>69</v>
      </c>
    </row>
    <row r="96" spans="1:11" x14ac:dyDescent="0.25">
      <c r="A96" s="6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3"/>
        <v>0</v>
      </c>
      <c r="H96">
        <f t="shared" si="3"/>
        <v>115</v>
      </c>
      <c r="I96">
        <f t="shared" si="3"/>
        <v>1</v>
      </c>
      <c r="J96">
        <f t="shared" si="3"/>
        <v>37</v>
      </c>
      <c r="K96">
        <f t="shared" si="2"/>
        <v>69</v>
      </c>
    </row>
    <row r="97" spans="1:11" x14ac:dyDescent="0.25">
      <c r="A97" s="6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3"/>
        <v>0</v>
      </c>
      <c r="H97">
        <f t="shared" si="3"/>
        <v>115</v>
      </c>
      <c r="I97">
        <f t="shared" si="3"/>
        <v>1</v>
      </c>
      <c r="J97">
        <f t="shared" si="3"/>
        <v>37</v>
      </c>
      <c r="K97">
        <f t="shared" si="2"/>
        <v>1</v>
      </c>
    </row>
    <row r="98" spans="1:11" x14ac:dyDescent="0.25">
      <c r="A98" s="6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3"/>
        <v>0</v>
      </c>
      <c r="H98">
        <f t="shared" si="3"/>
        <v>115</v>
      </c>
      <c r="I98">
        <f t="shared" si="3"/>
        <v>1</v>
      </c>
      <c r="J98">
        <f t="shared" si="3"/>
        <v>72</v>
      </c>
      <c r="K98">
        <f t="shared" si="2"/>
        <v>1</v>
      </c>
    </row>
    <row r="99" spans="1:11" x14ac:dyDescent="0.25">
      <c r="A99" s="6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3"/>
        <v>0</v>
      </c>
      <c r="H99">
        <f t="shared" si="3"/>
        <v>115</v>
      </c>
      <c r="I99">
        <f t="shared" si="3"/>
        <v>26</v>
      </c>
      <c r="J99">
        <f t="shared" si="3"/>
        <v>72</v>
      </c>
      <c r="K99">
        <f t="shared" si="2"/>
        <v>1</v>
      </c>
    </row>
    <row r="100" spans="1:11" x14ac:dyDescent="0.25">
      <c r="A100" s="6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3"/>
        <v>0</v>
      </c>
      <c r="H100">
        <f t="shared" si="3"/>
        <v>125</v>
      </c>
      <c r="I100">
        <f t="shared" si="3"/>
        <v>26</v>
      </c>
      <c r="J100">
        <f t="shared" si="3"/>
        <v>72</v>
      </c>
      <c r="K100">
        <f t="shared" si="2"/>
        <v>1</v>
      </c>
    </row>
    <row r="101" spans="1:11" x14ac:dyDescent="0.25">
      <c r="A101" s="6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3"/>
        <v>0</v>
      </c>
      <c r="H101">
        <f t="shared" si="3"/>
        <v>87</v>
      </c>
      <c r="I101">
        <f t="shared" si="3"/>
        <v>26</v>
      </c>
      <c r="J101">
        <f t="shared" si="3"/>
        <v>72</v>
      </c>
      <c r="K101">
        <f t="shared" si="2"/>
        <v>1</v>
      </c>
    </row>
    <row r="102" spans="1:11" x14ac:dyDescent="0.25">
      <c r="A102" s="6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3"/>
        <v>22</v>
      </c>
      <c r="H102">
        <f t="shared" si="3"/>
        <v>87</v>
      </c>
      <c r="I102">
        <f t="shared" si="3"/>
        <v>26</v>
      </c>
      <c r="J102">
        <f t="shared" si="3"/>
        <v>72</v>
      </c>
      <c r="K102">
        <f t="shared" si="2"/>
        <v>1</v>
      </c>
    </row>
    <row r="103" spans="1:11" x14ac:dyDescent="0.25">
      <c r="A103" s="6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3"/>
        <v>22</v>
      </c>
      <c r="H103">
        <f t="shared" si="3"/>
        <v>87</v>
      </c>
      <c r="I103">
        <f t="shared" si="3"/>
        <v>51</v>
      </c>
      <c r="J103">
        <f t="shared" si="3"/>
        <v>72</v>
      </c>
      <c r="K103">
        <f t="shared" si="2"/>
        <v>1</v>
      </c>
    </row>
    <row r="104" spans="1:11" x14ac:dyDescent="0.25">
      <c r="A104" s="6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3"/>
        <v>22</v>
      </c>
      <c r="H104">
        <f t="shared" si="3"/>
        <v>87</v>
      </c>
      <c r="I104">
        <f t="shared" si="3"/>
        <v>51</v>
      </c>
      <c r="J104">
        <f t="shared" si="3"/>
        <v>72</v>
      </c>
      <c r="K104">
        <f t="shared" si="2"/>
        <v>9</v>
      </c>
    </row>
    <row r="105" spans="1:11" x14ac:dyDescent="0.25">
      <c r="A105" s="6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3"/>
        <v>22</v>
      </c>
      <c r="H105">
        <f t="shared" si="3"/>
        <v>87</v>
      </c>
      <c r="I105">
        <f t="shared" si="3"/>
        <v>51</v>
      </c>
      <c r="J105">
        <f t="shared" si="3"/>
        <v>117</v>
      </c>
      <c r="K105">
        <f t="shared" si="2"/>
        <v>9</v>
      </c>
    </row>
    <row r="106" spans="1:11" x14ac:dyDescent="0.25">
      <c r="A106" s="6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3"/>
        <v>22</v>
      </c>
      <c r="H106">
        <f t="shared" si="3"/>
        <v>87</v>
      </c>
      <c r="I106">
        <f t="shared" si="3"/>
        <v>51</v>
      </c>
      <c r="J106">
        <f t="shared" si="3"/>
        <v>1</v>
      </c>
      <c r="K106">
        <f t="shared" si="2"/>
        <v>9</v>
      </c>
    </row>
    <row r="107" spans="1:11" x14ac:dyDescent="0.25">
      <c r="A107" s="6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3"/>
        <v>22</v>
      </c>
      <c r="H107">
        <f t="shared" si="3"/>
        <v>87</v>
      </c>
      <c r="I107">
        <f t="shared" si="3"/>
        <v>80</v>
      </c>
      <c r="J107">
        <f t="shared" si="3"/>
        <v>1</v>
      </c>
      <c r="K107">
        <f t="shared" si="2"/>
        <v>9</v>
      </c>
    </row>
    <row r="108" spans="1:11" x14ac:dyDescent="0.25">
      <c r="A108" s="6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3"/>
        <v>22</v>
      </c>
      <c r="H108">
        <f t="shared" si="3"/>
        <v>82</v>
      </c>
      <c r="I108">
        <f t="shared" si="3"/>
        <v>80</v>
      </c>
      <c r="J108">
        <f t="shared" si="3"/>
        <v>1</v>
      </c>
      <c r="K108">
        <f t="shared" si="2"/>
        <v>9</v>
      </c>
    </row>
    <row r="109" spans="1:11" x14ac:dyDescent="0.25">
      <c r="A109" s="6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3"/>
        <v>0</v>
      </c>
      <c r="H109">
        <f t="shared" si="3"/>
        <v>82</v>
      </c>
      <c r="I109">
        <f t="shared" si="3"/>
        <v>80</v>
      </c>
      <c r="J109">
        <f t="shared" si="3"/>
        <v>1</v>
      </c>
      <c r="K109">
        <f t="shared" si="2"/>
        <v>9</v>
      </c>
    </row>
    <row r="110" spans="1:11" x14ac:dyDescent="0.25">
      <c r="A110" s="6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3"/>
        <v>0</v>
      </c>
      <c r="H110">
        <f t="shared" si="3"/>
        <v>82</v>
      </c>
      <c r="I110">
        <f t="shared" si="3"/>
        <v>117</v>
      </c>
      <c r="J110">
        <f t="shared" si="3"/>
        <v>1</v>
      </c>
      <c r="K110">
        <f t="shared" si="2"/>
        <v>9</v>
      </c>
    </row>
    <row r="111" spans="1:11" x14ac:dyDescent="0.25">
      <c r="A111" s="6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3"/>
        <v>0</v>
      </c>
      <c r="H111">
        <f t="shared" si="3"/>
        <v>82</v>
      </c>
      <c r="I111">
        <f t="shared" si="3"/>
        <v>117</v>
      </c>
      <c r="J111">
        <f t="shared" si="3"/>
        <v>11</v>
      </c>
      <c r="K111">
        <f t="shared" si="2"/>
        <v>9</v>
      </c>
    </row>
    <row r="112" spans="1:11" x14ac:dyDescent="0.25">
      <c r="A112" s="6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3"/>
        <v>0</v>
      </c>
      <c r="H112">
        <f t="shared" si="3"/>
        <v>82</v>
      </c>
      <c r="I112">
        <f t="shared" si="3"/>
        <v>117</v>
      </c>
      <c r="J112">
        <f t="shared" si="3"/>
        <v>11</v>
      </c>
      <c r="K112">
        <f t="shared" si="2"/>
        <v>51</v>
      </c>
    </row>
    <row r="113" spans="1:11" x14ac:dyDescent="0.25">
      <c r="A113" s="6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3"/>
        <v>0</v>
      </c>
      <c r="H113">
        <f t="shared" si="3"/>
        <v>82</v>
      </c>
      <c r="I113">
        <f t="shared" si="3"/>
        <v>117</v>
      </c>
      <c r="J113">
        <f t="shared" si="3"/>
        <v>0</v>
      </c>
      <c r="K113">
        <f t="shared" si="2"/>
        <v>51</v>
      </c>
    </row>
    <row r="114" spans="1:11" x14ac:dyDescent="0.25">
      <c r="A114" s="6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3"/>
        <v>0</v>
      </c>
      <c r="H114">
        <f t="shared" si="3"/>
        <v>82</v>
      </c>
      <c r="I114">
        <f t="shared" si="3"/>
        <v>117</v>
      </c>
      <c r="J114">
        <f t="shared" si="3"/>
        <v>0</v>
      </c>
      <c r="K114">
        <f t="shared" si="2"/>
        <v>3</v>
      </c>
    </row>
    <row r="115" spans="1:11" x14ac:dyDescent="0.25">
      <c r="A115" s="6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3"/>
        <v>0</v>
      </c>
      <c r="H115">
        <f t="shared" si="3"/>
        <v>82</v>
      </c>
      <c r="I115">
        <f t="shared" si="3"/>
        <v>137</v>
      </c>
      <c r="J115">
        <f t="shared" si="3"/>
        <v>0</v>
      </c>
      <c r="K115">
        <f t="shared" si="2"/>
        <v>3</v>
      </c>
    </row>
    <row r="116" spans="1:11" x14ac:dyDescent="0.25">
      <c r="A116" s="6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3"/>
        <v>0</v>
      </c>
      <c r="H116">
        <f t="shared" si="3"/>
        <v>108</v>
      </c>
      <c r="I116">
        <f t="shared" si="3"/>
        <v>137</v>
      </c>
      <c r="J116">
        <f t="shared" si="3"/>
        <v>0</v>
      </c>
      <c r="K116">
        <f t="shared" si="2"/>
        <v>3</v>
      </c>
    </row>
    <row r="117" spans="1:11" x14ac:dyDescent="0.25">
      <c r="A117" s="6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3"/>
        <v>24</v>
      </c>
      <c r="H117">
        <f t="shared" si="3"/>
        <v>108</v>
      </c>
      <c r="I117">
        <f t="shared" si="3"/>
        <v>137</v>
      </c>
      <c r="J117">
        <f t="shared" si="3"/>
        <v>0</v>
      </c>
      <c r="K117">
        <f t="shared" si="2"/>
        <v>3</v>
      </c>
    </row>
    <row r="118" spans="1:11" x14ac:dyDescent="0.25">
      <c r="A118" s="6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3"/>
        <v>24</v>
      </c>
      <c r="H118">
        <f t="shared" si="3"/>
        <v>108</v>
      </c>
      <c r="I118">
        <f t="shared" si="3"/>
        <v>137</v>
      </c>
      <c r="J118">
        <f t="shared" si="3"/>
        <v>38</v>
      </c>
      <c r="K118">
        <f t="shared" si="2"/>
        <v>3</v>
      </c>
    </row>
    <row r="119" spans="1:11" x14ac:dyDescent="0.25">
      <c r="A119" s="6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3"/>
        <v>24</v>
      </c>
      <c r="H119">
        <f t="shared" si="3"/>
        <v>108</v>
      </c>
      <c r="I119">
        <f t="shared" si="3"/>
        <v>151</v>
      </c>
      <c r="J119">
        <f t="shared" si="3"/>
        <v>38</v>
      </c>
      <c r="K119">
        <f t="shared" si="2"/>
        <v>3</v>
      </c>
    </row>
    <row r="120" spans="1:11" x14ac:dyDescent="0.25">
      <c r="A120" s="6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3"/>
        <v>24</v>
      </c>
      <c r="H120">
        <f t="shared" si="3"/>
        <v>108</v>
      </c>
      <c r="I120">
        <f t="shared" si="3"/>
        <v>151</v>
      </c>
      <c r="J120">
        <f t="shared" si="3"/>
        <v>38</v>
      </c>
      <c r="K120">
        <f t="shared" si="2"/>
        <v>7</v>
      </c>
    </row>
    <row r="121" spans="1:11" x14ac:dyDescent="0.25">
      <c r="A121" s="6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3"/>
        <v>24</v>
      </c>
      <c r="H121">
        <f t="shared" si="3"/>
        <v>89</v>
      </c>
      <c r="I121">
        <f t="shared" si="3"/>
        <v>151</v>
      </c>
      <c r="J121">
        <f t="shared" si="3"/>
        <v>38</v>
      </c>
      <c r="K121">
        <f t="shared" si="2"/>
        <v>7</v>
      </c>
    </row>
    <row r="122" spans="1:11" x14ac:dyDescent="0.25">
      <c r="A122" s="6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3"/>
        <v>24</v>
      </c>
      <c r="H122">
        <f t="shared" si="3"/>
        <v>89</v>
      </c>
      <c r="I122">
        <f t="shared" si="3"/>
        <v>151</v>
      </c>
      <c r="J122">
        <f t="shared" si="3"/>
        <v>68</v>
      </c>
      <c r="K122">
        <f t="shared" si="2"/>
        <v>7</v>
      </c>
    </row>
    <row r="123" spans="1:11" x14ac:dyDescent="0.25">
      <c r="A123" s="6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3"/>
        <v>24</v>
      </c>
      <c r="H123">
        <f t="shared" si="3"/>
        <v>89</v>
      </c>
      <c r="I123">
        <f t="shared" si="3"/>
        <v>151</v>
      </c>
      <c r="J123">
        <f t="shared" si="3"/>
        <v>68</v>
      </c>
      <c r="K123">
        <f t="shared" si="2"/>
        <v>1</v>
      </c>
    </row>
    <row r="124" spans="1:11" x14ac:dyDescent="0.25">
      <c r="A124" s="6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3"/>
        <v>24</v>
      </c>
      <c r="H124">
        <f t="shared" si="3"/>
        <v>89</v>
      </c>
      <c r="I124">
        <f t="shared" si="3"/>
        <v>151</v>
      </c>
      <c r="J124">
        <f t="shared" si="3"/>
        <v>111</v>
      </c>
      <c r="K124">
        <f t="shared" si="2"/>
        <v>1</v>
      </c>
    </row>
    <row r="125" spans="1:11" x14ac:dyDescent="0.25">
      <c r="A125" s="6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3"/>
        <v>24</v>
      </c>
      <c r="H125">
        <f t="shared" si="3"/>
        <v>89</v>
      </c>
      <c r="I125">
        <f t="shared" si="3"/>
        <v>151</v>
      </c>
      <c r="J125">
        <f t="shared" si="3"/>
        <v>111</v>
      </c>
      <c r="K125">
        <f t="shared" si="2"/>
        <v>0</v>
      </c>
    </row>
    <row r="126" spans="1:11" x14ac:dyDescent="0.25">
      <c r="A126" s="6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3"/>
        <v>24</v>
      </c>
      <c r="H126">
        <f t="shared" si="3"/>
        <v>89</v>
      </c>
      <c r="I126">
        <f t="shared" si="3"/>
        <v>4</v>
      </c>
      <c r="J126">
        <f t="shared" si="3"/>
        <v>111</v>
      </c>
      <c r="K126">
        <f t="shared" si="2"/>
        <v>0</v>
      </c>
    </row>
    <row r="127" spans="1:11" x14ac:dyDescent="0.25">
      <c r="A127" s="6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3"/>
        <v>39</v>
      </c>
      <c r="H127">
        <f t="shared" si="3"/>
        <v>89</v>
      </c>
      <c r="I127">
        <f t="shared" si="3"/>
        <v>4</v>
      </c>
      <c r="J127">
        <f t="shared" si="3"/>
        <v>111</v>
      </c>
      <c r="K127">
        <f t="shared" ref="K127:K190" si="4">IF($D127="Z",IF($C127=K$1,K126+$E127,K126),IF($C127=K$1,K126-$E127,K126))</f>
        <v>0</v>
      </c>
    </row>
    <row r="128" spans="1:11" x14ac:dyDescent="0.25">
      <c r="A128" s="6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3"/>
        <v>39</v>
      </c>
      <c r="H128">
        <f t="shared" si="3"/>
        <v>89</v>
      </c>
      <c r="I128">
        <f t="shared" si="3"/>
        <v>4</v>
      </c>
      <c r="J128">
        <f t="shared" si="3"/>
        <v>135</v>
      </c>
      <c r="K128">
        <f t="shared" si="4"/>
        <v>0</v>
      </c>
    </row>
    <row r="129" spans="1:11" x14ac:dyDescent="0.25">
      <c r="A129" s="6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3"/>
        <v>39</v>
      </c>
      <c r="H129">
        <f t="shared" si="3"/>
        <v>108</v>
      </c>
      <c r="I129">
        <f t="shared" si="3"/>
        <v>4</v>
      </c>
      <c r="J129">
        <f t="shared" si="3"/>
        <v>135</v>
      </c>
      <c r="K129">
        <f t="shared" si="4"/>
        <v>0</v>
      </c>
    </row>
    <row r="130" spans="1:11" x14ac:dyDescent="0.25">
      <c r="A130" s="6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3"/>
        <v>39</v>
      </c>
      <c r="H130">
        <f t="shared" si="3"/>
        <v>108</v>
      </c>
      <c r="I130">
        <f t="shared" si="3"/>
        <v>4</v>
      </c>
      <c r="J130">
        <f t="shared" si="3"/>
        <v>1</v>
      </c>
      <c r="K130">
        <f t="shared" si="4"/>
        <v>0</v>
      </c>
    </row>
    <row r="131" spans="1:11" x14ac:dyDescent="0.25">
      <c r="A131" s="6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3"/>
        <v>39</v>
      </c>
      <c r="H131">
        <f t="shared" si="3"/>
        <v>108</v>
      </c>
      <c r="I131">
        <f t="shared" si="3"/>
        <v>4</v>
      </c>
      <c r="J131">
        <f t="shared" ref="J131:K194" si="5">IF($D131="Z",IF($C131=J$1,J130+$E131,J130),IF($C131=J$1,J130-$E131,J130))</f>
        <v>1</v>
      </c>
      <c r="K131">
        <f t="shared" si="4"/>
        <v>12</v>
      </c>
    </row>
    <row r="132" spans="1:11" x14ac:dyDescent="0.25">
      <c r="A132" s="6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K195" si="6">IF($D132="Z",IF($C132=G$1,G131+$E132,G131),IF($C132=G$1,G131-$E132,G131))</f>
        <v>39</v>
      </c>
      <c r="H132">
        <f t="shared" si="6"/>
        <v>108</v>
      </c>
      <c r="I132">
        <f t="shared" si="6"/>
        <v>0</v>
      </c>
      <c r="J132">
        <f t="shared" si="5"/>
        <v>1</v>
      </c>
      <c r="K132">
        <f t="shared" si="4"/>
        <v>12</v>
      </c>
    </row>
    <row r="133" spans="1:11" x14ac:dyDescent="0.25">
      <c r="A133" s="6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6"/>
        <v>65</v>
      </c>
      <c r="H133">
        <f t="shared" si="6"/>
        <v>108</v>
      </c>
      <c r="I133">
        <f t="shared" si="6"/>
        <v>0</v>
      </c>
      <c r="J133">
        <f t="shared" si="5"/>
        <v>1</v>
      </c>
      <c r="K133">
        <f t="shared" si="4"/>
        <v>12</v>
      </c>
    </row>
    <row r="134" spans="1:11" x14ac:dyDescent="0.25">
      <c r="A134" s="6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6"/>
        <v>65</v>
      </c>
      <c r="H134">
        <f t="shared" si="6"/>
        <v>108</v>
      </c>
      <c r="I134">
        <f t="shared" si="6"/>
        <v>0</v>
      </c>
      <c r="J134">
        <f t="shared" si="5"/>
        <v>39</v>
      </c>
      <c r="K134">
        <f t="shared" si="4"/>
        <v>12</v>
      </c>
    </row>
    <row r="135" spans="1:11" x14ac:dyDescent="0.25">
      <c r="A135" s="6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6"/>
        <v>65</v>
      </c>
      <c r="H135">
        <f t="shared" si="6"/>
        <v>108</v>
      </c>
      <c r="I135">
        <f t="shared" si="6"/>
        <v>0</v>
      </c>
      <c r="J135">
        <f t="shared" si="5"/>
        <v>1</v>
      </c>
      <c r="K135">
        <f t="shared" si="4"/>
        <v>12</v>
      </c>
    </row>
    <row r="136" spans="1:11" x14ac:dyDescent="0.25">
      <c r="A136" s="6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6"/>
        <v>65</v>
      </c>
      <c r="H136">
        <f t="shared" si="6"/>
        <v>64</v>
      </c>
      <c r="I136">
        <f t="shared" si="6"/>
        <v>0</v>
      </c>
      <c r="J136">
        <f t="shared" si="5"/>
        <v>1</v>
      </c>
      <c r="K136">
        <f t="shared" si="4"/>
        <v>12</v>
      </c>
    </row>
    <row r="137" spans="1:11" x14ac:dyDescent="0.25">
      <c r="A137" s="6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6"/>
        <v>86</v>
      </c>
      <c r="H137">
        <f t="shared" si="6"/>
        <v>64</v>
      </c>
      <c r="I137">
        <f t="shared" si="6"/>
        <v>0</v>
      </c>
      <c r="J137">
        <f t="shared" si="5"/>
        <v>1</v>
      </c>
      <c r="K137">
        <f t="shared" si="4"/>
        <v>12</v>
      </c>
    </row>
    <row r="138" spans="1:11" x14ac:dyDescent="0.25">
      <c r="A138" s="6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6"/>
        <v>86</v>
      </c>
      <c r="H138">
        <f t="shared" si="6"/>
        <v>64</v>
      </c>
      <c r="I138">
        <f t="shared" si="6"/>
        <v>0</v>
      </c>
      <c r="J138">
        <f t="shared" si="5"/>
        <v>1</v>
      </c>
      <c r="K138">
        <f t="shared" si="4"/>
        <v>22</v>
      </c>
    </row>
    <row r="139" spans="1:11" x14ac:dyDescent="0.25">
      <c r="A139" s="6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6"/>
        <v>86</v>
      </c>
      <c r="H139">
        <f t="shared" si="6"/>
        <v>49</v>
      </c>
      <c r="I139">
        <f t="shared" si="6"/>
        <v>0</v>
      </c>
      <c r="J139">
        <f t="shared" si="5"/>
        <v>1</v>
      </c>
      <c r="K139">
        <f t="shared" si="4"/>
        <v>22</v>
      </c>
    </row>
    <row r="140" spans="1:11" x14ac:dyDescent="0.25">
      <c r="A140" s="6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6"/>
        <v>86</v>
      </c>
      <c r="H140">
        <f t="shared" si="6"/>
        <v>49</v>
      </c>
      <c r="I140">
        <f t="shared" si="6"/>
        <v>0</v>
      </c>
      <c r="J140">
        <f t="shared" si="5"/>
        <v>1</v>
      </c>
      <c r="K140">
        <f t="shared" si="4"/>
        <v>0</v>
      </c>
    </row>
    <row r="141" spans="1:11" x14ac:dyDescent="0.25">
      <c r="A141" s="6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6"/>
        <v>86</v>
      </c>
      <c r="H141">
        <f t="shared" si="6"/>
        <v>49</v>
      </c>
      <c r="I141">
        <f t="shared" si="6"/>
        <v>0</v>
      </c>
      <c r="J141">
        <f t="shared" si="5"/>
        <v>10</v>
      </c>
      <c r="K141">
        <f t="shared" si="4"/>
        <v>0</v>
      </c>
    </row>
    <row r="142" spans="1:11" x14ac:dyDescent="0.25">
      <c r="A142" s="6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6"/>
        <v>86</v>
      </c>
      <c r="H142">
        <f t="shared" si="6"/>
        <v>49</v>
      </c>
      <c r="I142">
        <f t="shared" si="6"/>
        <v>6</v>
      </c>
      <c r="J142">
        <f t="shared" si="5"/>
        <v>10</v>
      </c>
      <c r="K142">
        <f t="shared" si="4"/>
        <v>0</v>
      </c>
    </row>
    <row r="143" spans="1:11" x14ac:dyDescent="0.25">
      <c r="A143" s="6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6"/>
        <v>90</v>
      </c>
      <c r="H143">
        <f t="shared" si="6"/>
        <v>49</v>
      </c>
      <c r="I143">
        <f t="shared" si="6"/>
        <v>6</v>
      </c>
      <c r="J143">
        <f t="shared" si="5"/>
        <v>10</v>
      </c>
      <c r="K143">
        <f t="shared" si="4"/>
        <v>0</v>
      </c>
    </row>
    <row r="144" spans="1:11" x14ac:dyDescent="0.25">
      <c r="A144" s="6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6"/>
        <v>90</v>
      </c>
      <c r="H144">
        <f t="shared" si="6"/>
        <v>49</v>
      </c>
      <c r="I144">
        <f t="shared" si="6"/>
        <v>0</v>
      </c>
      <c r="J144">
        <f t="shared" si="5"/>
        <v>10</v>
      </c>
      <c r="K144">
        <f t="shared" si="4"/>
        <v>0</v>
      </c>
    </row>
    <row r="145" spans="1:11" x14ac:dyDescent="0.25">
      <c r="A145" s="6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6"/>
        <v>90</v>
      </c>
      <c r="H145">
        <f t="shared" si="6"/>
        <v>49</v>
      </c>
      <c r="I145">
        <f t="shared" si="6"/>
        <v>0</v>
      </c>
      <c r="J145">
        <f t="shared" si="5"/>
        <v>58</v>
      </c>
      <c r="K145">
        <f t="shared" si="4"/>
        <v>0</v>
      </c>
    </row>
    <row r="146" spans="1:11" x14ac:dyDescent="0.25">
      <c r="A146" s="6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6"/>
        <v>90</v>
      </c>
      <c r="H146">
        <f t="shared" si="6"/>
        <v>49</v>
      </c>
      <c r="I146">
        <f t="shared" si="6"/>
        <v>0</v>
      </c>
      <c r="J146">
        <f t="shared" si="5"/>
        <v>58</v>
      </c>
      <c r="K146">
        <f t="shared" si="4"/>
        <v>34</v>
      </c>
    </row>
    <row r="147" spans="1:11" x14ac:dyDescent="0.25">
      <c r="A147" s="6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6"/>
        <v>90</v>
      </c>
      <c r="H147">
        <f t="shared" si="6"/>
        <v>0</v>
      </c>
      <c r="I147">
        <f t="shared" si="6"/>
        <v>0</v>
      </c>
      <c r="J147">
        <f t="shared" si="5"/>
        <v>58</v>
      </c>
      <c r="K147">
        <f t="shared" si="4"/>
        <v>34</v>
      </c>
    </row>
    <row r="148" spans="1:11" x14ac:dyDescent="0.25">
      <c r="A148" s="6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6"/>
        <v>100</v>
      </c>
      <c r="H148">
        <f t="shared" si="6"/>
        <v>0</v>
      </c>
      <c r="I148">
        <f t="shared" si="6"/>
        <v>0</v>
      </c>
      <c r="J148">
        <f t="shared" si="5"/>
        <v>58</v>
      </c>
      <c r="K148">
        <f t="shared" si="4"/>
        <v>34</v>
      </c>
    </row>
    <row r="149" spans="1:11" x14ac:dyDescent="0.25">
      <c r="A149" s="6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6"/>
        <v>100</v>
      </c>
      <c r="H149">
        <f t="shared" si="6"/>
        <v>0</v>
      </c>
      <c r="I149">
        <f t="shared" si="6"/>
        <v>47</v>
      </c>
      <c r="J149">
        <f t="shared" si="5"/>
        <v>58</v>
      </c>
      <c r="K149">
        <f t="shared" si="4"/>
        <v>34</v>
      </c>
    </row>
    <row r="150" spans="1:11" x14ac:dyDescent="0.25">
      <c r="A150" s="6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6"/>
        <v>100</v>
      </c>
      <c r="H150">
        <f t="shared" si="6"/>
        <v>0</v>
      </c>
      <c r="I150">
        <f t="shared" si="6"/>
        <v>47</v>
      </c>
      <c r="J150">
        <f t="shared" si="5"/>
        <v>106</v>
      </c>
      <c r="K150">
        <f t="shared" si="4"/>
        <v>34</v>
      </c>
    </row>
    <row r="151" spans="1:11" x14ac:dyDescent="0.25">
      <c r="A151" s="6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6"/>
        <v>100</v>
      </c>
      <c r="H151">
        <f t="shared" si="6"/>
        <v>0</v>
      </c>
      <c r="I151">
        <f t="shared" si="6"/>
        <v>47</v>
      </c>
      <c r="J151">
        <f t="shared" si="5"/>
        <v>106</v>
      </c>
      <c r="K151">
        <f t="shared" si="4"/>
        <v>0</v>
      </c>
    </row>
    <row r="152" spans="1:11" x14ac:dyDescent="0.25">
      <c r="A152" s="6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6"/>
        <v>105</v>
      </c>
      <c r="H152">
        <f t="shared" si="6"/>
        <v>0</v>
      </c>
      <c r="I152">
        <f t="shared" si="6"/>
        <v>47</v>
      </c>
      <c r="J152">
        <f t="shared" si="5"/>
        <v>106</v>
      </c>
      <c r="K152">
        <f t="shared" si="4"/>
        <v>0</v>
      </c>
    </row>
    <row r="153" spans="1:11" x14ac:dyDescent="0.25">
      <c r="A153" s="6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6"/>
        <v>105</v>
      </c>
      <c r="H153">
        <f t="shared" si="6"/>
        <v>0</v>
      </c>
      <c r="I153">
        <f t="shared" si="6"/>
        <v>1</v>
      </c>
      <c r="J153">
        <f t="shared" si="5"/>
        <v>106</v>
      </c>
      <c r="K153">
        <f t="shared" si="4"/>
        <v>0</v>
      </c>
    </row>
    <row r="154" spans="1:11" x14ac:dyDescent="0.25">
      <c r="A154" s="6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6"/>
        <v>105</v>
      </c>
      <c r="H154">
        <f t="shared" si="6"/>
        <v>0</v>
      </c>
      <c r="I154">
        <f t="shared" si="6"/>
        <v>1</v>
      </c>
      <c r="J154">
        <f t="shared" si="5"/>
        <v>155</v>
      </c>
      <c r="K154">
        <f t="shared" si="4"/>
        <v>0</v>
      </c>
    </row>
    <row r="155" spans="1:11" x14ac:dyDescent="0.25">
      <c r="A155" s="6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6"/>
        <v>121</v>
      </c>
      <c r="H155">
        <f t="shared" si="6"/>
        <v>0</v>
      </c>
      <c r="I155">
        <f t="shared" si="6"/>
        <v>1</v>
      </c>
      <c r="J155">
        <f t="shared" si="5"/>
        <v>155</v>
      </c>
      <c r="K155">
        <f t="shared" si="4"/>
        <v>0</v>
      </c>
    </row>
    <row r="156" spans="1:11" x14ac:dyDescent="0.25">
      <c r="A156" s="6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6"/>
        <v>121</v>
      </c>
      <c r="H156">
        <f t="shared" si="6"/>
        <v>0</v>
      </c>
      <c r="I156">
        <f t="shared" si="6"/>
        <v>1</v>
      </c>
      <c r="J156">
        <f t="shared" si="5"/>
        <v>155</v>
      </c>
      <c r="K156">
        <f t="shared" si="4"/>
        <v>5</v>
      </c>
    </row>
    <row r="157" spans="1:11" x14ac:dyDescent="0.25">
      <c r="A157" s="6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6"/>
        <v>121</v>
      </c>
      <c r="H157">
        <f t="shared" si="6"/>
        <v>0</v>
      </c>
      <c r="I157">
        <f t="shared" si="6"/>
        <v>0</v>
      </c>
      <c r="J157">
        <f t="shared" si="5"/>
        <v>155</v>
      </c>
      <c r="K157">
        <f t="shared" si="4"/>
        <v>5</v>
      </c>
    </row>
    <row r="158" spans="1:11" x14ac:dyDescent="0.25">
      <c r="A158" s="6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6"/>
        <v>155</v>
      </c>
      <c r="H158">
        <f t="shared" si="6"/>
        <v>0</v>
      </c>
      <c r="I158">
        <f t="shared" si="6"/>
        <v>0</v>
      </c>
      <c r="J158">
        <f t="shared" si="5"/>
        <v>155</v>
      </c>
      <c r="K158">
        <f t="shared" si="4"/>
        <v>5</v>
      </c>
    </row>
    <row r="159" spans="1:11" x14ac:dyDescent="0.25">
      <c r="A159" s="6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6"/>
        <v>155</v>
      </c>
      <c r="H159">
        <f t="shared" si="6"/>
        <v>0</v>
      </c>
      <c r="I159">
        <f t="shared" si="6"/>
        <v>0</v>
      </c>
      <c r="J159">
        <f t="shared" si="5"/>
        <v>184</v>
      </c>
      <c r="K159">
        <f t="shared" si="4"/>
        <v>5</v>
      </c>
    </row>
    <row r="160" spans="1:11" x14ac:dyDescent="0.25">
      <c r="A160" s="6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6"/>
        <v>155</v>
      </c>
      <c r="H160">
        <f t="shared" si="6"/>
        <v>34</v>
      </c>
      <c r="I160">
        <f t="shared" si="6"/>
        <v>0</v>
      </c>
      <c r="J160">
        <f t="shared" si="5"/>
        <v>184</v>
      </c>
      <c r="K160">
        <f t="shared" si="4"/>
        <v>5</v>
      </c>
    </row>
    <row r="161" spans="1:11" x14ac:dyDescent="0.25">
      <c r="A161" s="6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6"/>
        <v>155</v>
      </c>
      <c r="H161">
        <f t="shared" si="6"/>
        <v>34</v>
      </c>
      <c r="I161">
        <f t="shared" si="6"/>
        <v>27</v>
      </c>
      <c r="J161">
        <f t="shared" si="5"/>
        <v>184</v>
      </c>
      <c r="K161">
        <f t="shared" si="4"/>
        <v>5</v>
      </c>
    </row>
    <row r="162" spans="1:11" x14ac:dyDescent="0.25">
      <c r="A162" s="6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6"/>
        <v>195</v>
      </c>
      <c r="H162">
        <f t="shared" si="6"/>
        <v>34</v>
      </c>
      <c r="I162">
        <f t="shared" si="6"/>
        <v>27</v>
      </c>
      <c r="J162">
        <f t="shared" si="5"/>
        <v>184</v>
      </c>
      <c r="K162">
        <f t="shared" si="4"/>
        <v>5</v>
      </c>
    </row>
    <row r="163" spans="1:11" x14ac:dyDescent="0.25">
      <c r="A163" s="6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6"/>
        <v>195</v>
      </c>
      <c r="H163">
        <f t="shared" si="6"/>
        <v>34</v>
      </c>
      <c r="I163">
        <f t="shared" si="6"/>
        <v>27</v>
      </c>
      <c r="J163">
        <f t="shared" si="5"/>
        <v>0</v>
      </c>
      <c r="K163">
        <f t="shared" si="4"/>
        <v>5</v>
      </c>
    </row>
    <row r="164" spans="1:11" x14ac:dyDescent="0.25">
      <c r="A164" s="6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6"/>
        <v>195</v>
      </c>
      <c r="H164">
        <f t="shared" si="6"/>
        <v>34</v>
      </c>
      <c r="I164">
        <f t="shared" si="6"/>
        <v>27</v>
      </c>
      <c r="J164">
        <f t="shared" si="5"/>
        <v>0</v>
      </c>
      <c r="K164">
        <f t="shared" si="4"/>
        <v>53</v>
      </c>
    </row>
    <row r="165" spans="1:11" x14ac:dyDescent="0.25">
      <c r="A165" s="6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6"/>
        <v>195</v>
      </c>
      <c r="H165">
        <f t="shared" si="6"/>
        <v>55</v>
      </c>
      <c r="I165">
        <f t="shared" si="6"/>
        <v>27</v>
      </c>
      <c r="J165">
        <f t="shared" si="5"/>
        <v>0</v>
      </c>
      <c r="K165">
        <f t="shared" si="4"/>
        <v>53</v>
      </c>
    </row>
    <row r="166" spans="1:11" x14ac:dyDescent="0.25">
      <c r="A166" s="6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6"/>
        <v>195</v>
      </c>
      <c r="H166">
        <f t="shared" si="6"/>
        <v>55</v>
      </c>
      <c r="I166">
        <f t="shared" si="6"/>
        <v>27</v>
      </c>
      <c r="J166">
        <f t="shared" si="5"/>
        <v>47</v>
      </c>
      <c r="K166">
        <f t="shared" si="4"/>
        <v>53</v>
      </c>
    </row>
    <row r="167" spans="1:11" x14ac:dyDescent="0.25">
      <c r="A167" s="6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6"/>
        <v>195</v>
      </c>
      <c r="H167">
        <f t="shared" si="6"/>
        <v>61</v>
      </c>
      <c r="I167">
        <f t="shared" si="6"/>
        <v>27</v>
      </c>
      <c r="J167">
        <f t="shared" si="5"/>
        <v>47</v>
      </c>
      <c r="K167">
        <f t="shared" si="4"/>
        <v>53</v>
      </c>
    </row>
    <row r="168" spans="1:11" x14ac:dyDescent="0.25">
      <c r="A168" s="8">
        <v>43270</v>
      </c>
      <c r="B168" s="7" t="s">
        <v>19</v>
      </c>
      <c r="C168" s="7" t="s">
        <v>9</v>
      </c>
      <c r="D168" s="7" t="s">
        <v>8</v>
      </c>
      <c r="E168" s="7">
        <v>47</v>
      </c>
      <c r="F168" s="7">
        <v>41</v>
      </c>
      <c r="G168" s="7">
        <f t="shared" si="6"/>
        <v>195</v>
      </c>
      <c r="H168" s="7">
        <f t="shared" si="6"/>
        <v>61</v>
      </c>
      <c r="I168" s="7">
        <f t="shared" si="6"/>
        <v>27</v>
      </c>
      <c r="J168" s="7">
        <f t="shared" si="5"/>
        <v>47</v>
      </c>
      <c r="K168" s="7">
        <f t="shared" si="4"/>
        <v>100</v>
      </c>
    </row>
    <row r="169" spans="1:11" x14ac:dyDescent="0.25">
      <c r="A169" s="8">
        <v>43292</v>
      </c>
      <c r="B169" s="7" t="s">
        <v>20</v>
      </c>
      <c r="C169" s="7" t="s">
        <v>10</v>
      </c>
      <c r="D169" s="7" t="s">
        <v>14</v>
      </c>
      <c r="E169" s="7">
        <v>192</v>
      </c>
      <c r="F169" s="7">
        <v>12</v>
      </c>
      <c r="G169" s="7">
        <f t="shared" si="6"/>
        <v>3</v>
      </c>
      <c r="H169" s="7">
        <f t="shared" si="6"/>
        <v>61</v>
      </c>
      <c r="I169" s="7">
        <f t="shared" si="6"/>
        <v>27</v>
      </c>
      <c r="J169" s="7">
        <f t="shared" si="5"/>
        <v>47</v>
      </c>
      <c r="K169" s="7">
        <f t="shared" si="4"/>
        <v>100</v>
      </c>
    </row>
    <row r="170" spans="1:11" x14ac:dyDescent="0.25">
      <c r="A170" s="8">
        <v>43292</v>
      </c>
      <c r="B170" s="7" t="s">
        <v>20</v>
      </c>
      <c r="C170" s="7" t="s">
        <v>11</v>
      </c>
      <c r="D170" s="7" t="s">
        <v>14</v>
      </c>
      <c r="E170" s="7">
        <v>48</v>
      </c>
      <c r="F170" s="7">
        <v>37</v>
      </c>
      <c r="G170" s="7">
        <f t="shared" si="6"/>
        <v>3</v>
      </c>
      <c r="H170" s="7">
        <f t="shared" si="6"/>
        <v>13</v>
      </c>
      <c r="I170" s="7">
        <f t="shared" si="6"/>
        <v>27</v>
      </c>
      <c r="J170" s="7">
        <f t="shared" si="5"/>
        <v>47</v>
      </c>
      <c r="K170" s="7">
        <f t="shared" si="4"/>
        <v>100</v>
      </c>
    </row>
    <row r="171" spans="1:11" x14ac:dyDescent="0.25">
      <c r="A171" s="8">
        <v>43292</v>
      </c>
      <c r="B171" s="7" t="s">
        <v>20</v>
      </c>
      <c r="C171" s="7" t="s">
        <v>7</v>
      </c>
      <c r="D171" s="7" t="s">
        <v>8</v>
      </c>
      <c r="E171" s="7">
        <v>18</v>
      </c>
      <c r="F171" s="7">
        <v>62</v>
      </c>
      <c r="G171" s="7">
        <f t="shared" si="6"/>
        <v>3</v>
      </c>
      <c r="H171" s="7">
        <f t="shared" si="6"/>
        <v>13</v>
      </c>
      <c r="I171" s="7">
        <f t="shared" si="6"/>
        <v>27</v>
      </c>
      <c r="J171" s="7">
        <f t="shared" si="5"/>
        <v>65</v>
      </c>
      <c r="K171" s="7">
        <f t="shared" si="4"/>
        <v>100</v>
      </c>
    </row>
    <row r="172" spans="1:11" x14ac:dyDescent="0.25">
      <c r="A172" s="8">
        <v>43292</v>
      </c>
      <c r="B172" s="7" t="s">
        <v>20</v>
      </c>
      <c r="C172" s="7" t="s">
        <v>9</v>
      </c>
      <c r="D172" s="7" t="s">
        <v>8</v>
      </c>
      <c r="E172" s="7">
        <v>25</v>
      </c>
      <c r="F172" s="7">
        <v>39</v>
      </c>
      <c r="G172" s="7">
        <f t="shared" si="6"/>
        <v>3</v>
      </c>
      <c r="H172" s="7">
        <f t="shared" si="6"/>
        <v>13</v>
      </c>
      <c r="I172" s="7">
        <f t="shared" si="6"/>
        <v>27</v>
      </c>
      <c r="J172" s="7">
        <f t="shared" si="5"/>
        <v>65</v>
      </c>
      <c r="K172" s="7">
        <f t="shared" si="4"/>
        <v>125</v>
      </c>
    </row>
    <row r="173" spans="1:11" x14ac:dyDescent="0.25">
      <c r="A173" s="8">
        <v>43292</v>
      </c>
      <c r="B173" s="7" t="s">
        <v>20</v>
      </c>
      <c r="C173" s="7" t="s">
        <v>12</v>
      </c>
      <c r="D173" s="7" t="s">
        <v>8</v>
      </c>
      <c r="E173" s="7">
        <v>2</v>
      </c>
      <c r="F173" s="7">
        <v>20</v>
      </c>
      <c r="G173" s="7">
        <f t="shared" si="6"/>
        <v>3</v>
      </c>
      <c r="H173" s="7">
        <f t="shared" si="6"/>
        <v>13</v>
      </c>
      <c r="I173" s="7">
        <f t="shared" si="6"/>
        <v>29</v>
      </c>
      <c r="J173" s="7">
        <f t="shared" si="5"/>
        <v>65</v>
      </c>
      <c r="K173" s="7">
        <f t="shared" si="4"/>
        <v>125</v>
      </c>
    </row>
    <row r="174" spans="1:11" x14ac:dyDescent="0.25">
      <c r="A174" s="6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6"/>
        <v>3</v>
      </c>
      <c r="H174">
        <f t="shared" si="6"/>
        <v>0</v>
      </c>
      <c r="I174">
        <f t="shared" si="6"/>
        <v>29</v>
      </c>
      <c r="J174">
        <f t="shared" si="5"/>
        <v>65</v>
      </c>
      <c r="K174">
        <f t="shared" si="4"/>
        <v>125</v>
      </c>
    </row>
    <row r="175" spans="1:11" x14ac:dyDescent="0.25">
      <c r="A175" s="6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6"/>
        <v>3</v>
      </c>
      <c r="H175">
        <f t="shared" si="6"/>
        <v>0</v>
      </c>
      <c r="I175">
        <f t="shared" si="6"/>
        <v>29</v>
      </c>
      <c r="J175">
        <f t="shared" si="5"/>
        <v>65</v>
      </c>
      <c r="K175">
        <f t="shared" si="4"/>
        <v>4</v>
      </c>
    </row>
    <row r="176" spans="1:11" x14ac:dyDescent="0.25">
      <c r="A176" s="6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6"/>
        <v>3</v>
      </c>
      <c r="H176">
        <f t="shared" si="6"/>
        <v>0</v>
      </c>
      <c r="I176">
        <f t="shared" si="6"/>
        <v>59</v>
      </c>
      <c r="J176">
        <f t="shared" si="5"/>
        <v>65</v>
      </c>
      <c r="K176">
        <f t="shared" si="4"/>
        <v>4</v>
      </c>
    </row>
    <row r="177" spans="1:11" x14ac:dyDescent="0.25">
      <c r="A177" s="6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6"/>
        <v>49</v>
      </c>
      <c r="H177">
        <f t="shared" si="6"/>
        <v>0</v>
      </c>
      <c r="I177">
        <f t="shared" si="6"/>
        <v>59</v>
      </c>
      <c r="J177">
        <f t="shared" si="5"/>
        <v>65</v>
      </c>
      <c r="K177">
        <f t="shared" si="4"/>
        <v>4</v>
      </c>
    </row>
    <row r="178" spans="1:11" x14ac:dyDescent="0.25">
      <c r="A178" s="6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6"/>
        <v>0</v>
      </c>
      <c r="H178">
        <f t="shared" si="6"/>
        <v>0</v>
      </c>
      <c r="I178">
        <f t="shared" si="6"/>
        <v>59</v>
      </c>
      <c r="J178">
        <f t="shared" si="5"/>
        <v>65</v>
      </c>
      <c r="K178">
        <f t="shared" si="4"/>
        <v>4</v>
      </c>
    </row>
    <row r="179" spans="1:11" x14ac:dyDescent="0.25">
      <c r="A179" s="6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6"/>
        <v>0</v>
      </c>
      <c r="H179">
        <f t="shared" si="6"/>
        <v>0</v>
      </c>
      <c r="I179">
        <f t="shared" si="6"/>
        <v>59</v>
      </c>
      <c r="J179">
        <f t="shared" si="5"/>
        <v>4</v>
      </c>
      <c r="K179">
        <f t="shared" si="4"/>
        <v>4</v>
      </c>
    </row>
    <row r="180" spans="1:11" x14ac:dyDescent="0.25">
      <c r="A180" s="6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6"/>
        <v>0</v>
      </c>
      <c r="H180">
        <f t="shared" si="6"/>
        <v>0</v>
      </c>
      <c r="I180">
        <f t="shared" si="6"/>
        <v>78</v>
      </c>
      <c r="J180">
        <f t="shared" si="5"/>
        <v>4</v>
      </c>
      <c r="K180">
        <f t="shared" si="4"/>
        <v>4</v>
      </c>
    </row>
    <row r="181" spans="1:11" x14ac:dyDescent="0.25">
      <c r="A181" s="6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6"/>
        <v>0</v>
      </c>
      <c r="H181">
        <f t="shared" si="6"/>
        <v>0</v>
      </c>
      <c r="I181">
        <f t="shared" si="6"/>
        <v>78</v>
      </c>
      <c r="J181">
        <f t="shared" si="5"/>
        <v>4</v>
      </c>
      <c r="K181">
        <f t="shared" si="4"/>
        <v>26</v>
      </c>
    </row>
    <row r="182" spans="1:11" x14ac:dyDescent="0.25">
      <c r="A182" s="6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6"/>
        <v>0</v>
      </c>
      <c r="H182">
        <f t="shared" si="6"/>
        <v>9</v>
      </c>
      <c r="I182">
        <f t="shared" si="6"/>
        <v>78</v>
      </c>
      <c r="J182">
        <f t="shared" si="5"/>
        <v>4</v>
      </c>
      <c r="K182">
        <f t="shared" si="4"/>
        <v>26</v>
      </c>
    </row>
    <row r="183" spans="1:11" x14ac:dyDescent="0.25">
      <c r="A183" s="6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6"/>
        <v>0</v>
      </c>
      <c r="H183">
        <f t="shared" si="6"/>
        <v>9</v>
      </c>
      <c r="I183">
        <f t="shared" si="6"/>
        <v>78</v>
      </c>
      <c r="J183">
        <f t="shared" si="5"/>
        <v>0</v>
      </c>
      <c r="K183">
        <f t="shared" si="4"/>
        <v>26</v>
      </c>
    </row>
    <row r="184" spans="1:11" x14ac:dyDescent="0.25">
      <c r="A184" s="6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6"/>
        <v>0</v>
      </c>
      <c r="H184">
        <f t="shared" si="6"/>
        <v>9</v>
      </c>
      <c r="I184">
        <f t="shared" si="6"/>
        <v>86</v>
      </c>
      <c r="J184">
        <f t="shared" si="5"/>
        <v>0</v>
      </c>
      <c r="K184">
        <f t="shared" si="4"/>
        <v>26</v>
      </c>
    </row>
    <row r="185" spans="1:11" x14ac:dyDescent="0.25">
      <c r="A185" s="6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6"/>
        <v>47</v>
      </c>
      <c r="H185">
        <f t="shared" si="6"/>
        <v>9</v>
      </c>
      <c r="I185">
        <f t="shared" si="6"/>
        <v>86</v>
      </c>
      <c r="J185">
        <f t="shared" si="5"/>
        <v>0</v>
      </c>
      <c r="K185">
        <f t="shared" si="4"/>
        <v>26</v>
      </c>
    </row>
    <row r="186" spans="1:11" x14ac:dyDescent="0.25">
      <c r="A186" s="6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6"/>
        <v>47</v>
      </c>
      <c r="H186">
        <f t="shared" si="6"/>
        <v>9</v>
      </c>
      <c r="I186">
        <f t="shared" si="6"/>
        <v>4</v>
      </c>
      <c r="J186">
        <f t="shared" si="5"/>
        <v>0</v>
      </c>
      <c r="K186">
        <f t="shared" si="4"/>
        <v>26</v>
      </c>
    </row>
    <row r="187" spans="1:11" x14ac:dyDescent="0.25">
      <c r="A187" s="6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6"/>
        <v>47</v>
      </c>
      <c r="H187">
        <f t="shared" si="6"/>
        <v>9</v>
      </c>
      <c r="I187">
        <f t="shared" si="6"/>
        <v>4</v>
      </c>
      <c r="J187">
        <f t="shared" si="5"/>
        <v>0</v>
      </c>
      <c r="K187">
        <f t="shared" si="4"/>
        <v>0</v>
      </c>
    </row>
    <row r="188" spans="1:11" x14ac:dyDescent="0.25">
      <c r="A188" s="6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6"/>
        <v>71</v>
      </c>
      <c r="H188">
        <f t="shared" si="6"/>
        <v>9</v>
      </c>
      <c r="I188">
        <f t="shared" si="6"/>
        <v>4</v>
      </c>
      <c r="J188">
        <f t="shared" si="5"/>
        <v>0</v>
      </c>
      <c r="K188">
        <f t="shared" si="4"/>
        <v>0</v>
      </c>
    </row>
    <row r="189" spans="1:11" x14ac:dyDescent="0.25">
      <c r="A189" s="6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6"/>
        <v>71</v>
      </c>
      <c r="H189">
        <f t="shared" si="6"/>
        <v>45</v>
      </c>
      <c r="I189">
        <f t="shared" si="6"/>
        <v>4</v>
      </c>
      <c r="J189">
        <f t="shared" si="5"/>
        <v>0</v>
      </c>
      <c r="K189">
        <f t="shared" si="4"/>
        <v>0</v>
      </c>
    </row>
    <row r="190" spans="1:11" x14ac:dyDescent="0.25">
      <c r="A190" s="6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6"/>
        <v>71</v>
      </c>
      <c r="H190">
        <f t="shared" si="6"/>
        <v>45</v>
      </c>
      <c r="I190">
        <f t="shared" si="6"/>
        <v>4</v>
      </c>
      <c r="J190">
        <f t="shared" si="5"/>
        <v>6</v>
      </c>
      <c r="K190">
        <f t="shared" si="4"/>
        <v>0</v>
      </c>
    </row>
    <row r="191" spans="1:11" x14ac:dyDescent="0.25">
      <c r="A191" s="6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6"/>
        <v>71</v>
      </c>
      <c r="H191">
        <f t="shared" si="6"/>
        <v>0</v>
      </c>
      <c r="I191">
        <f t="shared" si="6"/>
        <v>4</v>
      </c>
      <c r="J191">
        <f t="shared" si="5"/>
        <v>6</v>
      </c>
      <c r="K191">
        <f t="shared" si="5"/>
        <v>0</v>
      </c>
    </row>
    <row r="192" spans="1:11" x14ac:dyDescent="0.25">
      <c r="A192" s="6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6"/>
        <v>89</v>
      </c>
      <c r="H192">
        <f t="shared" si="6"/>
        <v>0</v>
      </c>
      <c r="I192">
        <f t="shared" si="6"/>
        <v>4</v>
      </c>
      <c r="J192">
        <f t="shared" si="5"/>
        <v>6</v>
      </c>
      <c r="K192">
        <f t="shared" si="5"/>
        <v>0</v>
      </c>
    </row>
    <row r="193" spans="1:11" x14ac:dyDescent="0.25">
      <c r="A193" s="6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6"/>
        <v>89</v>
      </c>
      <c r="H193">
        <f t="shared" si="6"/>
        <v>0</v>
      </c>
      <c r="I193">
        <f t="shared" si="6"/>
        <v>4</v>
      </c>
      <c r="J193">
        <f t="shared" si="5"/>
        <v>6</v>
      </c>
      <c r="K193">
        <f t="shared" si="5"/>
        <v>20</v>
      </c>
    </row>
    <row r="194" spans="1:11" x14ac:dyDescent="0.25">
      <c r="A194" s="6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6"/>
        <v>89</v>
      </c>
      <c r="H194">
        <f t="shared" si="6"/>
        <v>0</v>
      </c>
      <c r="I194">
        <f t="shared" si="6"/>
        <v>0</v>
      </c>
      <c r="J194">
        <f t="shared" si="5"/>
        <v>6</v>
      </c>
      <c r="K194">
        <f t="shared" si="5"/>
        <v>20</v>
      </c>
    </row>
    <row r="195" spans="1:11" x14ac:dyDescent="0.25">
      <c r="A195" s="6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6"/>
        <v>89</v>
      </c>
      <c r="H195">
        <f t="shared" si="6"/>
        <v>0</v>
      </c>
      <c r="I195">
        <f t="shared" si="6"/>
        <v>0</v>
      </c>
      <c r="J195">
        <f t="shared" si="6"/>
        <v>6</v>
      </c>
      <c r="K195">
        <f t="shared" si="6"/>
        <v>68</v>
      </c>
    </row>
    <row r="196" spans="1:11" x14ac:dyDescent="0.25">
      <c r="A196" s="6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K203" si="7">IF($D196="Z",IF($C196=G$1,G195+$E196,G195),IF($C196=G$1,G195-$E196,G195))</f>
        <v>89</v>
      </c>
      <c r="H196">
        <f t="shared" si="7"/>
        <v>0</v>
      </c>
      <c r="I196">
        <f t="shared" si="7"/>
        <v>0</v>
      </c>
      <c r="J196">
        <f t="shared" si="7"/>
        <v>6</v>
      </c>
      <c r="K196">
        <f t="shared" si="7"/>
        <v>4</v>
      </c>
    </row>
    <row r="197" spans="1:11" x14ac:dyDescent="0.25">
      <c r="A197" s="6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7"/>
        <v>89</v>
      </c>
      <c r="H197">
        <f t="shared" si="7"/>
        <v>0</v>
      </c>
      <c r="I197">
        <f t="shared" si="7"/>
        <v>0</v>
      </c>
      <c r="J197">
        <f t="shared" si="7"/>
        <v>49</v>
      </c>
      <c r="K197">
        <f t="shared" si="7"/>
        <v>4</v>
      </c>
    </row>
    <row r="198" spans="1:11" x14ac:dyDescent="0.25">
      <c r="A198" s="6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7"/>
        <v>89</v>
      </c>
      <c r="H198">
        <f t="shared" si="7"/>
        <v>24</v>
      </c>
      <c r="I198">
        <f t="shared" si="7"/>
        <v>0</v>
      </c>
      <c r="J198">
        <f t="shared" si="7"/>
        <v>49</v>
      </c>
      <c r="K198">
        <f t="shared" si="7"/>
        <v>4</v>
      </c>
    </row>
    <row r="199" spans="1:11" x14ac:dyDescent="0.25">
      <c r="A199" s="6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7"/>
        <v>89</v>
      </c>
      <c r="H199">
        <f t="shared" si="7"/>
        <v>24</v>
      </c>
      <c r="I199">
        <f t="shared" si="7"/>
        <v>0</v>
      </c>
      <c r="J199">
        <f t="shared" si="7"/>
        <v>49</v>
      </c>
      <c r="K199">
        <f t="shared" si="7"/>
        <v>0</v>
      </c>
    </row>
    <row r="200" spans="1:11" x14ac:dyDescent="0.25">
      <c r="A200" s="6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7"/>
        <v>89</v>
      </c>
      <c r="H200">
        <f t="shared" si="7"/>
        <v>24</v>
      </c>
      <c r="I200">
        <f t="shared" si="7"/>
        <v>35</v>
      </c>
      <c r="J200">
        <f t="shared" si="7"/>
        <v>49</v>
      </c>
      <c r="K200">
        <f t="shared" si="7"/>
        <v>0</v>
      </c>
    </row>
    <row r="201" spans="1:11" x14ac:dyDescent="0.25">
      <c r="A201" s="6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7"/>
        <v>130</v>
      </c>
      <c r="H201">
        <f t="shared" si="7"/>
        <v>24</v>
      </c>
      <c r="I201">
        <f t="shared" si="7"/>
        <v>35</v>
      </c>
      <c r="J201">
        <f t="shared" si="7"/>
        <v>49</v>
      </c>
      <c r="K201">
        <f t="shared" si="7"/>
        <v>0</v>
      </c>
    </row>
    <row r="202" spans="1:11" x14ac:dyDescent="0.25">
      <c r="A202" s="6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7"/>
        <v>130</v>
      </c>
      <c r="H202">
        <f t="shared" si="7"/>
        <v>24</v>
      </c>
      <c r="I202">
        <f t="shared" si="7"/>
        <v>35</v>
      </c>
      <c r="J202">
        <f t="shared" si="7"/>
        <v>72</v>
      </c>
      <c r="K202">
        <f t="shared" si="7"/>
        <v>0</v>
      </c>
    </row>
    <row r="203" spans="1:11" x14ac:dyDescent="0.25">
      <c r="A203" s="6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7"/>
        <v>130</v>
      </c>
      <c r="H203">
        <f t="shared" si="7"/>
        <v>70</v>
      </c>
      <c r="I203">
        <f t="shared" si="7"/>
        <v>35</v>
      </c>
      <c r="J203">
        <f t="shared" si="7"/>
        <v>72</v>
      </c>
      <c r="K203">
        <f t="shared" si="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95BE-1F89-42F7-8C56-CA1327DE7D06}">
  <dimension ref="A1:F203"/>
  <sheetViews>
    <sheetView workbookViewId="0">
      <selection activeCell="J29" sqref="J29"/>
    </sheetView>
  </sheetViews>
  <sheetFormatPr defaultRowHeight="15" x14ac:dyDescent="0.25"/>
  <cols>
    <col min="1" max="1" width="10.140625" bestFit="1" customWidth="1"/>
  </cols>
  <sheetData>
    <row r="1" spans="1:6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5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</row>
    <row r="3" spans="1:6" x14ac:dyDescent="0.25">
      <c r="A3" s="5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</row>
    <row r="4" spans="1:6" x14ac:dyDescent="0.25">
      <c r="A4" s="5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</row>
    <row r="5" spans="1:6" x14ac:dyDescent="0.25">
      <c r="A5" s="5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</row>
    <row r="6" spans="1:6" x14ac:dyDescent="0.25">
      <c r="A6" s="5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</row>
    <row r="7" spans="1:6" x14ac:dyDescent="0.25">
      <c r="A7" s="5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</row>
    <row r="8" spans="1:6" x14ac:dyDescent="0.25">
      <c r="A8" s="5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</row>
    <row r="9" spans="1:6" x14ac:dyDescent="0.25">
      <c r="A9" s="5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</row>
    <row r="10" spans="1:6" x14ac:dyDescent="0.25">
      <c r="A10" s="5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</row>
    <row r="11" spans="1:6" x14ac:dyDescent="0.25">
      <c r="A11" s="5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</row>
    <row r="12" spans="1:6" x14ac:dyDescent="0.25">
      <c r="A12" s="5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</row>
    <row r="13" spans="1:6" x14ac:dyDescent="0.25">
      <c r="A13" s="5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</row>
    <row r="14" spans="1:6" x14ac:dyDescent="0.25">
      <c r="A14" s="5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</row>
    <row r="15" spans="1:6" x14ac:dyDescent="0.25">
      <c r="A15" s="5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</row>
    <row r="16" spans="1:6" x14ac:dyDescent="0.25">
      <c r="A16" s="5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</row>
    <row r="17" spans="1:6" x14ac:dyDescent="0.25">
      <c r="A17" s="5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</row>
    <row r="18" spans="1:6" x14ac:dyDescent="0.25">
      <c r="A18" s="5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</row>
    <row r="19" spans="1:6" x14ac:dyDescent="0.25">
      <c r="A19" s="5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</row>
    <row r="20" spans="1:6" x14ac:dyDescent="0.25">
      <c r="A20" s="5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</row>
    <row r="21" spans="1:6" x14ac:dyDescent="0.25">
      <c r="A21" s="5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</row>
    <row r="22" spans="1:6" x14ac:dyDescent="0.25">
      <c r="A22" s="5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</row>
    <row r="23" spans="1:6" x14ac:dyDescent="0.25">
      <c r="A23" s="5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</row>
    <row r="24" spans="1:6" x14ac:dyDescent="0.25">
      <c r="A24" s="5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</row>
    <row r="25" spans="1:6" x14ac:dyDescent="0.25">
      <c r="A25" s="5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</row>
    <row r="26" spans="1:6" x14ac:dyDescent="0.25">
      <c r="A26" s="5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</row>
    <row r="27" spans="1:6" x14ac:dyDescent="0.25">
      <c r="A27" s="5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</row>
    <row r="28" spans="1:6" x14ac:dyDescent="0.25">
      <c r="A28" s="5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</row>
    <row r="29" spans="1:6" x14ac:dyDescent="0.25">
      <c r="A29" s="5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</row>
    <row r="30" spans="1:6" x14ac:dyDescent="0.25">
      <c r="A30" s="5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</row>
    <row r="31" spans="1:6" x14ac:dyDescent="0.25">
      <c r="A31" s="5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</row>
    <row r="32" spans="1:6" x14ac:dyDescent="0.25">
      <c r="A32" s="5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</row>
    <row r="33" spans="1:6" x14ac:dyDescent="0.25">
      <c r="A33" s="5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</row>
    <row r="34" spans="1:6" x14ac:dyDescent="0.25">
      <c r="A34" s="5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</row>
    <row r="35" spans="1:6" x14ac:dyDescent="0.25">
      <c r="A35" s="5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</row>
    <row r="36" spans="1:6" x14ac:dyDescent="0.25">
      <c r="A36" s="5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</row>
    <row r="37" spans="1:6" x14ac:dyDescent="0.25">
      <c r="A37" s="5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</row>
    <row r="38" spans="1:6" x14ac:dyDescent="0.25">
      <c r="A38" s="5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</row>
    <row r="39" spans="1:6" x14ac:dyDescent="0.25">
      <c r="A39" s="5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</row>
    <row r="40" spans="1:6" x14ac:dyDescent="0.25">
      <c r="A40" s="5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</row>
    <row r="41" spans="1:6" x14ac:dyDescent="0.25">
      <c r="A41" s="5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</row>
    <row r="42" spans="1:6" x14ac:dyDescent="0.25">
      <c r="A42" s="5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</row>
    <row r="43" spans="1:6" x14ac:dyDescent="0.25">
      <c r="A43" s="5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</row>
    <row r="44" spans="1:6" x14ac:dyDescent="0.25">
      <c r="A44" s="5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</row>
    <row r="45" spans="1:6" x14ac:dyDescent="0.25">
      <c r="A45" s="5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</row>
    <row r="46" spans="1:6" x14ac:dyDescent="0.25">
      <c r="A46" s="5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</row>
    <row r="47" spans="1:6" x14ac:dyDescent="0.25">
      <c r="A47" s="5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</row>
    <row r="48" spans="1:6" x14ac:dyDescent="0.25">
      <c r="A48" s="5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</row>
    <row r="49" spans="1:6" x14ac:dyDescent="0.25">
      <c r="A49" s="5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</row>
    <row r="50" spans="1:6" x14ac:dyDescent="0.25">
      <c r="A50" s="5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</row>
    <row r="51" spans="1:6" x14ac:dyDescent="0.25">
      <c r="A51" s="5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</row>
    <row r="52" spans="1:6" x14ac:dyDescent="0.25">
      <c r="A52" s="5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</row>
    <row r="53" spans="1:6" x14ac:dyDescent="0.25">
      <c r="A53" s="5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</row>
    <row r="54" spans="1:6" x14ac:dyDescent="0.25">
      <c r="A54" s="5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</row>
    <row r="55" spans="1:6" x14ac:dyDescent="0.25">
      <c r="A55" s="5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</row>
    <row r="56" spans="1:6" x14ac:dyDescent="0.25">
      <c r="A56" s="5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</row>
    <row r="57" spans="1:6" x14ac:dyDescent="0.25">
      <c r="A57" s="5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</row>
    <row r="58" spans="1:6" x14ac:dyDescent="0.25">
      <c r="A58" s="5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</row>
    <row r="59" spans="1:6" x14ac:dyDescent="0.25">
      <c r="A59" s="5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</row>
    <row r="60" spans="1:6" x14ac:dyDescent="0.25">
      <c r="A60" s="5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</row>
    <row r="61" spans="1:6" x14ac:dyDescent="0.25">
      <c r="A61" s="5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</row>
    <row r="62" spans="1:6" x14ac:dyDescent="0.25">
      <c r="A62" s="5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</row>
    <row r="63" spans="1:6" x14ac:dyDescent="0.25">
      <c r="A63" s="5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</row>
    <row r="64" spans="1:6" x14ac:dyDescent="0.25">
      <c r="A64" s="5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</row>
    <row r="65" spans="1:6" x14ac:dyDescent="0.25">
      <c r="A65" s="5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</row>
    <row r="66" spans="1:6" x14ac:dyDescent="0.25">
      <c r="A66" s="5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</row>
    <row r="67" spans="1:6" x14ac:dyDescent="0.25">
      <c r="A67" s="5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</row>
    <row r="68" spans="1:6" x14ac:dyDescent="0.25">
      <c r="A68" s="5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</row>
    <row r="69" spans="1:6" x14ac:dyDescent="0.25">
      <c r="A69" s="5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</row>
    <row r="70" spans="1:6" x14ac:dyDescent="0.25">
      <c r="A70" s="5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</row>
    <row r="71" spans="1:6" x14ac:dyDescent="0.25">
      <c r="A71" s="5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</row>
    <row r="72" spans="1:6" x14ac:dyDescent="0.25">
      <c r="A72" s="5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</row>
    <row r="73" spans="1:6" x14ac:dyDescent="0.25">
      <c r="A73" s="5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</row>
    <row r="74" spans="1:6" x14ac:dyDescent="0.25">
      <c r="A74" s="5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</row>
    <row r="75" spans="1:6" x14ac:dyDescent="0.25">
      <c r="A75" s="5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</row>
    <row r="76" spans="1:6" x14ac:dyDescent="0.25">
      <c r="A76" s="5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</row>
    <row r="77" spans="1:6" x14ac:dyDescent="0.25">
      <c r="A77" s="5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</row>
    <row r="78" spans="1:6" x14ac:dyDescent="0.25">
      <c r="A78" s="5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</row>
    <row r="79" spans="1:6" x14ac:dyDescent="0.25">
      <c r="A79" s="5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</row>
    <row r="80" spans="1:6" x14ac:dyDescent="0.25">
      <c r="A80" s="5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</row>
    <row r="81" spans="1:6" x14ac:dyDescent="0.25">
      <c r="A81" s="5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</row>
    <row r="82" spans="1:6" x14ac:dyDescent="0.25">
      <c r="A82" s="5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</row>
    <row r="83" spans="1:6" x14ac:dyDescent="0.25">
      <c r="A83" s="5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</row>
    <row r="84" spans="1:6" x14ac:dyDescent="0.25">
      <c r="A84" s="5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</row>
    <row r="85" spans="1:6" x14ac:dyDescent="0.25">
      <c r="A85" s="5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</row>
    <row r="86" spans="1:6" x14ac:dyDescent="0.25">
      <c r="A86" s="5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</row>
    <row r="87" spans="1:6" x14ac:dyDescent="0.25">
      <c r="A87" s="5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</row>
    <row r="88" spans="1:6" x14ac:dyDescent="0.25">
      <c r="A88" s="5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</row>
    <row r="89" spans="1:6" x14ac:dyDescent="0.25">
      <c r="A89" s="5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</row>
    <row r="90" spans="1:6" x14ac:dyDescent="0.25">
      <c r="A90" s="5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</row>
    <row r="91" spans="1:6" x14ac:dyDescent="0.25">
      <c r="A91" s="5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</row>
    <row r="92" spans="1:6" x14ac:dyDescent="0.25">
      <c r="A92" s="5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</row>
    <row r="93" spans="1:6" x14ac:dyDescent="0.25">
      <c r="A93" s="5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</row>
    <row r="94" spans="1:6" x14ac:dyDescent="0.25">
      <c r="A94" s="5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</row>
    <row r="95" spans="1:6" x14ac:dyDescent="0.25">
      <c r="A95" s="5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 x14ac:dyDescent="0.25">
      <c r="A96" s="5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</row>
    <row r="97" spans="1:6" x14ac:dyDescent="0.25">
      <c r="A97" s="5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</row>
    <row r="98" spans="1:6" x14ac:dyDescent="0.25">
      <c r="A98" s="5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</row>
    <row r="99" spans="1:6" x14ac:dyDescent="0.25">
      <c r="A99" s="5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</row>
    <row r="100" spans="1:6" x14ac:dyDescent="0.25">
      <c r="A100" s="5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 x14ac:dyDescent="0.25">
      <c r="A101" s="5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 x14ac:dyDescent="0.25">
      <c r="A102" s="5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</row>
    <row r="103" spans="1:6" x14ac:dyDescent="0.25">
      <c r="A103" s="5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 x14ac:dyDescent="0.25">
      <c r="A104" s="5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</row>
    <row r="105" spans="1:6" x14ac:dyDescent="0.25">
      <c r="A105" s="5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</row>
    <row r="106" spans="1:6" x14ac:dyDescent="0.25">
      <c r="A106" s="5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 x14ac:dyDescent="0.25">
      <c r="A107" s="5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 x14ac:dyDescent="0.25">
      <c r="A108" s="5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 x14ac:dyDescent="0.25">
      <c r="A109" s="5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 x14ac:dyDescent="0.25">
      <c r="A110" s="5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 x14ac:dyDescent="0.25">
      <c r="A111" s="5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 x14ac:dyDescent="0.25">
      <c r="A112" s="5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</row>
    <row r="113" spans="1:6" x14ac:dyDescent="0.25">
      <c r="A113" s="5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</row>
    <row r="114" spans="1:6" x14ac:dyDescent="0.25">
      <c r="A114" s="5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</row>
    <row r="115" spans="1:6" x14ac:dyDescent="0.25">
      <c r="A115" s="5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</row>
    <row r="116" spans="1:6" x14ac:dyDescent="0.25">
      <c r="A116" s="5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</row>
    <row r="117" spans="1:6" x14ac:dyDescent="0.25">
      <c r="A117" s="5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</row>
    <row r="118" spans="1:6" x14ac:dyDescent="0.25">
      <c r="A118" s="5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</row>
    <row r="119" spans="1:6" x14ac:dyDescent="0.25">
      <c r="A119" s="5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 x14ac:dyDescent="0.25">
      <c r="A120" s="5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</row>
    <row r="121" spans="1:6" x14ac:dyDescent="0.25">
      <c r="A121" s="5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 x14ac:dyDescent="0.25">
      <c r="A122" s="5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</row>
    <row r="123" spans="1:6" x14ac:dyDescent="0.25">
      <c r="A123" s="5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</row>
    <row r="124" spans="1:6" x14ac:dyDescent="0.25">
      <c r="A124" s="5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</row>
    <row r="125" spans="1:6" x14ac:dyDescent="0.25">
      <c r="A125" s="5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</row>
    <row r="126" spans="1:6" x14ac:dyDescent="0.25">
      <c r="A126" s="5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 x14ac:dyDescent="0.25">
      <c r="A127" s="5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</row>
    <row r="128" spans="1:6" x14ac:dyDescent="0.25">
      <c r="A128" s="5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</row>
    <row r="129" spans="1:6" x14ac:dyDescent="0.25">
      <c r="A129" s="5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 x14ac:dyDescent="0.25">
      <c r="A130" s="5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 x14ac:dyDescent="0.25">
      <c r="A131" s="5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 x14ac:dyDescent="0.25">
      <c r="A132" s="5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 x14ac:dyDescent="0.25">
      <c r="A133" s="5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</row>
    <row r="134" spans="1:6" x14ac:dyDescent="0.25">
      <c r="A134" s="5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</row>
    <row r="135" spans="1:6" x14ac:dyDescent="0.25">
      <c r="A135" s="5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 x14ac:dyDescent="0.25">
      <c r="A136" s="5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 x14ac:dyDescent="0.25">
      <c r="A137" s="5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</row>
    <row r="138" spans="1:6" x14ac:dyDescent="0.25">
      <c r="A138" s="5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</row>
    <row r="139" spans="1:6" x14ac:dyDescent="0.25">
      <c r="A139" s="5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 x14ac:dyDescent="0.25">
      <c r="A140" s="5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 x14ac:dyDescent="0.25">
      <c r="A141" s="5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</row>
    <row r="142" spans="1:6" x14ac:dyDescent="0.25">
      <c r="A142" s="5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</row>
    <row r="143" spans="1:6" x14ac:dyDescent="0.25">
      <c r="A143" s="5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</row>
    <row r="144" spans="1:6" x14ac:dyDescent="0.25">
      <c r="A144" s="5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 x14ac:dyDescent="0.25">
      <c r="A145" s="5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</row>
    <row r="146" spans="1:6" x14ac:dyDescent="0.25">
      <c r="A146" s="5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</row>
    <row r="147" spans="1:6" x14ac:dyDescent="0.25">
      <c r="A147" s="5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 x14ac:dyDescent="0.25">
      <c r="A148" s="5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</row>
    <row r="149" spans="1:6" x14ac:dyDescent="0.25">
      <c r="A149" s="5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</row>
    <row r="150" spans="1:6" x14ac:dyDescent="0.25">
      <c r="A150" s="5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 x14ac:dyDescent="0.25">
      <c r="A151" s="5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 x14ac:dyDescent="0.25">
      <c r="A152" s="5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</row>
    <row r="153" spans="1:6" x14ac:dyDescent="0.25">
      <c r="A153" s="5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 x14ac:dyDescent="0.25">
      <c r="A154" s="5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</row>
    <row r="155" spans="1:6" x14ac:dyDescent="0.25">
      <c r="A155" s="5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</row>
    <row r="156" spans="1:6" x14ac:dyDescent="0.25">
      <c r="A156" s="5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</row>
    <row r="157" spans="1:6" x14ac:dyDescent="0.25">
      <c r="A157" s="5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 x14ac:dyDescent="0.25">
      <c r="A158" s="5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</row>
    <row r="159" spans="1:6" x14ac:dyDescent="0.25">
      <c r="A159" s="5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</row>
    <row r="160" spans="1:6" x14ac:dyDescent="0.25">
      <c r="A160" s="5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 x14ac:dyDescent="0.25">
      <c r="A161" s="5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 x14ac:dyDescent="0.25">
      <c r="A162" s="5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</row>
    <row r="163" spans="1:6" x14ac:dyDescent="0.25">
      <c r="A163" s="5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 x14ac:dyDescent="0.25">
      <c r="A164" s="5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</row>
    <row r="165" spans="1:6" x14ac:dyDescent="0.25">
      <c r="A165" s="5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 x14ac:dyDescent="0.25">
      <c r="A166" s="5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</row>
    <row r="167" spans="1:6" x14ac:dyDescent="0.25">
      <c r="A167" s="5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</row>
    <row r="168" spans="1:6" x14ac:dyDescent="0.25">
      <c r="A168" s="5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</row>
    <row r="169" spans="1:6" x14ac:dyDescent="0.25">
      <c r="A169" s="5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 x14ac:dyDescent="0.25">
      <c r="A170" s="5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 x14ac:dyDescent="0.25">
      <c r="A171" s="5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 x14ac:dyDescent="0.25">
      <c r="A172" s="5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</row>
    <row r="173" spans="1:6" x14ac:dyDescent="0.25">
      <c r="A173" s="5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</row>
    <row r="174" spans="1:6" x14ac:dyDescent="0.25">
      <c r="A174" s="5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 x14ac:dyDescent="0.25">
      <c r="A175" s="5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 x14ac:dyDescent="0.25">
      <c r="A176" s="5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 x14ac:dyDescent="0.25">
      <c r="A177" s="5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</row>
    <row r="178" spans="1:6" x14ac:dyDescent="0.25">
      <c r="A178" s="5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 x14ac:dyDescent="0.25">
      <c r="A179" s="5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 x14ac:dyDescent="0.25">
      <c r="A180" s="5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 x14ac:dyDescent="0.25">
      <c r="A181" s="5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 x14ac:dyDescent="0.25">
      <c r="A182" s="5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</row>
    <row r="183" spans="1:6" x14ac:dyDescent="0.25">
      <c r="A183" s="5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</row>
    <row r="184" spans="1:6" x14ac:dyDescent="0.25">
      <c r="A184" s="5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</row>
    <row r="185" spans="1:6" x14ac:dyDescent="0.25">
      <c r="A185" s="5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</row>
    <row r="186" spans="1:6" x14ac:dyDescent="0.25">
      <c r="A186" s="5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 x14ac:dyDescent="0.25">
      <c r="A187" s="5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 x14ac:dyDescent="0.25">
      <c r="A188" s="5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</row>
    <row r="189" spans="1:6" x14ac:dyDescent="0.25">
      <c r="A189" s="5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 x14ac:dyDescent="0.25">
      <c r="A190" s="5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</row>
    <row r="191" spans="1:6" x14ac:dyDescent="0.25">
      <c r="A191" s="5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 x14ac:dyDescent="0.25">
      <c r="A192" s="5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</row>
    <row r="193" spans="1:6" x14ac:dyDescent="0.25">
      <c r="A193" s="5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</row>
    <row r="194" spans="1:6" x14ac:dyDescent="0.25">
      <c r="A194" s="5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 x14ac:dyDescent="0.25">
      <c r="A195" s="5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</row>
    <row r="196" spans="1:6" x14ac:dyDescent="0.25">
      <c r="A196" s="5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 x14ac:dyDescent="0.25">
      <c r="A197" s="5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</row>
    <row r="198" spans="1:6" x14ac:dyDescent="0.25">
      <c r="A198" s="5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 x14ac:dyDescent="0.25">
      <c r="A199" s="5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</row>
    <row r="200" spans="1:6" x14ac:dyDescent="0.25">
      <c r="A200" s="5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 x14ac:dyDescent="0.25">
      <c r="A201" s="5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 x14ac:dyDescent="0.25">
      <c r="A202" s="5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</row>
    <row r="203" spans="1:6" x14ac:dyDescent="0.25">
      <c r="A203" s="5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5488-09B2-496E-8466-AD2709D6A5F7}">
  <dimension ref="A1:D38"/>
  <sheetViews>
    <sheetView zoomScale="85" zoomScaleNormal="85" workbookViewId="0">
      <selection activeCell="R46" sqref="R46"/>
    </sheetView>
  </sheetViews>
  <sheetFormatPr defaultRowHeight="15" x14ac:dyDescent="0.25"/>
  <cols>
    <col min="1" max="1" width="17.85546875" bestFit="1" customWidth="1"/>
    <col min="2" max="2" width="17.7109375" bestFit="1" customWidth="1"/>
    <col min="3" max="3" width="4.140625" bestFit="1" customWidth="1"/>
    <col min="4" max="4" width="14.28515625" bestFit="1" customWidth="1"/>
    <col min="5" max="6" width="5" bestFit="1" customWidth="1"/>
    <col min="7" max="7" width="14.28515625" bestFit="1" customWidth="1"/>
  </cols>
  <sheetData>
    <row r="1" spans="1:4" x14ac:dyDescent="0.25">
      <c r="A1" s="2" t="s">
        <v>2</v>
      </c>
      <c r="B1" t="s">
        <v>9</v>
      </c>
    </row>
    <row r="3" spans="1:4" x14ac:dyDescent="0.25">
      <c r="A3" s="2" t="s">
        <v>25</v>
      </c>
      <c r="B3" s="2" t="s">
        <v>44</v>
      </c>
    </row>
    <row r="4" spans="1:4" x14ac:dyDescent="0.25">
      <c r="A4" s="2" t="s">
        <v>23</v>
      </c>
      <c r="B4" t="s">
        <v>14</v>
      </c>
      <c r="C4" t="s">
        <v>8</v>
      </c>
      <c r="D4" t="s">
        <v>24</v>
      </c>
    </row>
    <row r="5" spans="1:4" x14ac:dyDescent="0.25">
      <c r="A5" s="3" t="s">
        <v>29</v>
      </c>
      <c r="B5" s="1">
        <v>277</v>
      </c>
      <c r="C5" s="1">
        <v>351</v>
      </c>
      <c r="D5" s="1">
        <v>628</v>
      </c>
    </row>
    <row r="6" spans="1:4" x14ac:dyDescent="0.25">
      <c r="A6" s="9" t="s">
        <v>30</v>
      </c>
      <c r="B6" s="1">
        <v>32</v>
      </c>
      <c r="C6" s="1">
        <v>76</v>
      </c>
      <c r="D6" s="1">
        <v>108</v>
      </c>
    </row>
    <row r="7" spans="1:4" x14ac:dyDescent="0.25">
      <c r="A7" s="9" t="s">
        <v>31</v>
      </c>
      <c r="B7" s="1"/>
      <c r="C7" s="1">
        <v>8</v>
      </c>
      <c r="D7" s="1">
        <v>8</v>
      </c>
    </row>
    <row r="8" spans="1:4" x14ac:dyDescent="0.25">
      <c r="A8" s="9" t="s">
        <v>32</v>
      </c>
      <c r="B8" s="1">
        <v>50</v>
      </c>
      <c r="C8" s="1"/>
      <c r="D8" s="1">
        <v>50</v>
      </c>
    </row>
    <row r="9" spans="1:4" x14ac:dyDescent="0.25">
      <c r="A9" s="9" t="s">
        <v>33</v>
      </c>
      <c r="B9" s="1"/>
      <c r="C9" s="1">
        <v>68</v>
      </c>
      <c r="D9" s="1">
        <v>68</v>
      </c>
    </row>
    <row r="10" spans="1:4" x14ac:dyDescent="0.25">
      <c r="A10" s="9" t="s">
        <v>35</v>
      </c>
      <c r="B10" s="1"/>
      <c r="C10" s="1">
        <v>42</v>
      </c>
      <c r="D10" s="1">
        <v>42</v>
      </c>
    </row>
    <row r="11" spans="1:4" x14ac:dyDescent="0.25">
      <c r="A11" s="9" t="s">
        <v>36</v>
      </c>
      <c r="B11" s="1"/>
      <c r="C11" s="1">
        <v>83</v>
      </c>
      <c r="D11" s="1">
        <v>83</v>
      </c>
    </row>
    <row r="12" spans="1:4" x14ac:dyDescent="0.25">
      <c r="A12" s="9" t="s">
        <v>37</v>
      </c>
      <c r="B12" s="1">
        <v>191</v>
      </c>
      <c r="C12" s="1"/>
      <c r="D12" s="1">
        <v>191</v>
      </c>
    </row>
    <row r="13" spans="1:4" x14ac:dyDescent="0.25">
      <c r="A13" s="9" t="s">
        <v>38</v>
      </c>
      <c r="B13" s="1">
        <v>4</v>
      </c>
      <c r="C13" s="1">
        <v>44</v>
      </c>
      <c r="D13" s="1">
        <v>48</v>
      </c>
    </row>
    <row r="14" spans="1:4" x14ac:dyDescent="0.25">
      <c r="A14" s="9" t="s">
        <v>40</v>
      </c>
      <c r="B14" s="1"/>
      <c r="C14" s="1">
        <v>30</v>
      </c>
      <c r="D14" s="1">
        <v>30</v>
      </c>
    </row>
    <row r="15" spans="1:4" x14ac:dyDescent="0.25">
      <c r="A15" s="3" t="s">
        <v>42</v>
      </c>
      <c r="B15" s="1">
        <v>236</v>
      </c>
      <c r="C15" s="1">
        <v>174</v>
      </c>
      <c r="D15" s="1">
        <v>410</v>
      </c>
    </row>
    <row r="16" spans="1:4" x14ac:dyDescent="0.25">
      <c r="A16" s="9" t="s">
        <v>30</v>
      </c>
      <c r="B16" s="1">
        <v>112</v>
      </c>
      <c r="C16" s="1">
        <v>39</v>
      </c>
      <c r="D16" s="1">
        <v>151</v>
      </c>
    </row>
    <row r="17" spans="1:4" x14ac:dyDescent="0.25">
      <c r="A17" s="9" t="s">
        <v>31</v>
      </c>
      <c r="B17" s="1">
        <v>1</v>
      </c>
      <c r="C17" s="1"/>
      <c r="D17" s="1">
        <v>1</v>
      </c>
    </row>
    <row r="18" spans="1:4" x14ac:dyDescent="0.25">
      <c r="A18" s="9" t="s">
        <v>32</v>
      </c>
      <c r="B18" s="1"/>
      <c r="C18" s="1">
        <v>35</v>
      </c>
      <c r="D18" s="1">
        <v>35</v>
      </c>
    </row>
    <row r="19" spans="1:4" x14ac:dyDescent="0.25">
      <c r="A19" s="9" t="s">
        <v>33</v>
      </c>
      <c r="B19" s="1"/>
      <c r="C19" s="1">
        <v>1</v>
      </c>
      <c r="D19" s="1">
        <v>1</v>
      </c>
    </row>
    <row r="20" spans="1:4" x14ac:dyDescent="0.25">
      <c r="A20" s="9" t="s">
        <v>34</v>
      </c>
      <c r="B20" s="1">
        <v>68</v>
      </c>
      <c r="C20" s="1">
        <v>33</v>
      </c>
      <c r="D20" s="1">
        <v>101</v>
      </c>
    </row>
    <row r="21" spans="1:4" x14ac:dyDescent="0.25">
      <c r="A21" s="9" t="s">
        <v>35</v>
      </c>
      <c r="B21" s="1"/>
      <c r="C21" s="1">
        <v>8</v>
      </c>
      <c r="D21" s="1">
        <v>8</v>
      </c>
    </row>
    <row r="22" spans="1:4" x14ac:dyDescent="0.25">
      <c r="A22" s="9" t="s">
        <v>36</v>
      </c>
      <c r="B22" s="1"/>
      <c r="C22" s="1">
        <v>42</v>
      </c>
      <c r="D22" s="1">
        <v>42</v>
      </c>
    </row>
    <row r="23" spans="1:4" x14ac:dyDescent="0.25">
      <c r="A23" s="9" t="s">
        <v>37</v>
      </c>
      <c r="B23" s="1">
        <v>48</v>
      </c>
      <c r="C23" s="1">
        <v>4</v>
      </c>
      <c r="D23" s="1">
        <v>52</v>
      </c>
    </row>
    <row r="24" spans="1:4" x14ac:dyDescent="0.25">
      <c r="A24" s="9" t="s">
        <v>39</v>
      </c>
      <c r="B24" s="1">
        <v>6</v>
      </c>
      <c r="C24" s="1"/>
      <c r="D24" s="1">
        <v>6</v>
      </c>
    </row>
    <row r="25" spans="1:4" x14ac:dyDescent="0.25">
      <c r="A25" s="9" t="s">
        <v>40</v>
      </c>
      <c r="B25" s="1">
        <v>1</v>
      </c>
      <c r="C25" s="1">
        <v>12</v>
      </c>
      <c r="D25" s="1">
        <v>13</v>
      </c>
    </row>
    <row r="26" spans="1:4" x14ac:dyDescent="0.25">
      <c r="A26" s="3" t="s">
        <v>43</v>
      </c>
      <c r="B26" s="1">
        <v>271</v>
      </c>
      <c r="C26" s="1">
        <v>259</v>
      </c>
      <c r="D26" s="1">
        <v>530</v>
      </c>
    </row>
    <row r="27" spans="1:4" x14ac:dyDescent="0.25">
      <c r="A27" s="9" t="s">
        <v>30</v>
      </c>
      <c r="B27" s="1">
        <v>22</v>
      </c>
      <c r="C27" s="1">
        <v>10</v>
      </c>
      <c r="D27" s="1">
        <v>32</v>
      </c>
    </row>
    <row r="28" spans="1:4" x14ac:dyDescent="0.25">
      <c r="A28" s="9" t="s">
        <v>31</v>
      </c>
      <c r="B28" s="1"/>
      <c r="C28" s="1">
        <v>34</v>
      </c>
      <c r="D28" s="1">
        <v>34</v>
      </c>
    </row>
    <row r="29" spans="1:4" x14ac:dyDescent="0.25">
      <c r="A29" s="9" t="s">
        <v>32</v>
      </c>
      <c r="B29" s="1">
        <v>34</v>
      </c>
      <c r="C29" s="1"/>
      <c r="D29" s="1">
        <v>34</v>
      </c>
    </row>
    <row r="30" spans="1:4" x14ac:dyDescent="0.25">
      <c r="A30" s="9" t="s">
        <v>33</v>
      </c>
      <c r="B30" s="1"/>
      <c r="C30" s="1">
        <v>5</v>
      </c>
      <c r="D30" s="1">
        <v>5</v>
      </c>
    </row>
    <row r="31" spans="1:4" x14ac:dyDescent="0.25">
      <c r="A31" s="9" t="s">
        <v>35</v>
      </c>
      <c r="B31" s="1"/>
      <c r="C31" s="1">
        <v>95</v>
      </c>
      <c r="D31" s="1">
        <v>95</v>
      </c>
    </row>
    <row r="32" spans="1:4" x14ac:dyDescent="0.25">
      <c r="A32" s="9" t="s">
        <v>36</v>
      </c>
      <c r="B32" s="1"/>
      <c r="C32" s="1">
        <v>25</v>
      </c>
      <c r="D32" s="1">
        <v>25</v>
      </c>
    </row>
    <row r="33" spans="1:4" x14ac:dyDescent="0.25">
      <c r="A33" s="9" t="s">
        <v>37</v>
      </c>
      <c r="B33" s="1">
        <v>121</v>
      </c>
      <c r="C33" s="1">
        <v>22</v>
      </c>
      <c r="D33" s="1">
        <v>143</v>
      </c>
    </row>
    <row r="34" spans="1:4" x14ac:dyDescent="0.25">
      <c r="A34" s="9" t="s">
        <v>38</v>
      </c>
      <c r="B34" s="1">
        <v>26</v>
      </c>
      <c r="C34" s="1"/>
      <c r="D34" s="1">
        <v>26</v>
      </c>
    </row>
    <row r="35" spans="1:4" x14ac:dyDescent="0.25">
      <c r="A35" s="9" t="s">
        <v>39</v>
      </c>
      <c r="B35" s="1"/>
      <c r="C35" s="1">
        <v>20</v>
      </c>
      <c r="D35" s="1">
        <v>20</v>
      </c>
    </row>
    <row r="36" spans="1:4" x14ac:dyDescent="0.25">
      <c r="A36" s="9" t="s">
        <v>40</v>
      </c>
      <c r="B36" s="1">
        <v>64</v>
      </c>
      <c r="C36" s="1">
        <v>48</v>
      </c>
      <c r="D36" s="1">
        <v>112</v>
      </c>
    </row>
    <row r="37" spans="1:4" x14ac:dyDescent="0.25">
      <c r="A37" s="9" t="s">
        <v>41</v>
      </c>
      <c r="B37" s="1">
        <v>4</v>
      </c>
      <c r="C37" s="1"/>
      <c r="D37" s="1">
        <v>4</v>
      </c>
    </row>
    <row r="38" spans="1:4" x14ac:dyDescent="0.25">
      <c r="A38" s="3" t="s">
        <v>24</v>
      </c>
      <c r="B38" s="1">
        <v>784</v>
      </c>
      <c r="C38" s="1">
        <v>784</v>
      </c>
      <c r="D38" s="1">
        <v>1568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02F-BDAA-4218-B846-A4D7EAABA5EA}">
  <dimension ref="A1:U203"/>
  <sheetViews>
    <sheetView tabSelected="1" workbookViewId="0">
      <selection activeCell="K13" sqref="K13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8" width="7" bestFit="1" customWidth="1"/>
    <col min="9" max="9" width="18.85546875" bestFit="1" customWidth="1"/>
    <col min="10" max="10" width="7" bestFit="1" customWidth="1"/>
    <col min="11" max="11" width="14.7109375" bestFit="1" customWidth="1"/>
    <col min="12" max="13" width="10.140625" style="5" bestFit="1" customWidth="1"/>
    <col min="14" max="14" width="11.42578125" bestFit="1" customWidth="1"/>
    <col min="15" max="15" width="6.140625" bestFit="1" customWidth="1"/>
    <col min="16" max="16" width="4.7109375" bestFit="1" customWidth="1"/>
    <col min="17" max="17" width="6.7109375" bestFit="1" customWidth="1"/>
    <col min="18" max="18" width="21.85546875" bestFit="1" customWidth="1"/>
    <col min="19" max="20" width="7" bestFit="1" customWidth="1"/>
    <col min="21" max="21" width="18.85546875" bestFit="1" customWidth="1"/>
  </cols>
  <sheetData>
    <row r="1" spans="1:21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51</v>
      </c>
      <c r="H1" t="s">
        <v>52</v>
      </c>
      <c r="I1" t="s">
        <v>53</v>
      </c>
      <c r="M1" s="5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51</v>
      </c>
      <c r="T1" t="s">
        <v>52</v>
      </c>
      <c r="U1" t="s">
        <v>53</v>
      </c>
    </row>
    <row r="2" spans="1:21" x14ac:dyDescent="0.25">
      <c r="A2" s="5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G2">
        <v>500000</v>
      </c>
      <c r="H2">
        <f>IF(D2="Z",G2-(F2*E2),G2+(F2*E2))</f>
        <v>499760</v>
      </c>
      <c r="I2">
        <v>0</v>
      </c>
      <c r="M2" s="5">
        <v>43381</v>
      </c>
      <c r="N2" t="s">
        <v>15</v>
      </c>
      <c r="O2" t="s">
        <v>9</v>
      </c>
      <c r="P2" t="s">
        <v>8</v>
      </c>
      <c r="Q2">
        <v>20</v>
      </c>
      <c r="R2">
        <v>41</v>
      </c>
      <c r="S2">
        <v>550899</v>
      </c>
      <c r="T2">
        <v>550079</v>
      </c>
      <c r="U2">
        <v>550079</v>
      </c>
    </row>
    <row r="3" spans="1:21" x14ac:dyDescent="0.25">
      <c r="A3" s="5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>
        <f>H2</f>
        <v>499760</v>
      </c>
      <c r="H3">
        <f t="shared" ref="H3:H66" si="0">IF(D3="Z",G3-(F3*E3),G3+(F3*E3))</f>
        <v>498160</v>
      </c>
      <c r="I3">
        <v>0</v>
      </c>
      <c r="M3" s="5">
        <v>43362</v>
      </c>
      <c r="N3" t="s">
        <v>13</v>
      </c>
      <c r="O3" t="s">
        <v>7</v>
      </c>
      <c r="P3" t="s">
        <v>8</v>
      </c>
      <c r="Q3">
        <v>6</v>
      </c>
      <c r="R3">
        <v>68</v>
      </c>
      <c r="S3">
        <v>549831</v>
      </c>
      <c r="T3">
        <v>549423</v>
      </c>
      <c r="U3">
        <v>549423</v>
      </c>
    </row>
    <row r="4" spans="1:21" x14ac:dyDescent="0.25">
      <c r="A4" s="5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>
        <f t="shared" ref="G4:G67" si="1">H3</f>
        <v>498160</v>
      </c>
      <c r="H4">
        <f t="shared" si="0"/>
        <v>497780</v>
      </c>
      <c r="I4">
        <v>0</v>
      </c>
      <c r="M4" s="5">
        <v>43428</v>
      </c>
      <c r="N4" t="s">
        <v>17</v>
      </c>
      <c r="O4" t="s">
        <v>11</v>
      </c>
      <c r="P4" t="s">
        <v>8</v>
      </c>
      <c r="Q4">
        <v>24</v>
      </c>
      <c r="R4">
        <v>24</v>
      </c>
      <c r="S4">
        <v>549626</v>
      </c>
      <c r="T4">
        <v>549050</v>
      </c>
      <c r="U4">
        <v>549050</v>
      </c>
    </row>
    <row r="5" spans="1:21" x14ac:dyDescent="0.25">
      <c r="A5" s="5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>
        <f t="shared" si="1"/>
        <v>497780</v>
      </c>
      <c r="H5">
        <f t="shared" si="0"/>
        <v>496790</v>
      </c>
      <c r="I5">
        <v>0</v>
      </c>
      <c r="K5" t="s">
        <v>46</v>
      </c>
      <c r="M5" s="5">
        <v>43407</v>
      </c>
      <c r="N5" t="s">
        <v>16</v>
      </c>
      <c r="O5" t="s">
        <v>9</v>
      </c>
      <c r="P5" t="s">
        <v>8</v>
      </c>
      <c r="Q5">
        <v>48</v>
      </c>
      <c r="R5">
        <v>37</v>
      </c>
      <c r="S5">
        <v>550207</v>
      </c>
      <c r="T5">
        <v>548431</v>
      </c>
      <c r="U5">
        <v>548431</v>
      </c>
    </row>
    <row r="6" spans="1:21" x14ac:dyDescent="0.25">
      <c r="A6" s="5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>
        <f t="shared" si="1"/>
        <v>496790</v>
      </c>
      <c r="H6">
        <f t="shared" si="0"/>
        <v>495715</v>
      </c>
      <c r="I6">
        <f>IF(A6&lt;&gt;A7,H6,0)</f>
        <v>495715</v>
      </c>
      <c r="K6">
        <v>545844</v>
      </c>
      <c r="M6" s="5">
        <v>43330</v>
      </c>
      <c r="N6" t="s">
        <v>22</v>
      </c>
      <c r="O6" t="s">
        <v>9</v>
      </c>
      <c r="P6" t="s">
        <v>8</v>
      </c>
      <c r="Q6">
        <v>22</v>
      </c>
      <c r="R6">
        <v>44</v>
      </c>
      <c r="S6">
        <v>548458</v>
      </c>
      <c r="T6">
        <v>547490</v>
      </c>
      <c r="U6">
        <v>547490</v>
      </c>
    </row>
    <row r="7" spans="1:21" x14ac:dyDescent="0.25">
      <c r="A7" s="5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si="1"/>
        <v>495715</v>
      </c>
      <c r="H7">
        <f t="shared" si="0"/>
        <v>497571</v>
      </c>
      <c r="I7">
        <f t="shared" ref="I7:I70" si="2">IF(A7&lt;&gt;A8,H7,0)</f>
        <v>0</v>
      </c>
      <c r="M7" s="5">
        <v>43347</v>
      </c>
      <c r="N7" t="s">
        <v>6</v>
      </c>
      <c r="O7" t="s">
        <v>10</v>
      </c>
      <c r="P7" t="s">
        <v>8</v>
      </c>
      <c r="Q7">
        <v>47</v>
      </c>
      <c r="R7">
        <v>8</v>
      </c>
      <c r="S7">
        <v>547473</v>
      </c>
      <c r="T7">
        <v>547097</v>
      </c>
      <c r="U7">
        <v>547097</v>
      </c>
    </row>
    <row r="8" spans="1:21" x14ac:dyDescent="0.25">
      <c r="A8" s="5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 t="shared" si="1"/>
        <v>497571</v>
      </c>
      <c r="H8">
        <f t="shared" si="0"/>
        <v>497207</v>
      </c>
      <c r="I8">
        <f t="shared" si="2"/>
        <v>497207</v>
      </c>
      <c r="K8" s="5">
        <v>43381</v>
      </c>
      <c r="M8" s="5">
        <v>43452</v>
      </c>
      <c r="N8" t="s">
        <v>18</v>
      </c>
      <c r="O8" t="s">
        <v>11</v>
      </c>
      <c r="P8" t="s">
        <v>8</v>
      </c>
      <c r="Q8">
        <v>46</v>
      </c>
      <c r="R8">
        <v>23</v>
      </c>
      <c r="S8">
        <v>546902</v>
      </c>
      <c r="T8">
        <v>545844</v>
      </c>
      <c r="U8">
        <v>545844</v>
      </c>
    </row>
    <row r="9" spans="1:21" x14ac:dyDescent="0.25">
      <c r="A9" s="5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1"/>
        <v>497207</v>
      </c>
      <c r="H9">
        <f t="shared" si="0"/>
        <v>495183</v>
      </c>
      <c r="I9">
        <f t="shared" si="2"/>
        <v>0</v>
      </c>
      <c r="K9">
        <v>550079</v>
      </c>
      <c r="M9" s="5">
        <v>43317</v>
      </c>
      <c r="N9" t="s">
        <v>21</v>
      </c>
      <c r="O9" t="s">
        <v>10</v>
      </c>
      <c r="P9" t="s">
        <v>8</v>
      </c>
      <c r="Q9">
        <v>46</v>
      </c>
      <c r="R9">
        <v>8</v>
      </c>
      <c r="S9">
        <v>543215</v>
      </c>
      <c r="T9">
        <v>542847</v>
      </c>
      <c r="U9">
        <v>542847</v>
      </c>
    </row>
    <row r="10" spans="1:21" x14ac:dyDescent="0.25">
      <c r="A10" s="5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 t="shared" si="1"/>
        <v>495183</v>
      </c>
      <c r="H10">
        <f t="shared" si="0"/>
        <v>495155</v>
      </c>
      <c r="I10">
        <f t="shared" si="2"/>
        <v>0</v>
      </c>
      <c r="M10" s="5">
        <v>43252</v>
      </c>
      <c r="N10" t="s">
        <v>18</v>
      </c>
      <c r="O10" t="s">
        <v>11</v>
      </c>
      <c r="P10" t="s">
        <v>8</v>
      </c>
      <c r="Q10">
        <v>21</v>
      </c>
      <c r="R10">
        <v>23</v>
      </c>
      <c r="S10">
        <v>539381</v>
      </c>
      <c r="T10">
        <v>538898</v>
      </c>
      <c r="U10">
        <v>538898</v>
      </c>
    </row>
    <row r="11" spans="1:21" x14ac:dyDescent="0.25">
      <c r="A11" s="5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 t="shared" si="1"/>
        <v>495155</v>
      </c>
      <c r="H11">
        <f t="shared" si="0"/>
        <v>493601</v>
      </c>
      <c r="I11">
        <f t="shared" si="2"/>
        <v>493601</v>
      </c>
      <c r="K11">
        <f>MIN(H2:H203)</f>
        <v>493601</v>
      </c>
      <c r="M11" s="5">
        <v>43292</v>
      </c>
      <c r="N11" t="s">
        <v>20</v>
      </c>
      <c r="O11" t="s">
        <v>12</v>
      </c>
      <c r="P11" t="s">
        <v>8</v>
      </c>
      <c r="Q11">
        <v>2</v>
      </c>
      <c r="R11">
        <v>20</v>
      </c>
      <c r="S11">
        <v>535708</v>
      </c>
      <c r="T11">
        <v>535668</v>
      </c>
      <c r="U11">
        <v>535668</v>
      </c>
    </row>
    <row r="12" spans="1:21" x14ac:dyDescent="0.25">
      <c r="A12" s="5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1"/>
        <v>493601</v>
      </c>
      <c r="H12">
        <f t="shared" si="0"/>
        <v>494977</v>
      </c>
      <c r="I12">
        <f t="shared" si="2"/>
        <v>0</v>
      </c>
      <c r="K12">
        <f>500000-K11</f>
        <v>6399</v>
      </c>
      <c r="M12" s="5">
        <v>43129</v>
      </c>
      <c r="N12" t="s">
        <v>21</v>
      </c>
      <c r="O12" t="s">
        <v>10</v>
      </c>
      <c r="P12" t="s">
        <v>8</v>
      </c>
      <c r="Q12">
        <v>4</v>
      </c>
      <c r="R12">
        <v>8</v>
      </c>
      <c r="S12">
        <v>534395</v>
      </c>
      <c r="T12">
        <v>534363</v>
      </c>
      <c r="U12">
        <v>534363</v>
      </c>
    </row>
    <row r="13" spans="1:21" x14ac:dyDescent="0.25">
      <c r="A13" s="5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 t="shared" si="1"/>
        <v>494977</v>
      </c>
      <c r="H13">
        <f t="shared" si="0"/>
        <v>495471</v>
      </c>
      <c r="I13">
        <f t="shared" si="2"/>
        <v>0</v>
      </c>
      <c r="M13" s="5">
        <v>43270</v>
      </c>
      <c r="N13" t="s">
        <v>19</v>
      </c>
      <c r="O13" t="s">
        <v>9</v>
      </c>
      <c r="P13" t="s">
        <v>8</v>
      </c>
      <c r="Q13">
        <v>47</v>
      </c>
      <c r="R13">
        <v>41</v>
      </c>
      <c r="S13">
        <v>535646</v>
      </c>
      <c r="T13">
        <v>533719</v>
      </c>
      <c r="U13">
        <v>533719</v>
      </c>
    </row>
    <row r="14" spans="1:21" x14ac:dyDescent="0.25">
      <c r="A14" s="5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 t="shared" si="1"/>
        <v>495471</v>
      </c>
      <c r="H14">
        <f t="shared" si="0"/>
        <v>494940</v>
      </c>
      <c r="I14">
        <f t="shared" si="2"/>
        <v>0</v>
      </c>
      <c r="M14" s="5">
        <v>43104</v>
      </c>
      <c r="N14" t="s">
        <v>20</v>
      </c>
      <c r="O14" t="s">
        <v>9</v>
      </c>
      <c r="P14" t="s">
        <v>8</v>
      </c>
      <c r="Q14">
        <v>10</v>
      </c>
      <c r="R14">
        <v>39</v>
      </c>
      <c r="S14">
        <v>533483</v>
      </c>
      <c r="T14">
        <v>533093</v>
      </c>
      <c r="U14">
        <v>533093</v>
      </c>
    </row>
    <row r="15" spans="1:21" x14ac:dyDescent="0.25">
      <c r="A15" s="5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 t="shared" si="1"/>
        <v>494940</v>
      </c>
      <c r="H15">
        <f t="shared" si="0"/>
        <v>494644</v>
      </c>
      <c r="I15">
        <f t="shared" si="2"/>
        <v>494644</v>
      </c>
      <c r="M15" s="5">
        <v>43064</v>
      </c>
      <c r="N15" t="s">
        <v>18</v>
      </c>
      <c r="O15" t="s">
        <v>9</v>
      </c>
      <c r="P15" t="s">
        <v>8</v>
      </c>
      <c r="Q15">
        <v>12</v>
      </c>
      <c r="R15">
        <v>38</v>
      </c>
      <c r="S15">
        <v>531351</v>
      </c>
      <c r="T15">
        <v>530895</v>
      </c>
      <c r="U15">
        <v>530895</v>
      </c>
    </row>
    <row r="16" spans="1:21" x14ac:dyDescent="0.25">
      <c r="A16" s="5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1"/>
        <v>494644</v>
      </c>
      <c r="H16">
        <f t="shared" si="0"/>
        <v>497694</v>
      </c>
      <c r="I16">
        <f t="shared" si="2"/>
        <v>0</v>
      </c>
      <c r="M16" s="5">
        <v>43130</v>
      </c>
      <c r="N16" t="s">
        <v>22</v>
      </c>
      <c r="O16" t="s">
        <v>7</v>
      </c>
      <c r="P16" t="s">
        <v>8</v>
      </c>
      <c r="Q16">
        <v>48</v>
      </c>
      <c r="R16">
        <v>79</v>
      </c>
      <c r="S16">
        <v>534513</v>
      </c>
      <c r="T16">
        <v>530721</v>
      </c>
      <c r="U16">
        <v>530721</v>
      </c>
    </row>
    <row r="17" spans="1:21" x14ac:dyDescent="0.25">
      <c r="A17" s="5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 t="shared" si="1"/>
        <v>497694</v>
      </c>
      <c r="H17">
        <f t="shared" si="0"/>
        <v>497054</v>
      </c>
      <c r="I17">
        <f t="shared" si="2"/>
        <v>0</v>
      </c>
      <c r="M17" s="5">
        <v>43162</v>
      </c>
      <c r="N17" t="s">
        <v>13</v>
      </c>
      <c r="O17" t="s">
        <v>10</v>
      </c>
      <c r="P17" t="s">
        <v>8</v>
      </c>
      <c r="Q17">
        <v>5</v>
      </c>
      <c r="R17">
        <v>9</v>
      </c>
      <c r="S17">
        <v>528745</v>
      </c>
      <c r="T17">
        <v>528700</v>
      </c>
      <c r="U17">
        <v>528700</v>
      </c>
    </row>
    <row r="18" spans="1:21" x14ac:dyDescent="0.25">
      <c r="A18" s="5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 t="shared" si="1"/>
        <v>497054</v>
      </c>
      <c r="H18">
        <f t="shared" si="0"/>
        <v>496998</v>
      </c>
      <c r="I18">
        <f t="shared" si="2"/>
        <v>0</v>
      </c>
      <c r="M18" s="5">
        <v>43082</v>
      </c>
      <c r="N18" t="s">
        <v>19</v>
      </c>
      <c r="O18" t="s">
        <v>7</v>
      </c>
      <c r="P18" t="s">
        <v>8</v>
      </c>
      <c r="Q18">
        <v>38</v>
      </c>
      <c r="R18">
        <v>66</v>
      </c>
      <c r="S18">
        <v>530807</v>
      </c>
      <c r="T18">
        <v>528299</v>
      </c>
      <c r="U18">
        <v>528299</v>
      </c>
    </row>
    <row r="19" spans="1:21" x14ac:dyDescent="0.25">
      <c r="A19" s="5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 t="shared" si="1"/>
        <v>496998</v>
      </c>
      <c r="H19">
        <f t="shared" si="0"/>
        <v>496758</v>
      </c>
      <c r="I19">
        <f t="shared" si="2"/>
        <v>496758</v>
      </c>
      <c r="M19" s="5">
        <v>43147</v>
      </c>
      <c r="N19" t="s">
        <v>6</v>
      </c>
      <c r="O19" t="s">
        <v>7</v>
      </c>
      <c r="P19" t="s">
        <v>8</v>
      </c>
      <c r="Q19">
        <v>48</v>
      </c>
      <c r="R19">
        <v>66</v>
      </c>
      <c r="S19">
        <v>529941</v>
      </c>
      <c r="T19">
        <v>526773</v>
      </c>
      <c r="U19">
        <v>526773</v>
      </c>
    </row>
    <row r="20" spans="1:21" x14ac:dyDescent="0.25">
      <c r="A20" s="5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1"/>
        <v>496758</v>
      </c>
      <c r="H20">
        <f t="shared" si="0"/>
        <v>496842</v>
      </c>
      <c r="I20">
        <f t="shared" si="2"/>
        <v>0</v>
      </c>
      <c r="M20" s="5">
        <v>43181</v>
      </c>
      <c r="N20" t="s">
        <v>15</v>
      </c>
      <c r="O20" t="s">
        <v>10</v>
      </c>
      <c r="P20" t="s">
        <v>8</v>
      </c>
      <c r="Q20">
        <v>16</v>
      </c>
      <c r="R20">
        <v>8</v>
      </c>
      <c r="S20">
        <v>526895</v>
      </c>
      <c r="T20">
        <v>526767</v>
      </c>
      <c r="U20">
        <v>526767</v>
      </c>
    </row>
    <row r="21" spans="1:21" x14ac:dyDescent="0.25">
      <c r="A21" s="5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 t="shared" si="1"/>
        <v>496842</v>
      </c>
      <c r="H21">
        <f t="shared" si="0"/>
        <v>496367</v>
      </c>
      <c r="I21">
        <f t="shared" si="2"/>
        <v>0</v>
      </c>
      <c r="M21" s="5">
        <v>43207</v>
      </c>
      <c r="N21" t="s">
        <v>16</v>
      </c>
      <c r="O21" t="s">
        <v>7</v>
      </c>
      <c r="P21" t="s">
        <v>8</v>
      </c>
      <c r="Q21">
        <v>29</v>
      </c>
      <c r="R21">
        <v>59</v>
      </c>
      <c r="S21">
        <v>526376</v>
      </c>
      <c r="T21">
        <v>524665</v>
      </c>
      <c r="U21">
        <v>524665</v>
      </c>
    </row>
    <row r="22" spans="1:21" x14ac:dyDescent="0.25">
      <c r="A22" s="5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 t="shared" si="1"/>
        <v>496367</v>
      </c>
      <c r="H22">
        <f t="shared" si="0"/>
        <v>495113</v>
      </c>
      <c r="I22">
        <f t="shared" si="2"/>
        <v>495113</v>
      </c>
      <c r="M22" s="5">
        <v>43228</v>
      </c>
      <c r="N22" t="s">
        <v>17</v>
      </c>
      <c r="O22" t="s">
        <v>10</v>
      </c>
      <c r="P22" t="s">
        <v>8</v>
      </c>
      <c r="Q22">
        <v>40</v>
      </c>
      <c r="R22">
        <v>8</v>
      </c>
      <c r="S22">
        <v>523309</v>
      </c>
      <c r="T22">
        <v>522989</v>
      </c>
      <c r="U22">
        <v>522989</v>
      </c>
    </row>
    <row r="23" spans="1:21" x14ac:dyDescent="0.25">
      <c r="A23" s="5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1"/>
        <v>495113</v>
      </c>
      <c r="H23">
        <f t="shared" si="0"/>
        <v>496373</v>
      </c>
      <c r="I23">
        <f t="shared" si="2"/>
        <v>0</v>
      </c>
      <c r="M23" s="5">
        <v>42929</v>
      </c>
      <c r="N23" t="s">
        <v>21</v>
      </c>
      <c r="O23" t="s">
        <v>12</v>
      </c>
      <c r="P23" t="s">
        <v>8</v>
      </c>
      <c r="Q23">
        <v>29</v>
      </c>
      <c r="R23">
        <v>19</v>
      </c>
      <c r="S23">
        <v>523098</v>
      </c>
      <c r="T23">
        <v>522547</v>
      </c>
      <c r="U23">
        <v>522547</v>
      </c>
    </row>
    <row r="24" spans="1:21" x14ac:dyDescent="0.25">
      <c r="A24" s="5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 t="shared" si="1"/>
        <v>496373</v>
      </c>
      <c r="H24">
        <f t="shared" si="0"/>
        <v>496043</v>
      </c>
      <c r="I24">
        <f t="shared" si="2"/>
        <v>0</v>
      </c>
      <c r="M24" s="5">
        <v>42959</v>
      </c>
      <c r="N24" t="s">
        <v>6</v>
      </c>
      <c r="O24" t="s">
        <v>11</v>
      </c>
      <c r="P24" t="s">
        <v>8</v>
      </c>
      <c r="Q24">
        <v>26</v>
      </c>
      <c r="R24">
        <v>25</v>
      </c>
      <c r="S24">
        <v>523043</v>
      </c>
      <c r="T24">
        <v>522393</v>
      </c>
      <c r="U24">
        <v>522393</v>
      </c>
    </row>
    <row r="25" spans="1:21" x14ac:dyDescent="0.25">
      <c r="A25" s="5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 t="shared" si="1"/>
        <v>496043</v>
      </c>
      <c r="H25">
        <f t="shared" si="0"/>
        <v>494608</v>
      </c>
      <c r="I25">
        <f t="shared" si="2"/>
        <v>494608</v>
      </c>
      <c r="M25" s="5">
        <v>42942</v>
      </c>
      <c r="N25" t="s">
        <v>22</v>
      </c>
      <c r="O25" t="s">
        <v>9</v>
      </c>
      <c r="P25" t="s">
        <v>8</v>
      </c>
      <c r="Q25">
        <v>42</v>
      </c>
      <c r="R25">
        <v>44</v>
      </c>
      <c r="S25">
        <v>521445</v>
      </c>
      <c r="T25">
        <v>519597</v>
      </c>
      <c r="U25">
        <v>519597</v>
      </c>
    </row>
    <row r="26" spans="1:21" x14ac:dyDescent="0.25">
      <c r="A26" s="5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1"/>
        <v>494608</v>
      </c>
      <c r="H26">
        <f t="shared" si="0"/>
        <v>498332</v>
      </c>
      <c r="I26">
        <f t="shared" si="2"/>
        <v>0</v>
      </c>
      <c r="M26" s="5">
        <v>42974</v>
      </c>
      <c r="N26" t="s">
        <v>13</v>
      </c>
      <c r="O26" t="s">
        <v>9</v>
      </c>
      <c r="P26" t="s">
        <v>8</v>
      </c>
      <c r="Q26">
        <v>4</v>
      </c>
      <c r="R26">
        <v>43</v>
      </c>
      <c r="S26">
        <v>519299</v>
      </c>
      <c r="T26">
        <v>519127</v>
      </c>
      <c r="U26">
        <v>519127</v>
      </c>
    </row>
    <row r="27" spans="1:21" x14ac:dyDescent="0.25">
      <c r="A27" s="5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 t="shared" si="1"/>
        <v>498332</v>
      </c>
      <c r="H27">
        <f t="shared" si="0"/>
        <v>498102</v>
      </c>
      <c r="I27">
        <f t="shared" si="2"/>
        <v>498102</v>
      </c>
      <c r="M27" s="5">
        <v>43040</v>
      </c>
      <c r="N27" t="s">
        <v>17</v>
      </c>
      <c r="O27" t="s">
        <v>11</v>
      </c>
      <c r="P27" t="s">
        <v>8</v>
      </c>
      <c r="Q27">
        <v>19</v>
      </c>
      <c r="R27">
        <v>24</v>
      </c>
      <c r="S27">
        <v>518541</v>
      </c>
      <c r="T27">
        <v>518085</v>
      </c>
      <c r="U27">
        <v>518085</v>
      </c>
    </row>
    <row r="28" spans="1:21" x14ac:dyDescent="0.25">
      <c r="A28" s="5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1"/>
        <v>498102</v>
      </c>
      <c r="H28">
        <f t="shared" si="0"/>
        <v>498254</v>
      </c>
      <c r="I28">
        <f t="shared" si="2"/>
        <v>0</v>
      </c>
      <c r="M28" s="5">
        <v>42993</v>
      </c>
      <c r="N28" t="s">
        <v>15</v>
      </c>
      <c r="O28" t="s">
        <v>7</v>
      </c>
      <c r="P28" t="s">
        <v>8</v>
      </c>
      <c r="Q28">
        <v>30</v>
      </c>
      <c r="R28">
        <v>65</v>
      </c>
      <c r="S28">
        <v>519811</v>
      </c>
      <c r="T28">
        <v>517861</v>
      </c>
      <c r="U28">
        <v>517861</v>
      </c>
    </row>
    <row r="29" spans="1:21" x14ac:dyDescent="0.25">
      <c r="A29" s="5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 t="shared" si="1"/>
        <v>498254</v>
      </c>
      <c r="H29">
        <f t="shared" si="0"/>
        <v>495734</v>
      </c>
      <c r="I29">
        <f t="shared" si="2"/>
        <v>0</v>
      </c>
      <c r="M29" s="5">
        <v>43019</v>
      </c>
      <c r="N29" t="s">
        <v>16</v>
      </c>
      <c r="O29" t="s">
        <v>7</v>
      </c>
      <c r="P29" t="s">
        <v>8</v>
      </c>
      <c r="Q29">
        <v>43</v>
      </c>
      <c r="R29">
        <v>59</v>
      </c>
      <c r="S29">
        <v>518239</v>
      </c>
      <c r="T29">
        <v>515702</v>
      </c>
      <c r="U29">
        <v>515702</v>
      </c>
    </row>
    <row r="30" spans="1:21" x14ac:dyDescent="0.25">
      <c r="A30" s="5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 t="shared" si="1"/>
        <v>495734</v>
      </c>
      <c r="H30">
        <f t="shared" si="0"/>
        <v>495510</v>
      </c>
      <c r="I30">
        <f t="shared" si="2"/>
        <v>0</v>
      </c>
      <c r="M30" s="5">
        <v>42882</v>
      </c>
      <c r="N30" t="s">
        <v>19</v>
      </c>
      <c r="O30" t="s">
        <v>11</v>
      </c>
      <c r="P30" t="s">
        <v>8</v>
      </c>
      <c r="Q30">
        <v>10</v>
      </c>
      <c r="R30">
        <v>25</v>
      </c>
      <c r="S30">
        <v>514120</v>
      </c>
      <c r="T30">
        <v>513870</v>
      </c>
      <c r="U30">
        <v>513870</v>
      </c>
    </row>
    <row r="31" spans="1:21" x14ac:dyDescent="0.25">
      <c r="A31" s="5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 t="shared" si="1"/>
        <v>495510</v>
      </c>
      <c r="H31">
        <f t="shared" si="0"/>
        <v>495149</v>
      </c>
      <c r="I31">
        <f t="shared" si="2"/>
        <v>495149</v>
      </c>
      <c r="M31" s="5">
        <v>42864</v>
      </c>
      <c r="N31" t="s">
        <v>18</v>
      </c>
      <c r="O31" t="s">
        <v>7</v>
      </c>
      <c r="P31" t="s">
        <v>8</v>
      </c>
      <c r="Q31">
        <v>37</v>
      </c>
      <c r="R31">
        <v>61</v>
      </c>
      <c r="S31">
        <v>515188</v>
      </c>
      <c r="T31">
        <v>512931</v>
      </c>
      <c r="U31">
        <v>512931</v>
      </c>
    </row>
    <row r="32" spans="1:21" x14ac:dyDescent="0.25">
      <c r="A32" s="5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1"/>
        <v>495149</v>
      </c>
      <c r="H32">
        <f t="shared" si="0"/>
        <v>497165</v>
      </c>
      <c r="I32">
        <f t="shared" si="2"/>
        <v>0</v>
      </c>
      <c r="M32" s="5">
        <v>42793</v>
      </c>
      <c r="N32" t="s">
        <v>15</v>
      </c>
      <c r="O32" t="s">
        <v>12</v>
      </c>
      <c r="P32" t="s">
        <v>8</v>
      </c>
      <c r="Q32">
        <v>14</v>
      </c>
      <c r="R32">
        <v>20</v>
      </c>
      <c r="S32">
        <v>512830</v>
      </c>
      <c r="T32">
        <v>512550</v>
      </c>
      <c r="U32">
        <v>512550</v>
      </c>
    </row>
    <row r="33" spans="1:21" x14ac:dyDescent="0.25">
      <c r="A33" s="5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 t="shared" si="1"/>
        <v>497165</v>
      </c>
      <c r="H33">
        <f t="shared" si="0"/>
        <v>500945</v>
      </c>
      <c r="I33">
        <f t="shared" si="2"/>
        <v>0</v>
      </c>
      <c r="M33" s="5">
        <v>42840</v>
      </c>
      <c r="N33" t="s">
        <v>17</v>
      </c>
      <c r="O33" t="s">
        <v>9</v>
      </c>
      <c r="P33" t="s">
        <v>8</v>
      </c>
      <c r="Q33">
        <v>1</v>
      </c>
      <c r="R33">
        <v>40</v>
      </c>
      <c r="S33">
        <v>512339</v>
      </c>
      <c r="T33">
        <v>512299</v>
      </c>
      <c r="U33">
        <v>512299</v>
      </c>
    </row>
    <row r="34" spans="1:21" x14ac:dyDescent="0.25">
      <c r="A34" s="5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 t="shared" si="1"/>
        <v>500945</v>
      </c>
      <c r="H34">
        <f t="shared" si="0"/>
        <v>499097</v>
      </c>
      <c r="I34">
        <f t="shared" si="2"/>
        <v>0</v>
      </c>
      <c r="M34" s="5">
        <v>42819</v>
      </c>
      <c r="N34" t="s">
        <v>16</v>
      </c>
      <c r="O34" t="s">
        <v>12</v>
      </c>
      <c r="P34" t="s">
        <v>8</v>
      </c>
      <c r="Q34">
        <v>40</v>
      </c>
      <c r="R34">
        <v>19</v>
      </c>
      <c r="S34">
        <v>512509</v>
      </c>
      <c r="T34">
        <v>511749</v>
      </c>
      <c r="U34">
        <v>511749</v>
      </c>
    </row>
    <row r="35" spans="1:21" x14ac:dyDescent="0.25">
      <c r="A35" s="5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 t="shared" si="1"/>
        <v>499097</v>
      </c>
      <c r="H35">
        <f t="shared" si="0"/>
        <v>498239</v>
      </c>
      <c r="I35">
        <f t="shared" si="2"/>
        <v>0</v>
      </c>
      <c r="M35" s="5">
        <v>42904</v>
      </c>
      <c r="N35" t="s">
        <v>20</v>
      </c>
      <c r="O35" t="s">
        <v>7</v>
      </c>
      <c r="P35" t="s">
        <v>8</v>
      </c>
      <c r="Q35">
        <v>45</v>
      </c>
      <c r="R35">
        <v>62</v>
      </c>
      <c r="S35">
        <v>514288</v>
      </c>
      <c r="T35">
        <v>511498</v>
      </c>
      <c r="U35">
        <v>511498</v>
      </c>
    </row>
    <row r="36" spans="1:21" x14ac:dyDescent="0.25">
      <c r="A36" s="5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 t="shared" si="1"/>
        <v>498239</v>
      </c>
      <c r="H36">
        <f t="shared" si="0"/>
        <v>498158</v>
      </c>
      <c r="I36">
        <f t="shared" si="2"/>
        <v>498158</v>
      </c>
      <c r="M36" s="5">
        <v>42774</v>
      </c>
      <c r="N36" t="s">
        <v>13</v>
      </c>
      <c r="O36" t="s">
        <v>11</v>
      </c>
      <c r="P36" t="s">
        <v>8</v>
      </c>
      <c r="Q36">
        <v>14</v>
      </c>
      <c r="R36">
        <v>26</v>
      </c>
      <c r="S36">
        <v>511826</v>
      </c>
      <c r="T36">
        <v>511462</v>
      </c>
      <c r="U36">
        <v>511462</v>
      </c>
    </row>
    <row r="37" spans="1:21" x14ac:dyDescent="0.25">
      <c r="A37" s="5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1"/>
        <v>498158</v>
      </c>
      <c r="H37">
        <f t="shared" si="0"/>
        <v>498274</v>
      </c>
      <c r="I37">
        <f t="shared" si="2"/>
        <v>0</v>
      </c>
      <c r="M37" s="5">
        <v>42704</v>
      </c>
      <c r="N37" t="s">
        <v>20</v>
      </c>
      <c r="O37" t="s">
        <v>11</v>
      </c>
      <c r="P37" t="s">
        <v>8</v>
      </c>
      <c r="Q37">
        <v>4</v>
      </c>
      <c r="R37">
        <v>23</v>
      </c>
      <c r="S37">
        <v>505676</v>
      </c>
      <c r="T37">
        <v>505584</v>
      </c>
      <c r="U37">
        <v>505584</v>
      </c>
    </row>
    <row r="38" spans="1:21" x14ac:dyDescent="0.25">
      <c r="A38" s="5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 t="shared" si="1"/>
        <v>498274</v>
      </c>
      <c r="H38">
        <f t="shared" si="0"/>
        <v>498718</v>
      </c>
      <c r="I38">
        <f t="shared" si="2"/>
        <v>0</v>
      </c>
      <c r="M38" s="5">
        <v>42729</v>
      </c>
      <c r="N38" t="s">
        <v>21</v>
      </c>
      <c r="O38" t="s">
        <v>11</v>
      </c>
      <c r="P38" t="s">
        <v>8</v>
      </c>
      <c r="Q38">
        <v>26</v>
      </c>
      <c r="R38">
        <v>23</v>
      </c>
      <c r="S38">
        <v>506053</v>
      </c>
      <c r="T38">
        <v>505455</v>
      </c>
      <c r="U38">
        <v>505455</v>
      </c>
    </row>
    <row r="39" spans="1:21" x14ac:dyDescent="0.25">
      <c r="A39" s="5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 t="shared" si="1"/>
        <v>498718</v>
      </c>
      <c r="H39">
        <f t="shared" si="0"/>
        <v>497248</v>
      </c>
      <c r="I39">
        <f t="shared" si="2"/>
        <v>0</v>
      </c>
      <c r="M39" s="5">
        <v>42759</v>
      </c>
      <c r="N39" t="s">
        <v>6</v>
      </c>
      <c r="O39" t="s">
        <v>12</v>
      </c>
      <c r="P39" t="s">
        <v>8</v>
      </c>
      <c r="Q39">
        <v>5</v>
      </c>
      <c r="R39">
        <v>21</v>
      </c>
      <c r="S39">
        <v>505123</v>
      </c>
      <c r="T39">
        <v>505018</v>
      </c>
      <c r="U39">
        <v>505018</v>
      </c>
    </row>
    <row r="40" spans="1:21" x14ac:dyDescent="0.25">
      <c r="A40" s="5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 t="shared" si="1"/>
        <v>497248</v>
      </c>
      <c r="H40">
        <f t="shared" si="0"/>
        <v>495136</v>
      </c>
      <c r="I40">
        <f t="shared" si="2"/>
        <v>495136</v>
      </c>
      <c r="M40" s="5">
        <v>42593</v>
      </c>
      <c r="N40" t="s">
        <v>15</v>
      </c>
      <c r="O40" t="s">
        <v>7</v>
      </c>
      <c r="P40" t="s">
        <v>8</v>
      </c>
      <c r="Q40">
        <v>36</v>
      </c>
      <c r="R40">
        <v>65</v>
      </c>
      <c r="S40">
        <v>507260</v>
      </c>
      <c r="T40">
        <v>504920</v>
      </c>
      <c r="U40">
        <v>504920</v>
      </c>
    </row>
    <row r="41" spans="1:21" x14ac:dyDescent="0.25">
      <c r="A41" s="5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1"/>
        <v>495136</v>
      </c>
      <c r="H41">
        <f t="shared" si="0"/>
        <v>498080</v>
      </c>
      <c r="I41">
        <f t="shared" si="2"/>
        <v>0</v>
      </c>
      <c r="M41" s="5">
        <v>42619</v>
      </c>
      <c r="N41" t="s">
        <v>16</v>
      </c>
      <c r="O41" t="s">
        <v>7</v>
      </c>
      <c r="P41" t="s">
        <v>8</v>
      </c>
      <c r="Q41">
        <v>41</v>
      </c>
      <c r="R41">
        <v>59</v>
      </c>
      <c r="S41">
        <v>504625</v>
      </c>
      <c r="T41">
        <v>502206</v>
      </c>
      <c r="U41">
        <v>502206</v>
      </c>
    </row>
    <row r="42" spans="1:21" x14ac:dyDescent="0.25">
      <c r="A42" s="5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 t="shared" si="1"/>
        <v>498080</v>
      </c>
      <c r="H42">
        <f t="shared" si="0"/>
        <v>496016</v>
      </c>
      <c r="I42">
        <f t="shared" si="2"/>
        <v>496016</v>
      </c>
      <c r="M42" s="5">
        <v>42742</v>
      </c>
      <c r="N42" t="s">
        <v>22</v>
      </c>
      <c r="O42" t="s">
        <v>9</v>
      </c>
      <c r="P42" t="s">
        <v>8</v>
      </c>
      <c r="Q42">
        <v>39</v>
      </c>
      <c r="R42">
        <v>44</v>
      </c>
      <c r="S42">
        <v>502475</v>
      </c>
      <c r="T42">
        <v>500759</v>
      </c>
      <c r="U42">
        <v>500759</v>
      </c>
    </row>
    <row r="43" spans="1:21" x14ac:dyDescent="0.25">
      <c r="A43" s="5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1"/>
        <v>496016</v>
      </c>
      <c r="H43">
        <f t="shared" si="0"/>
        <v>507476</v>
      </c>
      <c r="I43">
        <f t="shared" si="2"/>
        <v>0</v>
      </c>
      <c r="M43" s="5">
        <v>42640</v>
      </c>
      <c r="N43" t="s">
        <v>17</v>
      </c>
      <c r="O43" t="s">
        <v>11</v>
      </c>
      <c r="P43" t="s">
        <v>8</v>
      </c>
      <c r="Q43">
        <v>17</v>
      </c>
      <c r="R43">
        <v>24</v>
      </c>
      <c r="S43">
        <v>499997</v>
      </c>
      <c r="T43">
        <v>499589</v>
      </c>
      <c r="U43">
        <v>499589</v>
      </c>
    </row>
    <row r="44" spans="1:21" x14ac:dyDescent="0.25">
      <c r="A44" s="5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 t="shared" si="1"/>
        <v>507476</v>
      </c>
      <c r="H44">
        <f t="shared" si="0"/>
        <v>507260</v>
      </c>
      <c r="I44">
        <f t="shared" si="2"/>
        <v>0</v>
      </c>
      <c r="M44" s="5">
        <v>42664</v>
      </c>
      <c r="N44" t="s">
        <v>18</v>
      </c>
      <c r="O44" t="s">
        <v>11</v>
      </c>
      <c r="P44" t="s">
        <v>8</v>
      </c>
      <c r="Q44">
        <v>23</v>
      </c>
      <c r="R44">
        <v>23</v>
      </c>
      <c r="S44">
        <v>499347</v>
      </c>
      <c r="T44">
        <v>498818</v>
      </c>
      <c r="U44">
        <v>498818</v>
      </c>
    </row>
    <row r="45" spans="1:21" x14ac:dyDescent="0.25">
      <c r="A45" s="5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 t="shared" si="1"/>
        <v>507260</v>
      </c>
      <c r="H45">
        <f t="shared" si="0"/>
        <v>504920</v>
      </c>
      <c r="I45">
        <f t="shared" si="2"/>
        <v>504920</v>
      </c>
      <c r="M45" s="5">
        <v>42542</v>
      </c>
      <c r="N45" t="s">
        <v>22</v>
      </c>
      <c r="O45" t="s">
        <v>10</v>
      </c>
      <c r="P45" t="s">
        <v>8</v>
      </c>
      <c r="Q45">
        <v>9</v>
      </c>
      <c r="R45">
        <v>9</v>
      </c>
      <c r="S45">
        <v>498239</v>
      </c>
      <c r="T45">
        <v>498158</v>
      </c>
      <c r="U45">
        <v>498158</v>
      </c>
    </row>
    <row r="46" spans="1:21" x14ac:dyDescent="0.25">
      <c r="A46" s="5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1"/>
        <v>504920</v>
      </c>
      <c r="H46">
        <f t="shared" si="0"/>
        <v>504591</v>
      </c>
      <c r="I46">
        <f t="shared" si="2"/>
        <v>0</v>
      </c>
      <c r="M46" s="5">
        <v>42504</v>
      </c>
      <c r="N46" t="s">
        <v>20</v>
      </c>
      <c r="O46" t="s">
        <v>11</v>
      </c>
      <c r="P46" t="s">
        <v>8</v>
      </c>
      <c r="Q46">
        <v>10</v>
      </c>
      <c r="R46">
        <v>23</v>
      </c>
      <c r="S46">
        <v>498332</v>
      </c>
      <c r="T46">
        <v>498102</v>
      </c>
      <c r="U46">
        <v>498102</v>
      </c>
    </row>
    <row r="47" spans="1:21" x14ac:dyDescent="0.25">
      <c r="A47" s="5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 t="shared" si="1"/>
        <v>504591</v>
      </c>
      <c r="H47">
        <f t="shared" si="0"/>
        <v>504843</v>
      </c>
      <c r="I47">
        <f t="shared" si="2"/>
        <v>0</v>
      </c>
      <c r="M47" s="5">
        <v>42385</v>
      </c>
      <c r="N47" t="s">
        <v>13</v>
      </c>
      <c r="O47" t="s">
        <v>11</v>
      </c>
      <c r="P47" t="s">
        <v>8</v>
      </c>
      <c r="Q47">
        <v>14</v>
      </c>
      <c r="R47">
        <v>26</v>
      </c>
      <c r="S47">
        <v>497571</v>
      </c>
      <c r="T47">
        <v>497207</v>
      </c>
      <c r="U47">
        <v>497207</v>
      </c>
    </row>
    <row r="48" spans="1:21" x14ac:dyDescent="0.25">
      <c r="A48" s="5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 t="shared" si="1"/>
        <v>504843</v>
      </c>
      <c r="H48">
        <f t="shared" si="0"/>
        <v>504691</v>
      </c>
      <c r="I48">
        <f t="shared" si="2"/>
        <v>0</v>
      </c>
      <c r="M48" s="5">
        <v>42440</v>
      </c>
      <c r="N48" t="s">
        <v>17</v>
      </c>
      <c r="O48" t="s">
        <v>11</v>
      </c>
      <c r="P48" t="s">
        <v>8</v>
      </c>
      <c r="Q48">
        <v>10</v>
      </c>
      <c r="R48">
        <v>24</v>
      </c>
      <c r="S48">
        <v>496998</v>
      </c>
      <c r="T48">
        <v>496758</v>
      </c>
      <c r="U48">
        <v>496758</v>
      </c>
    </row>
    <row r="49" spans="1:21" x14ac:dyDescent="0.25">
      <c r="A49" s="5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 t="shared" si="1"/>
        <v>504691</v>
      </c>
      <c r="H49">
        <f t="shared" si="0"/>
        <v>504625</v>
      </c>
      <c r="I49">
        <f t="shared" si="2"/>
        <v>0</v>
      </c>
      <c r="M49" s="5">
        <v>42682</v>
      </c>
      <c r="N49" t="s">
        <v>19</v>
      </c>
      <c r="O49" t="s">
        <v>9</v>
      </c>
      <c r="P49" t="s">
        <v>8</v>
      </c>
      <c r="Q49">
        <v>30</v>
      </c>
      <c r="R49">
        <v>41</v>
      </c>
      <c r="S49">
        <v>497608</v>
      </c>
      <c r="T49">
        <v>496378</v>
      </c>
      <c r="U49">
        <v>496378</v>
      </c>
    </row>
    <row r="50" spans="1:21" x14ac:dyDescent="0.25">
      <c r="A50" s="5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 t="shared" si="1"/>
        <v>504625</v>
      </c>
      <c r="H50">
        <f t="shared" si="0"/>
        <v>502206</v>
      </c>
      <c r="I50">
        <f t="shared" si="2"/>
        <v>502206</v>
      </c>
      <c r="M50" s="5">
        <v>42574</v>
      </c>
      <c r="N50" t="s">
        <v>13</v>
      </c>
      <c r="O50" t="s">
        <v>9</v>
      </c>
      <c r="P50" t="s">
        <v>8</v>
      </c>
      <c r="Q50">
        <v>48</v>
      </c>
      <c r="R50">
        <v>43</v>
      </c>
      <c r="S50">
        <v>498080</v>
      </c>
      <c r="T50">
        <v>496016</v>
      </c>
      <c r="U50">
        <v>496016</v>
      </c>
    </row>
    <row r="51" spans="1:21" x14ac:dyDescent="0.25">
      <c r="A51" s="5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1"/>
        <v>502206</v>
      </c>
      <c r="H51">
        <f t="shared" si="0"/>
        <v>500446</v>
      </c>
      <c r="I51">
        <f t="shared" si="2"/>
        <v>0</v>
      </c>
      <c r="M51" s="5">
        <v>42370</v>
      </c>
      <c r="N51" t="s">
        <v>6</v>
      </c>
      <c r="O51" t="s">
        <v>12</v>
      </c>
      <c r="P51" t="s">
        <v>8</v>
      </c>
      <c r="Q51">
        <v>43</v>
      </c>
      <c r="R51">
        <v>25</v>
      </c>
      <c r="S51">
        <v>496790</v>
      </c>
      <c r="T51">
        <v>495715</v>
      </c>
      <c r="U51">
        <v>495715</v>
      </c>
    </row>
    <row r="52" spans="1:21" x14ac:dyDescent="0.25">
      <c r="A52" s="5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 t="shared" si="1"/>
        <v>500446</v>
      </c>
      <c r="H52">
        <f t="shared" si="0"/>
        <v>500986</v>
      </c>
      <c r="I52">
        <f t="shared" si="2"/>
        <v>0</v>
      </c>
      <c r="M52" s="5">
        <v>42529</v>
      </c>
      <c r="N52" t="s">
        <v>21</v>
      </c>
      <c r="O52" t="s">
        <v>12</v>
      </c>
      <c r="P52" t="s">
        <v>8</v>
      </c>
      <c r="Q52">
        <v>19</v>
      </c>
      <c r="R52">
        <v>19</v>
      </c>
      <c r="S52">
        <v>495510</v>
      </c>
      <c r="T52">
        <v>495149</v>
      </c>
      <c r="U52">
        <v>495149</v>
      </c>
    </row>
    <row r="53" spans="1:21" x14ac:dyDescent="0.25">
      <c r="A53" s="5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 t="shared" si="1"/>
        <v>500986</v>
      </c>
      <c r="H53">
        <f t="shared" si="0"/>
        <v>500186</v>
      </c>
      <c r="I53">
        <f t="shared" si="2"/>
        <v>0</v>
      </c>
      <c r="M53" s="5">
        <v>42559</v>
      </c>
      <c r="N53" t="s">
        <v>6</v>
      </c>
      <c r="O53" t="s">
        <v>7</v>
      </c>
      <c r="P53" t="s">
        <v>8</v>
      </c>
      <c r="Q53">
        <v>32</v>
      </c>
      <c r="R53">
        <v>66</v>
      </c>
      <c r="S53">
        <v>497248</v>
      </c>
      <c r="T53">
        <v>495136</v>
      </c>
      <c r="U53">
        <v>495136</v>
      </c>
    </row>
    <row r="54" spans="1:21" x14ac:dyDescent="0.25">
      <c r="A54" s="5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 t="shared" si="1"/>
        <v>500186</v>
      </c>
      <c r="H54">
        <f t="shared" si="0"/>
        <v>499997</v>
      </c>
      <c r="I54">
        <f t="shared" si="2"/>
        <v>0</v>
      </c>
      <c r="M54" s="5">
        <v>42464</v>
      </c>
      <c r="N54" t="s">
        <v>18</v>
      </c>
      <c r="O54" t="s">
        <v>9</v>
      </c>
      <c r="P54" t="s">
        <v>8</v>
      </c>
      <c r="Q54">
        <v>33</v>
      </c>
      <c r="R54">
        <v>38</v>
      </c>
      <c r="S54">
        <v>496367</v>
      </c>
      <c r="T54">
        <v>495113</v>
      </c>
      <c r="U54">
        <v>495113</v>
      </c>
    </row>
    <row r="55" spans="1:21" x14ac:dyDescent="0.25">
      <c r="A55" s="5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 t="shared" si="1"/>
        <v>499997</v>
      </c>
      <c r="H55">
        <f t="shared" si="0"/>
        <v>499589</v>
      </c>
      <c r="I55">
        <f t="shared" si="2"/>
        <v>499589</v>
      </c>
      <c r="M55" s="5">
        <v>42419</v>
      </c>
      <c r="N55" t="s">
        <v>16</v>
      </c>
      <c r="O55" t="s">
        <v>9</v>
      </c>
      <c r="P55" t="s">
        <v>8</v>
      </c>
      <c r="Q55">
        <v>8</v>
      </c>
      <c r="R55">
        <v>37</v>
      </c>
      <c r="S55">
        <v>494940</v>
      </c>
      <c r="T55">
        <v>494644</v>
      </c>
      <c r="U55">
        <v>494644</v>
      </c>
    </row>
    <row r="56" spans="1:21" x14ac:dyDescent="0.25">
      <c r="A56" s="5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1"/>
        <v>499589</v>
      </c>
      <c r="H56">
        <f t="shared" si="0"/>
        <v>499613</v>
      </c>
      <c r="I56">
        <f t="shared" si="2"/>
        <v>0</v>
      </c>
      <c r="M56" s="5">
        <v>42482</v>
      </c>
      <c r="N56" t="s">
        <v>19</v>
      </c>
      <c r="O56" t="s">
        <v>9</v>
      </c>
      <c r="P56" t="s">
        <v>8</v>
      </c>
      <c r="Q56">
        <v>35</v>
      </c>
      <c r="R56">
        <v>41</v>
      </c>
      <c r="S56">
        <v>496043</v>
      </c>
      <c r="T56">
        <v>494608</v>
      </c>
      <c r="U56">
        <v>494608</v>
      </c>
    </row>
    <row r="57" spans="1:21" x14ac:dyDescent="0.25">
      <c r="A57" s="5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 t="shared" si="1"/>
        <v>499613</v>
      </c>
      <c r="H57">
        <f t="shared" si="0"/>
        <v>499347</v>
      </c>
      <c r="I57">
        <f t="shared" si="2"/>
        <v>0</v>
      </c>
      <c r="M57" s="5">
        <v>42393</v>
      </c>
      <c r="N57" t="s">
        <v>15</v>
      </c>
      <c r="O57" t="s">
        <v>7</v>
      </c>
      <c r="P57" t="s">
        <v>8</v>
      </c>
      <c r="Q57">
        <v>21</v>
      </c>
      <c r="R57">
        <v>74</v>
      </c>
      <c r="S57">
        <v>495155</v>
      </c>
      <c r="T57">
        <v>493601</v>
      </c>
      <c r="U57">
        <v>493601</v>
      </c>
    </row>
    <row r="58" spans="1:21" x14ac:dyDescent="0.25">
      <c r="A58" s="5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 t="shared" si="1"/>
        <v>499347</v>
      </c>
      <c r="H58">
        <f t="shared" si="0"/>
        <v>498818</v>
      </c>
      <c r="I58">
        <f t="shared" si="2"/>
        <v>498818</v>
      </c>
      <c r="M58" s="5">
        <v>42370</v>
      </c>
      <c r="N58" t="s">
        <v>6</v>
      </c>
      <c r="O58" t="s">
        <v>7</v>
      </c>
      <c r="P58" t="s">
        <v>8</v>
      </c>
      <c r="Q58">
        <v>3</v>
      </c>
      <c r="R58">
        <v>80</v>
      </c>
      <c r="S58">
        <v>500000</v>
      </c>
      <c r="T58">
        <v>499760</v>
      </c>
      <c r="U58">
        <v>0</v>
      </c>
    </row>
    <row r="59" spans="1:21" x14ac:dyDescent="0.25">
      <c r="A59" s="5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1"/>
        <v>498818</v>
      </c>
      <c r="H59">
        <f t="shared" si="0"/>
        <v>498730</v>
      </c>
      <c r="I59">
        <f t="shared" si="2"/>
        <v>0</v>
      </c>
      <c r="M59" s="5">
        <v>42370</v>
      </c>
      <c r="N59" t="s">
        <v>6</v>
      </c>
      <c r="O59" t="s">
        <v>9</v>
      </c>
      <c r="P59" t="s">
        <v>8</v>
      </c>
      <c r="Q59">
        <v>32</v>
      </c>
      <c r="R59">
        <v>50</v>
      </c>
      <c r="S59">
        <v>499760</v>
      </c>
      <c r="T59">
        <v>498160</v>
      </c>
      <c r="U59">
        <v>0</v>
      </c>
    </row>
    <row r="60" spans="1:21" x14ac:dyDescent="0.25">
      <c r="A60" s="5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 t="shared" si="1"/>
        <v>498730</v>
      </c>
      <c r="H60">
        <f t="shared" si="0"/>
        <v>497608</v>
      </c>
      <c r="I60">
        <f t="shared" si="2"/>
        <v>0</v>
      </c>
      <c r="M60" s="5">
        <v>42370</v>
      </c>
      <c r="N60" t="s">
        <v>6</v>
      </c>
      <c r="O60" t="s">
        <v>10</v>
      </c>
      <c r="P60" t="s">
        <v>8</v>
      </c>
      <c r="Q60">
        <v>38</v>
      </c>
      <c r="R60">
        <v>10</v>
      </c>
      <c r="S60">
        <v>498160</v>
      </c>
      <c r="T60">
        <v>497780</v>
      </c>
      <c r="U60">
        <v>0</v>
      </c>
    </row>
    <row r="61" spans="1:21" x14ac:dyDescent="0.25">
      <c r="A61" s="5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 t="shared" si="1"/>
        <v>497608</v>
      </c>
      <c r="H61">
        <f t="shared" si="0"/>
        <v>496378</v>
      </c>
      <c r="I61">
        <f t="shared" si="2"/>
        <v>496378</v>
      </c>
      <c r="M61" s="5">
        <v>42370</v>
      </c>
      <c r="N61" t="s">
        <v>6</v>
      </c>
      <c r="O61" t="s">
        <v>11</v>
      </c>
      <c r="P61" t="s">
        <v>8</v>
      </c>
      <c r="Q61">
        <v>33</v>
      </c>
      <c r="R61">
        <v>30</v>
      </c>
      <c r="S61">
        <v>497780</v>
      </c>
      <c r="T61">
        <v>496790</v>
      </c>
      <c r="U61">
        <v>0</v>
      </c>
    </row>
    <row r="62" spans="1:21" x14ac:dyDescent="0.25">
      <c r="A62" s="5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1"/>
        <v>496378</v>
      </c>
      <c r="H62">
        <f t="shared" si="0"/>
        <v>505884</v>
      </c>
      <c r="I62">
        <f t="shared" si="2"/>
        <v>0</v>
      </c>
      <c r="M62" s="5">
        <v>42385</v>
      </c>
      <c r="N62" t="s">
        <v>13</v>
      </c>
      <c r="O62" t="s">
        <v>9</v>
      </c>
      <c r="P62" t="s">
        <v>14</v>
      </c>
      <c r="Q62">
        <v>32</v>
      </c>
      <c r="R62">
        <v>58</v>
      </c>
      <c r="S62">
        <v>495715</v>
      </c>
      <c r="T62">
        <v>497571</v>
      </c>
      <c r="U62">
        <v>0</v>
      </c>
    </row>
    <row r="63" spans="1:21" x14ac:dyDescent="0.25">
      <c r="A63" s="5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 t="shared" si="1"/>
        <v>505884</v>
      </c>
      <c r="H63">
        <f t="shared" si="0"/>
        <v>506016</v>
      </c>
      <c r="I63">
        <f t="shared" si="2"/>
        <v>0</v>
      </c>
      <c r="M63" s="5">
        <v>42393</v>
      </c>
      <c r="N63" t="s">
        <v>15</v>
      </c>
      <c r="O63" t="s">
        <v>9</v>
      </c>
      <c r="P63" t="s">
        <v>8</v>
      </c>
      <c r="Q63">
        <v>44</v>
      </c>
      <c r="R63">
        <v>46</v>
      </c>
      <c r="S63">
        <v>497207</v>
      </c>
      <c r="T63">
        <v>495183</v>
      </c>
      <c r="U63">
        <v>0</v>
      </c>
    </row>
    <row r="64" spans="1:21" x14ac:dyDescent="0.25">
      <c r="A64" s="5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 t="shared" si="1"/>
        <v>506016</v>
      </c>
      <c r="H64">
        <f t="shared" si="0"/>
        <v>505676</v>
      </c>
      <c r="I64">
        <f t="shared" si="2"/>
        <v>0</v>
      </c>
      <c r="M64" s="5">
        <v>42393</v>
      </c>
      <c r="N64" t="s">
        <v>15</v>
      </c>
      <c r="O64" t="s">
        <v>11</v>
      </c>
      <c r="P64" t="s">
        <v>8</v>
      </c>
      <c r="Q64">
        <v>1</v>
      </c>
      <c r="R64">
        <v>28</v>
      </c>
      <c r="S64">
        <v>495183</v>
      </c>
      <c r="T64">
        <v>495155</v>
      </c>
      <c r="U64">
        <v>0</v>
      </c>
    </row>
    <row r="65" spans="1:21" x14ac:dyDescent="0.25">
      <c r="A65" s="5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 t="shared" si="1"/>
        <v>505676</v>
      </c>
      <c r="H65">
        <f t="shared" si="0"/>
        <v>505584</v>
      </c>
      <c r="I65">
        <f t="shared" si="2"/>
        <v>505584</v>
      </c>
      <c r="M65" s="5">
        <v>42419</v>
      </c>
      <c r="N65" t="s">
        <v>16</v>
      </c>
      <c r="O65" t="s">
        <v>12</v>
      </c>
      <c r="P65" t="s">
        <v>14</v>
      </c>
      <c r="Q65">
        <v>43</v>
      </c>
      <c r="R65">
        <v>32</v>
      </c>
      <c r="S65">
        <v>493601</v>
      </c>
      <c r="T65">
        <v>494977</v>
      </c>
      <c r="U65">
        <v>0</v>
      </c>
    </row>
    <row r="66" spans="1:21" x14ac:dyDescent="0.25">
      <c r="A66" s="5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1"/>
        <v>505584</v>
      </c>
      <c r="H66">
        <f t="shared" si="0"/>
        <v>508033</v>
      </c>
      <c r="I66">
        <f t="shared" si="2"/>
        <v>0</v>
      </c>
      <c r="M66" s="5">
        <v>42419</v>
      </c>
      <c r="N66" t="s">
        <v>16</v>
      </c>
      <c r="O66" t="s">
        <v>10</v>
      </c>
      <c r="P66" t="s">
        <v>14</v>
      </c>
      <c r="Q66">
        <v>38</v>
      </c>
      <c r="R66">
        <v>13</v>
      </c>
      <c r="S66">
        <v>494977</v>
      </c>
      <c r="T66">
        <v>495471</v>
      </c>
      <c r="U66">
        <v>0</v>
      </c>
    </row>
    <row r="67" spans="1:21" x14ac:dyDescent="0.25">
      <c r="A67" s="5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 t="shared" si="1"/>
        <v>508033</v>
      </c>
      <c r="H67">
        <f t="shared" ref="H67:H130" si="3">IF(D67="Z",G67-(F67*E67),G67+(F67*E67))</f>
        <v>506053</v>
      </c>
      <c r="I67">
        <f t="shared" si="2"/>
        <v>0</v>
      </c>
      <c r="M67" s="5">
        <v>42419</v>
      </c>
      <c r="N67" t="s">
        <v>16</v>
      </c>
      <c r="O67" t="s">
        <v>7</v>
      </c>
      <c r="P67" t="s">
        <v>8</v>
      </c>
      <c r="Q67">
        <v>9</v>
      </c>
      <c r="R67">
        <v>59</v>
      </c>
      <c r="S67">
        <v>495471</v>
      </c>
      <c r="T67">
        <v>494940</v>
      </c>
      <c r="U67">
        <v>0</v>
      </c>
    </row>
    <row r="68" spans="1:21" x14ac:dyDescent="0.25">
      <c r="A68" s="5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 t="shared" ref="G68:G131" si="4">H67</f>
        <v>506053</v>
      </c>
      <c r="H68">
        <f t="shared" si="3"/>
        <v>505455</v>
      </c>
      <c r="I68">
        <f t="shared" si="2"/>
        <v>505455</v>
      </c>
      <c r="M68" s="5">
        <v>42440</v>
      </c>
      <c r="N68" t="s">
        <v>17</v>
      </c>
      <c r="O68" t="s">
        <v>9</v>
      </c>
      <c r="P68" t="s">
        <v>14</v>
      </c>
      <c r="Q68">
        <v>50</v>
      </c>
      <c r="R68">
        <v>61</v>
      </c>
      <c r="S68">
        <v>494644</v>
      </c>
      <c r="T68">
        <v>497694</v>
      </c>
      <c r="U68">
        <v>0</v>
      </c>
    </row>
    <row r="69" spans="1:21" x14ac:dyDescent="0.25">
      <c r="A69" s="5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4"/>
        <v>505455</v>
      </c>
      <c r="H69">
        <f t="shared" si="3"/>
        <v>504575</v>
      </c>
      <c r="I69">
        <f t="shared" si="2"/>
        <v>0</v>
      </c>
      <c r="M69" s="5">
        <v>42440</v>
      </c>
      <c r="N69" t="s">
        <v>17</v>
      </c>
      <c r="O69" t="s">
        <v>12</v>
      </c>
      <c r="P69" t="s">
        <v>8</v>
      </c>
      <c r="Q69">
        <v>32</v>
      </c>
      <c r="R69">
        <v>20</v>
      </c>
      <c r="S69">
        <v>497694</v>
      </c>
      <c r="T69">
        <v>497054</v>
      </c>
      <c r="U69">
        <v>0</v>
      </c>
    </row>
    <row r="70" spans="1:21" x14ac:dyDescent="0.25">
      <c r="A70" s="5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 t="shared" si="4"/>
        <v>504575</v>
      </c>
      <c r="H70">
        <f t="shared" si="3"/>
        <v>504197</v>
      </c>
      <c r="I70">
        <f t="shared" si="2"/>
        <v>0</v>
      </c>
      <c r="M70" s="5">
        <v>42440</v>
      </c>
      <c r="N70" t="s">
        <v>17</v>
      </c>
      <c r="O70" t="s">
        <v>10</v>
      </c>
      <c r="P70" t="s">
        <v>8</v>
      </c>
      <c r="Q70">
        <v>7</v>
      </c>
      <c r="R70">
        <v>8</v>
      </c>
      <c r="S70">
        <v>497054</v>
      </c>
      <c r="T70">
        <v>496998</v>
      </c>
      <c r="U70">
        <v>0</v>
      </c>
    </row>
    <row r="71" spans="1:21" x14ac:dyDescent="0.25">
      <c r="A71" s="5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 t="shared" si="4"/>
        <v>504197</v>
      </c>
      <c r="H71">
        <f t="shared" si="3"/>
        <v>503105</v>
      </c>
      <c r="I71">
        <f t="shared" ref="I71:I134" si="5">IF(A71&lt;&gt;A72,H71,0)</f>
        <v>0</v>
      </c>
      <c r="M71" s="5">
        <v>42464</v>
      </c>
      <c r="N71" t="s">
        <v>18</v>
      </c>
      <c r="O71" t="s">
        <v>10</v>
      </c>
      <c r="P71" t="s">
        <v>14</v>
      </c>
      <c r="Q71">
        <v>7</v>
      </c>
      <c r="R71">
        <v>12</v>
      </c>
      <c r="S71">
        <v>496758</v>
      </c>
      <c r="T71">
        <v>496842</v>
      </c>
      <c r="U71">
        <v>0</v>
      </c>
    </row>
    <row r="72" spans="1:21" x14ac:dyDescent="0.25">
      <c r="A72" s="5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 t="shared" si="4"/>
        <v>503105</v>
      </c>
      <c r="H72">
        <f t="shared" si="3"/>
        <v>502475</v>
      </c>
      <c r="I72">
        <f t="shared" si="5"/>
        <v>0</v>
      </c>
      <c r="M72" s="5">
        <v>42464</v>
      </c>
      <c r="N72" t="s">
        <v>18</v>
      </c>
      <c r="O72" t="s">
        <v>12</v>
      </c>
      <c r="P72" t="s">
        <v>8</v>
      </c>
      <c r="Q72">
        <v>25</v>
      </c>
      <c r="R72">
        <v>19</v>
      </c>
      <c r="S72">
        <v>496842</v>
      </c>
      <c r="T72">
        <v>496367</v>
      </c>
      <c r="U72">
        <v>0</v>
      </c>
    </row>
    <row r="73" spans="1:21" x14ac:dyDescent="0.25">
      <c r="A73" s="5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 t="shared" si="4"/>
        <v>502475</v>
      </c>
      <c r="H73">
        <f t="shared" si="3"/>
        <v>500759</v>
      </c>
      <c r="I73">
        <f t="shared" si="5"/>
        <v>500759</v>
      </c>
      <c r="M73" s="5">
        <v>42482</v>
      </c>
      <c r="N73" t="s">
        <v>19</v>
      </c>
      <c r="O73" t="s">
        <v>11</v>
      </c>
      <c r="P73" t="s">
        <v>14</v>
      </c>
      <c r="Q73">
        <v>36</v>
      </c>
      <c r="R73">
        <v>35</v>
      </c>
      <c r="S73">
        <v>495113</v>
      </c>
      <c r="T73">
        <v>496373</v>
      </c>
      <c r="U73">
        <v>0</v>
      </c>
    </row>
    <row r="74" spans="1:21" x14ac:dyDescent="0.25">
      <c r="A74" s="5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4"/>
        <v>500759</v>
      </c>
      <c r="H74">
        <f t="shared" si="3"/>
        <v>507367</v>
      </c>
      <c r="I74">
        <f t="shared" si="5"/>
        <v>0</v>
      </c>
      <c r="M74" s="5">
        <v>42482</v>
      </c>
      <c r="N74" t="s">
        <v>19</v>
      </c>
      <c r="O74" t="s">
        <v>7</v>
      </c>
      <c r="P74" t="s">
        <v>8</v>
      </c>
      <c r="Q74">
        <v>5</v>
      </c>
      <c r="R74">
        <v>66</v>
      </c>
      <c r="S74">
        <v>496373</v>
      </c>
      <c r="T74">
        <v>496043</v>
      </c>
      <c r="U74">
        <v>0</v>
      </c>
    </row>
    <row r="75" spans="1:21" x14ac:dyDescent="0.25">
      <c r="A75" s="5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 t="shared" si="4"/>
        <v>507367</v>
      </c>
      <c r="H75">
        <f t="shared" si="3"/>
        <v>505123</v>
      </c>
      <c r="I75">
        <f t="shared" si="5"/>
        <v>0</v>
      </c>
      <c r="M75" s="5">
        <v>42504</v>
      </c>
      <c r="N75" t="s">
        <v>20</v>
      </c>
      <c r="O75" t="s">
        <v>7</v>
      </c>
      <c r="P75" t="s">
        <v>14</v>
      </c>
      <c r="Q75">
        <v>38</v>
      </c>
      <c r="R75">
        <v>98</v>
      </c>
      <c r="S75">
        <v>494608</v>
      </c>
      <c r="T75">
        <v>498332</v>
      </c>
      <c r="U75">
        <v>0</v>
      </c>
    </row>
    <row r="76" spans="1:21" x14ac:dyDescent="0.25">
      <c r="A76" s="5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 t="shared" si="4"/>
        <v>505123</v>
      </c>
      <c r="H76">
        <f t="shared" si="3"/>
        <v>505018</v>
      </c>
      <c r="I76">
        <f t="shared" si="5"/>
        <v>505018</v>
      </c>
      <c r="M76" s="5">
        <v>42529</v>
      </c>
      <c r="N76" t="s">
        <v>21</v>
      </c>
      <c r="O76" t="s">
        <v>11</v>
      </c>
      <c r="P76" t="s">
        <v>14</v>
      </c>
      <c r="Q76">
        <v>4</v>
      </c>
      <c r="R76">
        <v>38</v>
      </c>
      <c r="S76">
        <v>498102</v>
      </c>
      <c r="T76">
        <v>498254</v>
      </c>
      <c r="U76">
        <v>0</v>
      </c>
    </row>
    <row r="77" spans="1:21" x14ac:dyDescent="0.25">
      <c r="A77" s="5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4"/>
        <v>505018</v>
      </c>
      <c r="H77">
        <f t="shared" si="3"/>
        <v>511826</v>
      </c>
      <c r="I77">
        <f t="shared" si="5"/>
        <v>0</v>
      </c>
      <c r="M77" s="5">
        <v>42529</v>
      </c>
      <c r="N77" t="s">
        <v>21</v>
      </c>
      <c r="O77" t="s">
        <v>7</v>
      </c>
      <c r="P77" t="s">
        <v>8</v>
      </c>
      <c r="Q77">
        <v>42</v>
      </c>
      <c r="R77">
        <v>60</v>
      </c>
      <c r="S77">
        <v>498254</v>
      </c>
      <c r="T77">
        <v>495734</v>
      </c>
      <c r="U77">
        <v>0</v>
      </c>
    </row>
    <row r="78" spans="1:21" x14ac:dyDescent="0.25">
      <c r="A78" s="5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 t="shared" si="4"/>
        <v>511826</v>
      </c>
      <c r="H78">
        <f t="shared" si="3"/>
        <v>511462</v>
      </c>
      <c r="I78">
        <f t="shared" si="5"/>
        <v>511462</v>
      </c>
      <c r="M78" s="5">
        <v>42529</v>
      </c>
      <c r="N78" t="s">
        <v>21</v>
      </c>
      <c r="O78" t="s">
        <v>10</v>
      </c>
      <c r="P78" t="s">
        <v>8</v>
      </c>
      <c r="Q78">
        <v>28</v>
      </c>
      <c r="R78">
        <v>8</v>
      </c>
      <c r="S78">
        <v>495734</v>
      </c>
      <c r="T78">
        <v>495510</v>
      </c>
      <c r="U78">
        <v>0</v>
      </c>
    </row>
    <row r="79" spans="1:21" x14ac:dyDescent="0.25">
      <c r="A79" s="5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4"/>
        <v>511462</v>
      </c>
      <c r="H79">
        <f t="shared" si="3"/>
        <v>511522</v>
      </c>
      <c r="I79">
        <f t="shared" si="5"/>
        <v>0</v>
      </c>
      <c r="M79" s="5">
        <v>42542</v>
      </c>
      <c r="N79" t="s">
        <v>22</v>
      </c>
      <c r="O79" t="s">
        <v>12</v>
      </c>
      <c r="P79" t="s">
        <v>14</v>
      </c>
      <c r="Q79">
        <v>72</v>
      </c>
      <c r="R79">
        <v>28</v>
      </c>
      <c r="S79">
        <v>495149</v>
      </c>
      <c r="T79">
        <v>497165</v>
      </c>
      <c r="U79">
        <v>0</v>
      </c>
    </row>
    <row r="80" spans="1:21" x14ac:dyDescent="0.25">
      <c r="A80" s="5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 t="shared" si="4"/>
        <v>511522</v>
      </c>
      <c r="H80">
        <f t="shared" si="3"/>
        <v>513070</v>
      </c>
      <c r="I80">
        <f t="shared" si="5"/>
        <v>0</v>
      </c>
      <c r="M80" s="5">
        <v>42542</v>
      </c>
      <c r="N80" t="s">
        <v>22</v>
      </c>
      <c r="O80" t="s">
        <v>7</v>
      </c>
      <c r="P80" t="s">
        <v>14</v>
      </c>
      <c r="Q80">
        <v>42</v>
      </c>
      <c r="R80">
        <v>90</v>
      </c>
      <c r="S80">
        <v>497165</v>
      </c>
      <c r="T80">
        <v>500945</v>
      </c>
      <c r="U80">
        <v>0</v>
      </c>
    </row>
    <row r="81" spans="1:21" x14ac:dyDescent="0.25">
      <c r="A81" s="5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 t="shared" si="4"/>
        <v>513070</v>
      </c>
      <c r="H81">
        <f t="shared" si="3"/>
        <v>512830</v>
      </c>
      <c r="I81">
        <f t="shared" si="5"/>
        <v>0</v>
      </c>
      <c r="M81" s="5">
        <v>42542</v>
      </c>
      <c r="N81" t="s">
        <v>22</v>
      </c>
      <c r="O81" t="s">
        <v>9</v>
      </c>
      <c r="P81" t="s">
        <v>8</v>
      </c>
      <c r="Q81">
        <v>42</v>
      </c>
      <c r="R81">
        <v>44</v>
      </c>
      <c r="S81">
        <v>500945</v>
      </c>
      <c r="T81">
        <v>499097</v>
      </c>
      <c r="U81">
        <v>0</v>
      </c>
    </row>
    <row r="82" spans="1:21" x14ac:dyDescent="0.25">
      <c r="A82" s="5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 t="shared" si="4"/>
        <v>512830</v>
      </c>
      <c r="H82">
        <f t="shared" si="3"/>
        <v>512550</v>
      </c>
      <c r="I82">
        <f t="shared" si="5"/>
        <v>512550</v>
      </c>
      <c r="M82" s="5">
        <v>42542</v>
      </c>
      <c r="N82" t="s">
        <v>22</v>
      </c>
      <c r="O82" t="s">
        <v>11</v>
      </c>
      <c r="P82" t="s">
        <v>8</v>
      </c>
      <c r="Q82">
        <v>33</v>
      </c>
      <c r="R82">
        <v>26</v>
      </c>
      <c r="S82">
        <v>499097</v>
      </c>
      <c r="T82">
        <v>498239</v>
      </c>
      <c r="U82">
        <v>0</v>
      </c>
    </row>
    <row r="83" spans="1:21" x14ac:dyDescent="0.25">
      <c r="A83" s="5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4"/>
        <v>512550</v>
      </c>
      <c r="H83">
        <f t="shared" si="3"/>
        <v>513804</v>
      </c>
      <c r="I83">
        <f t="shared" si="5"/>
        <v>0</v>
      </c>
      <c r="M83" s="5">
        <v>42559</v>
      </c>
      <c r="N83" t="s">
        <v>6</v>
      </c>
      <c r="O83" t="s">
        <v>12</v>
      </c>
      <c r="P83" t="s">
        <v>14</v>
      </c>
      <c r="Q83">
        <v>4</v>
      </c>
      <c r="R83">
        <v>29</v>
      </c>
      <c r="S83">
        <v>498158</v>
      </c>
      <c r="T83">
        <v>498274</v>
      </c>
      <c r="U83">
        <v>0</v>
      </c>
    </row>
    <row r="84" spans="1:21" x14ac:dyDescent="0.25">
      <c r="A84" s="5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 t="shared" si="4"/>
        <v>513804</v>
      </c>
      <c r="H84">
        <f t="shared" si="3"/>
        <v>512509</v>
      </c>
      <c r="I84">
        <f t="shared" si="5"/>
        <v>0</v>
      </c>
      <c r="M84" s="5">
        <v>42559</v>
      </c>
      <c r="N84" t="s">
        <v>6</v>
      </c>
      <c r="O84" t="s">
        <v>10</v>
      </c>
      <c r="P84" t="s">
        <v>14</v>
      </c>
      <c r="Q84">
        <v>37</v>
      </c>
      <c r="R84">
        <v>12</v>
      </c>
      <c r="S84">
        <v>498274</v>
      </c>
      <c r="T84">
        <v>498718</v>
      </c>
      <c r="U84">
        <v>0</v>
      </c>
    </row>
    <row r="85" spans="1:21" x14ac:dyDescent="0.25">
      <c r="A85" s="5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 t="shared" si="4"/>
        <v>512509</v>
      </c>
      <c r="H85">
        <f t="shared" si="3"/>
        <v>511749</v>
      </c>
      <c r="I85">
        <f t="shared" si="5"/>
        <v>511749</v>
      </c>
      <c r="M85" s="5">
        <v>42559</v>
      </c>
      <c r="N85" t="s">
        <v>6</v>
      </c>
      <c r="O85" t="s">
        <v>9</v>
      </c>
      <c r="P85" t="s">
        <v>8</v>
      </c>
      <c r="Q85">
        <v>35</v>
      </c>
      <c r="R85">
        <v>42</v>
      </c>
      <c r="S85">
        <v>498718</v>
      </c>
      <c r="T85">
        <v>497248</v>
      </c>
      <c r="U85">
        <v>0</v>
      </c>
    </row>
    <row r="86" spans="1:21" x14ac:dyDescent="0.25">
      <c r="A86" s="5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4"/>
        <v>511749</v>
      </c>
      <c r="H86">
        <f t="shared" si="3"/>
        <v>512505</v>
      </c>
      <c r="I86">
        <f t="shared" si="5"/>
        <v>0</v>
      </c>
      <c r="M86" s="5">
        <v>42574</v>
      </c>
      <c r="N86" t="s">
        <v>13</v>
      </c>
      <c r="O86" t="s">
        <v>7</v>
      </c>
      <c r="P86" t="s">
        <v>14</v>
      </c>
      <c r="Q86">
        <v>32</v>
      </c>
      <c r="R86">
        <v>92</v>
      </c>
      <c r="S86">
        <v>495136</v>
      </c>
      <c r="T86">
        <v>498080</v>
      </c>
      <c r="U86">
        <v>0</v>
      </c>
    </row>
    <row r="87" spans="1:21" x14ac:dyDescent="0.25">
      <c r="A87" s="5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 t="shared" si="4"/>
        <v>512505</v>
      </c>
      <c r="H87">
        <f t="shared" si="3"/>
        <v>512699</v>
      </c>
      <c r="I87">
        <f t="shared" si="5"/>
        <v>0</v>
      </c>
      <c r="M87" s="5">
        <v>42593</v>
      </c>
      <c r="N87" t="s">
        <v>15</v>
      </c>
      <c r="O87" t="s">
        <v>9</v>
      </c>
      <c r="P87" t="s">
        <v>14</v>
      </c>
      <c r="Q87">
        <v>191</v>
      </c>
      <c r="R87">
        <v>60</v>
      </c>
      <c r="S87">
        <v>496016</v>
      </c>
      <c r="T87">
        <v>507476</v>
      </c>
      <c r="U87">
        <v>0</v>
      </c>
    </row>
    <row r="88" spans="1:21" x14ac:dyDescent="0.25">
      <c r="A88" s="5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 t="shared" si="4"/>
        <v>512699</v>
      </c>
      <c r="H88">
        <f t="shared" si="3"/>
        <v>512459</v>
      </c>
      <c r="I88">
        <f t="shared" si="5"/>
        <v>0</v>
      </c>
      <c r="M88" s="5">
        <v>42593</v>
      </c>
      <c r="N88" t="s">
        <v>15</v>
      </c>
      <c r="O88" t="s">
        <v>11</v>
      </c>
      <c r="P88" t="s">
        <v>8</v>
      </c>
      <c r="Q88">
        <v>9</v>
      </c>
      <c r="R88">
        <v>24</v>
      </c>
      <c r="S88">
        <v>507476</v>
      </c>
      <c r="T88">
        <v>507260</v>
      </c>
      <c r="U88">
        <v>0</v>
      </c>
    </row>
    <row r="89" spans="1:21" x14ac:dyDescent="0.25">
      <c r="A89" s="5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 t="shared" si="4"/>
        <v>512459</v>
      </c>
      <c r="H89">
        <f t="shared" si="3"/>
        <v>512339</v>
      </c>
      <c r="I89">
        <f t="shared" si="5"/>
        <v>0</v>
      </c>
      <c r="M89" s="5">
        <v>42619</v>
      </c>
      <c r="N89" t="s">
        <v>16</v>
      </c>
      <c r="O89" t="s">
        <v>10</v>
      </c>
      <c r="P89" t="s">
        <v>8</v>
      </c>
      <c r="Q89">
        <v>47</v>
      </c>
      <c r="R89">
        <v>7</v>
      </c>
      <c r="S89">
        <v>504920</v>
      </c>
      <c r="T89">
        <v>504591</v>
      </c>
      <c r="U89">
        <v>0</v>
      </c>
    </row>
    <row r="90" spans="1:21" x14ac:dyDescent="0.25">
      <c r="A90" s="5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 t="shared" si="4"/>
        <v>512339</v>
      </c>
      <c r="H90">
        <f t="shared" si="3"/>
        <v>512299</v>
      </c>
      <c r="I90">
        <f t="shared" si="5"/>
        <v>512299</v>
      </c>
      <c r="M90" s="5">
        <v>42619</v>
      </c>
      <c r="N90" t="s">
        <v>16</v>
      </c>
      <c r="O90" t="s">
        <v>9</v>
      </c>
      <c r="P90" t="s">
        <v>14</v>
      </c>
      <c r="Q90">
        <v>4</v>
      </c>
      <c r="R90">
        <v>63</v>
      </c>
      <c r="S90">
        <v>504591</v>
      </c>
      <c r="T90">
        <v>504843</v>
      </c>
      <c r="U90">
        <v>0</v>
      </c>
    </row>
    <row r="91" spans="1:21" x14ac:dyDescent="0.25">
      <c r="A91" s="5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4"/>
        <v>512299</v>
      </c>
      <c r="H91">
        <f t="shared" si="3"/>
        <v>513331</v>
      </c>
      <c r="I91">
        <f t="shared" si="5"/>
        <v>0</v>
      </c>
      <c r="M91" s="5">
        <v>42619</v>
      </c>
      <c r="N91" t="s">
        <v>16</v>
      </c>
      <c r="O91" t="s">
        <v>12</v>
      </c>
      <c r="P91" t="s">
        <v>8</v>
      </c>
      <c r="Q91">
        <v>8</v>
      </c>
      <c r="R91">
        <v>19</v>
      </c>
      <c r="S91">
        <v>504843</v>
      </c>
      <c r="T91">
        <v>504691</v>
      </c>
      <c r="U91">
        <v>0</v>
      </c>
    </row>
    <row r="92" spans="1:21" x14ac:dyDescent="0.25">
      <c r="A92" s="5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 t="shared" si="4"/>
        <v>513331</v>
      </c>
      <c r="H92">
        <f t="shared" si="3"/>
        <v>516741</v>
      </c>
      <c r="I92">
        <f t="shared" si="5"/>
        <v>0</v>
      </c>
      <c r="M92" s="5">
        <v>42619</v>
      </c>
      <c r="N92" t="s">
        <v>16</v>
      </c>
      <c r="O92" t="s">
        <v>11</v>
      </c>
      <c r="P92" t="s">
        <v>8</v>
      </c>
      <c r="Q92">
        <v>3</v>
      </c>
      <c r="R92">
        <v>22</v>
      </c>
      <c r="S92">
        <v>504691</v>
      </c>
      <c r="T92">
        <v>504625</v>
      </c>
      <c r="U92">
        <v>0</v>
      </c>
    </row>
    <row r="93" spans="1:21" x14ac:dyDescent="0.25">
      <c r="A93" s="5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 t="shared" si="4"/>
        <v>516741</v>
      </c>
      <c r="H93">
        <f t="shared" si="3"/>
        <v>515487</v>
      </c>
      <c r="I93">
        <f t="shared" si="5"/>
        <v>0</v>
      </c>
      <c r="M93" s="5">
        <v>42640</v>
      </c>
      <c r="N93" t="s">
        <v>17</v>
      </c>
      <c r="O93" t="s">
        <v>9</v>
      </c>
      <c r="P93" t="s">
        <v>8</v>
      </c>
      <c r="Q93">
        <v>44</v>
      </c>
      <c r="R93">
        <v>40</v>
      </c>
      <c r="S93">
        <v>502206</v>
      </c>
      <c r="T93">
        <v>500446</v>
      </c>
      <c r="U93">
        <v>0</v>
      </c>
    </row>
    <row r="94" spans="1:21" x14ac:dyDescent="0.25">
      <c r="A94" s="5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 t="shared" si="4"/>
        <v>515487</v>
      </c>
      <c r="H94">
        <f t="shared" si="3"/>
        <v>515188</v>
      </c>
      <c r="I94">
        <f t="shared" si="5"/>
        <v>0</v>
      </c>
      <c r="M94" s="5">
        <v>42640</v>
      </c>
      <c r="N94" t="s">
        <v>17</v>
      </c>
      <c r="O94" t="s">
        <v>10</v>
      </c>
      <c r="P94" t="s">
        <v>14</v>
      </c>
      <c r="Q94">
        <v>45</v>
      </c>
      <c r="R94">
        <v>12</v>
      </c>
      <c r="S94">
        <v>500446</v>
      </c>
      <c r="T94">
        <v>500986</v>
      </c>
      <c r="U94">
        <v>0</v>
      </c>
    </row>
    <row r="95" spans="1:21" x14ac:dyDescent="0.25">
      <c r="A95" s="5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 t="shared" si="4"/>
        <v>515188</v>
      </c>
      <c r="H95">
        <f t="shared" si="3"/>
        <v>512931</v>
      </c>
      <c r="I95">
        <f t="shared" si="5"/>
        <v>512931</v>
      </c>
      <c r="M95" s="5">
        <v>42640</v>
      </c>
      <c r="N95" t="s">
        <v>17</v>
      </c>
      <c r="O95" t="s">
        <v>12</v>
      </c>
      <c r="P95" t="s">
        <v>8</v>
      </c>
      <c r="Q95">
        <v>40</v>
      </c>
      <c r="R95">
        <v>20</v>
      </c>
      <c r="S95">
        <v>500986</v>
      </c>
      <c r="T95">
        <v>500186</v>
      </c>
      <c r="U95">
        <v>0</v>
      </c>
    </row>
    <row r="96" spans="1:21" x14ac:dyDescent="0.25">
      <c r="A96" s="5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4"/>
        <v>512931</v>
      </c>
      <c r="H96">
        <f t="shared" si="3"/>
        <v>512943</v>
      </c>
      <c r="I96">
        <f t="shared" si="5"/>
        <v>0</v>
      </c>
      <c r="M96" s="5">
        <v>42640</v>
      </c>
      <c r="N96" t="s">
        <v>17</v>
      </c>
      <c r="O96" t="s">
        <v>7</v>
      </c>
      <c r="P96" t="s">
        <v>8</v>
      </c>
      <c r="Q96">
        <v>3</v>
      </c>
      <c r="R96">
        <v>63</v>
      </c>
      <c r="S96">
        <v>500186</v>
      </c>
      <c r="T96">
        <v>499997</v>
      </c>
      <c r="U96">
        <v>0</v>
      </c>
    </row>
    <row r="97" spans="1:21" x14ac:dyDescent="0.25">
      <c r="A97" s="5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 t="shared" si="4"/>
        <v>512943</v>
      </c>
      <c r="H97">
        <f t="shared" si="3"/>
        <v>516955</v>
      </c>
      <c r="I97">
        <f t="shared" si="5"/>
        <v>0</v>
      </c>
      <c r="M97" s="5">
        <v>42664</v>
      </c>
      <c r="N97" t="s">
        <v>18</v>
      </c>
      <c r="O97" t="s">
        <v>10</v>
      </c>
      <c r="P97" t="s">
        <v>14</v>
      </c>
      <c r="Q97">
        <v>2</v>
      </c>
      <c r="R97">
        <v>12</v>
      </c>
      <c r="S97">
        <v>499589</v>
      </c>
      <c r="T97">
        <v>499613</v>
      </c>
      <c r="U97">
        <v>0</v>
      </c>
    </row>
    <row r="98" spans="1:21" x14ac:dyDescent="0.25">
      <c r="A98" s="5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 t="shared" si="4"/>
        <v>516955</v>
      </c>
      <c r="H98">
        <f t="shared" si="3"/>
        <v>514645</v>
      </c>
      <c r="I98">
        <f t="shared" si="5"/>
        <v>0</v>
      </c>
      <c r="M98" s="5">
        <v>42664</v>
      </c>
      <c r="N98" t="s">
        <v>18</v>
      </c>
      <c r="O98" t="s">
        <v>12</v>
      </c>
      <c r="P98" t="s">
        <v>8</v>
      </c>
      <c r="Q98">
        <v>14</v>
      </c>
      <c r="R98">
        <v>19</v>
      </c>
      <c r="S98">
        <v>499613</v>
      </c>
      <c r="T98">
        <v>499347</v>
      </c>
      <c r="U98">
        <v>0</v>
      </c>
    </row>
    <row r="99" spans="1:21" x14ac:dyDescent="0.25">
      <c r="A99" s="5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 t="shared" si="4"/>
        <v>514645</v>
      </c>
      <c r="H99">
        <f t="shared" si="3"/>
        <v>514120</v>
      </c>
      <c r="I99">
        <f t="shared" si="5"/>
        <v>0</v>
      </c>
      <c r="M99" s="5">
        <v>42682</v>
      </c>
      <c r="N99" t="s">
        <v>19</v>
      </c>
      <c r="O99" t="s">
        <v>10</v>
      </c>
      <c r="P99" t="s">
        <v>8</v>
      </c>
      <c r="Q99">
        <v>11</v>
      </c>
      <c r="R99">
        <v>8</v>
      </c>
      <c r="S99">
        <v>498818</v>
      </c>
      <c r="T99">
        <v>498730</v>
      </c>
      <c r="U99">
        <v>0</v>
      </c>
    </row>
    <row r="100" spans="1:21" x14ac:dyDescent="0.25">
      <c r="A100" s="5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 t="shared" si="4"/>
        <v>514120</v>
      </c>
      <c r="H100">
        <f t="shared" si="3"/>
        <v>513870</v>
      </c>
      <c r="I100">
        <f t="shared" si="5"/>
        <v>513870</v>
      </c>
      <c r="M100" s="5">
        <v>42682</v>
      </c>
      <c r="N100" t="s">
        <v>19</v>
      </c>
      <c r="O100" t="s">
        <v>7</v>
      </c>
      <c r="P100" t="s">
        <v>8</v>
      </c>
      <c r="Q100">
        <v>17</v>
      </c>
      <c r="R100">
        <v>66</v>
      </c>
      <c r="S100">
        <v>498730</v>
      </c>
      <c r="T100">
        <v>497608</v>
      </c>
      <c r="U100">
        <v>0</v>
      </c>
    </row>
    <row r="101" spans="1:21" x14ac:dyDescent="0.25">
      <c r="A101" s="5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4"/>
        <v>513870</v>
      </c>
      <c r="H101">
        <f t="shared" si="3"/>
        <v>515276</v>
      </c>
      <c r="I101">
        <f t="shared" si="5"/>
        <v>0</v>
      </c>
      <c r="M101" s="5">
        <v>42704</v>
      </c>
      <c r="N101" t="s">
        <v>20</v>
      </c>
      <c r="O101" t="s">
        <v>7</v>
      </c>
      <c r="P101" t="s">
        <v>14</v>
      </c>
      <c r="Q101">
        <v>97</v>
      </c>
      <c r="R101">
        <v>98</v>
      </c>
      <c r="S101">
        <v>496378</v>
      </c>
      <c r="T101">
        <v>505884</v>
      </c>
      <c r="U101">
        <v>0</v>
      </c>
    </row>
    <row r="102" spans="1:21" x14ac:dyDescent="0.25">
      <c r="A102" s="5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 t="shared" si="4"/>
        <v>515276</v>
      </c>
      <c r="H102">
        <f t="shared" si="3"/>
        <v>515100</v>
      </c>
      <c r="I102">
        <f t="shared" si="5"/>
        <v>0</v>
      </c>
      <c r="M102" s="5">
        <v>42704</v>
      </c>
      <c r="N102" t="s">
        <v>20</v>
      </c>
      <c r="O102" t="s">
        <v>10</v>
      </c>
      <c r="P102" t="s">
        <v>14</v>
      </c>
      <c r="Q102">
        <v>11</v>
      </c>
      <c r="R102">
        <v>12</v>
      </c>
      <c r="S102">
        <v>505884</v>
      </c>
      <c r="T102">
        <v>506016</v>
      </c>
      <c r="U102">
        <v>0</v>
      </c>
    </row>
    <row r="103" spans="1:21" x14ac:dyDescent="0.25">
      <c r="A103" s="5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 t="shared" si="4"/>
        <v>515100</v>
      </c>
      <c r="H103">
        <f t="shared" si="3"/>
        <v>514600</v>
      </c>
      <c r="I103">
        <f t="shared" si="5"/>
        <v>0</v>
      </c>
      <c r="M103" s="5">
        <v>42704</v>
      </c>
      <c r="N103" t="s">
        <v>20</v>
      </c>
      <c r="O103" t="s">
        <v>12</v>
      </c>
      <c r="P103" t="s">
        <v>8</v>
      </c>
      <c r="Q103">
        <v>17</v>
      </c>
      <c r="R103">
        <v>20</v>
      </c>
      <c r="S103">
        <v>506016</v>
      </c>
      <c r="T103">
        <v>505676</v>
      </c>
      <c r="U103">
        <v>0</v>
      </c>
    </row>
    <row r="104" spans="1:21" x14ac:dyDescent="0.25">
      <c r="A104" s="5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 t="shared" si="4"/>
        <v>514600</v>
      </c>
      <c r="H104">
        <f t="shared" si="3"/>
        <v>514288</v>
      </c>
      <c r="I104">
        <f t="shared" si="5"/>
        <v>0</v>
      </c>
      <c r="M104" s="5">
        <v>42729</v>
      </c>
      <c r="N104" t="s">
        <v>21</v>
      </c>
      <c r="O104" t="s">
        <v>12</v>
      </c>
      <c r="P104" t="s">
        <v>14</v>
      </c>
      <c r="Q104">
        <v>79</v>
      </c>
      <c r="R104">
        <v>31</v>
      </c>
      <c r="S104">
        <v>505584</v>
      </c>
      <c r="T104">
        <v>508033</v>
      </c>
      <c r="U104">
        <v>0</v>
      </c>
    </row>
    <row r="105" spans="1:21" x14ac:dyDescent="0.25">
      <c r="A105" s="5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 t="shared" si="4"/>
        <v>514288</v>
      </c>
      <c r="H105">
        <f t="shared" si="3"/>
        <v>511498</v>
      </c>
      <c r="I105">
        <f t="shared" si="5"/>
        <v>511498</v>
      </c>
      <c r="M105" s="5">
        <v>42729</v>
      </c>
      <c r="N105" t="s">
        <v>21</v>
      </c>
      <c r="O105" t="s">
        <v>7</v>
      </c>
      <c r="P105" t="s">
        <v>8</v>
      </c>
      <c r="Q105">
        <v>33</v>
      </c>
      <c r="R105">
        <v>60</v>
      </c>
      <c r="S105">
        <v>508033</v>
      </c>
      <c r="T105">
        <v>506053</v>
      </c>
      <c r="U105">
        <v>0</v>
      </c>
    </row>
    <row r="106" spans="1:21" x14ac:dyDescent="0.25">
      <c r="A106" s="5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4"/>
        <v>511498</v>
      </c>
      <c r="H106">
        <f t="shared" si="3"/>
        <v>523098</v>
      </c>
      <c r="I106">
        <f t="shared" si="5"/>
        <v>0</v>
      </c>
      <c r="M106" s="5">
        <v>42742</v>
      </c>
      <c r="N106" t="s">
        <v>22</v>
      </c>
      <c r="O106" t="s">
        <v>12</v>
      </c>
      <c r="P106" t="s">
        <v>8</v>
      </c>
      <c r="Q106">
        <v>40</v>
      </c>
      <c r="R106">
        <v>22</v>
      </c>
      <c r="S106">
        <v>505455</v>
      </c>
      <c r="T106">
        <v>504575</v>
      </c>
      <c r="U106">
        <v>0</v>
      </c>
    </row>
    <row r="107" spans="1:21" x14ac:dyDescent="0.25">
      <c r="A107" s="5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 t="shared" si="4"/>
        <v>523098</v>
      </c>
      <c r="H107">
        <f t="shared" si="3"/>
        <v>522547</v>
      </c>
      <c r="I107">
        <f t="shared" si="5"/>
        <v>522547</v>
      </c>
      <c r="M107" s="5">
        <v>42742</v>
      </c>
      <c r="N107" t="s">
        <v>22</v>
      </c>
      <c r="O107" t="s">
        <v>10</v>
      </c>
      <c r="P107" t="s">
        <v>8</v>
      </c>
      <c r="Q107">
        <v>42</v>
      </c>
      <c r="R107">
        <v>9</v>
      </c>
      <c r="S107">
        <v>504575</v>
      </c>
      <c r="T107">
        <v>504197</v>
      </c>
      <c r="U107">
        <v>0</v>
      </c>
    </row>
    <row r="108" spans="1:21" x14ac:dyDescent="0.25">
      <c r="A108" s="5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4"/>
        <v>522547</v>
      </c>
      <c r="H108">
        <f t="shared" si="3"/>
        <v>522717</v>
      </c>
      <c r="I108">
        <f t="shared" si="5"/>
        <v>0</v>
      </c>
      <c r="M108" s="5">
        <v>42742</v>
      </c>
      <c r="N108" t="s">
        <v>22</v>
      </c>
      <c r="O108" t="s">
        <v>11</v>
      </c>
      <c r="P108" t="s">
        <v>8</v>
      </c>
      <c r="Q108">
        <v>42</v>
      </c>
      <c r="R108">
        <v>26</v>
      </c>
      <c r="S108">
        <v>504197</v>
      </c>
      <c r="T108">
        <v>503105</v>
      </c>
      <c r="U108">
        <v>0</v>
      </c>
    </row>
    <row r="109" spans="1:21" x14ac:dyDescent="0.25">
      <c r="A109" s="5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 t="shared" si="4"/>
        <v>522717</v>
      </c>
      <c r="H109">
        <f t="shared" si="3"/>
        <v>522959</v>
      </c>
      <c r="I109">
        <f t="shared" si="5"/>
        <v>0</v>
      </c>
      <c r="M109" s="5">
        <v>42742</v>
      </c>
      <c r="N109" t="s">
        <v>22</v>
      </c>
      <c r="O109" t="s">
        <v>7</v>
      </c>
      <c r="P109" t="s">
        <v>8</v>
      </c>
      <c r="Q109">
        <v>9</v>
      </c>
      <c r="R109">
        <v>70</v>
      </c>
      <c r="S109">
        <v>503105</v>
      </c>
      <c r="T109">
        <v>502475</v>
      </c>
      <c r="U109">
        <v>0</v>
      </c>
    </row>
    <row r="110" spans="1:21" x14ac:dyDescent="0.25">
      <c r="A110" s="5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 t="shared" si="4"/>
        <v>522959</v>
      </c>
      <c r="H110">
        <f t="shared" si="3"/>
        <v>522145</v>
      </c>
      <c r="I110">
        <f t="shared" si="5"/>
        <v>0</v>
      </c>
      <c r="M110" s="5">
        <v>42759</v>
      </c>
      <c r="N110" t="s">
        <v>6</v>
      </c>
      <c r="O110" t="s">
        <v>9</v>
      </c>
      <c r="P110" t="s">
        <v>14</v>
      </c>
      <c r="Q110">
        <v>112</v>
      </c>
      <c r="R110">
        <v>59</v>
      </c>
      <c r="S110">
        <v>500759</v>
      </c>
      <c r="T110">
        <v>507367</v>
      </c>
      <c r="U110">
        <v>0</v>
      </c>
    </row>
    <row r="111" spans="1:21" x14ac:dyDescent="0.25">
      <c r="A111" s="5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 t="shared" si="4"/>
        <v>522145</v>
      </c>
      <c r="H111">
        <f t="shared" si="3"/>
        <v>521445</v>
      </c>
      <c r="I111">
        <f t="shared" si="5"/>
        <v>0</v>
      </c>
      <c r="M111" s="5">
        <v>42759</v>
      </c>
      <c r="N111" t="s">
        <v>6</v>
      </c>
      <c r="O111" t="s">
        <v>7</v>
      </c>
      <c r="P111" t="s">
        <v>8</v>
      </c>
      <c r="Q111">
        <v>34</v>
      </c>
      <c r="R111">
        <v>66</v>
      </c>
      <c r="S111">
        <v>507367</v>
      </c>
      <c r="T111">
        <v>505123</v>
      </c>
      <c r="U111">
        <v>0</v>
      </c>
    </row>
    <row r="112" spans="1:21" x14ac:dyDescent="0.25">
      <c r="A112" s="5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 t="shared" si="4"/>
        <v>521445</v>
      </c>
      <c r="H112">
        <f t="shared" si="3"/>
        <v>519597</v>
      </c>
      <c r="I112">
        <f t="shared" si="5"/>
        <v>519597</v>
      </c>
      <c r="M112" s="5">
        <v>42774</v>
      </c>
      <c r="N112" t="s">
        <v>13</v>
      </c>
      <c r="O112" t="s">
        <v>7</v>
      </c>
      <c r="P112" t="s">
        <v>14</v>
      </c>
      <c r="Q112">
        <v>74</v>
      </c>
      <c r="R112">
        <v>92</v>
      </c>
      <c r="S112">
        <v>505018</v>
      </c>
      <c r="T112">
        <v>511826</v>
      </c>
      <c r="U112">
        <v>0</v>
      </c>
    </row>
    <row r="113" spans="1:21" x14ac:dyDescent="0.25">
      <c r="A113" s="5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4"/>
        <v>519597</v>
      </c>
      <c r="H113">
        <f t="shared" si="3"/>
        <v>520631</v>
      </c>
      <c r="I113">
        <f t="shared" si="5"/>
        <v>0</v>
      </c>
      <c r="M113" s="5">
        <v>42793</v>
      </c>
      <c r="N113" t="s">
        <v>15</v>
      </c>
      <c r="O113" t="s">
        <v>9</v>
      </c>
      <c r="P113" t="s">
        <v>14</v>
      </c>
      <c r="Q113">
        <v>1</v>
      </c>
      <c r="R113">
        <v>60</v>
      </c>
      <c r="S113">
        <v>511462</v>
      </c>
      <c r="T113">
        <v>511522</v>
      </c>
      <c r="U113">
        <v>0</v>
      </c>
    </row>
    <row r="114" spans="1:21" x14ac:dyDescent="0.25">
      <c r="A114" s="5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 t="shared" si="4"/>
        <v>520631</v>
      </c>
      <c r="H114">
        <f t="shared" si="3"/>
        <v>523463</v>
      </c>
      <c r="I114">
        <f t="shared" si="5"/>
        <v>0</v>
      </c>
      <c r="M114" s="5">
        <v>42793</v>
      </c>
      <c r="N114" t="s">
        <v>15</v>
      </c>
      <c r="O114" t="s">
        <v>11</v>
      </c>
      <c r="P114" t="s">
        <v>14</v>
      </c>
      <c r="Q114">
        <v>43</v>
      </c>
      <c r="R114">
        <v>36</v>
      </c>
      <c r="S114">
        <v>511522</v>
      </c>
      <c r="T114">
        <v>513070</v>
      </c>
      <c r="U114">
        <v>0</v>
      </c>
    </row>
    <row r="115" spans="1:21" x14ac:dyDescent="0.25">
      <c r="A115" s="5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 t="shared" si="4"/>
        <v>523463</v>
      </c>
      <c r="H115">
        <f t="shared" si="3"/>
        <v>523043</v>
      </c>
      <c r="I115">
        <f t="shared" si="5"/>
        <v>0</v>
      </c>
      <c r="M115" s="5">
        <v>42793</v>
      </c>
      <c r="N115" t="s">
        <v>15</v>
      </c>
      <c r="O115" t="s">
        <v>10</v>
      </c>
      <c r="P115" t="s">
        <v>8</v>
      </c>
      <c r="Q115">
        <v>30</v>
      </c>
      <c r="R115">
        <v>8</v>
      </c>
      <c r="S115">
        <v>513070</v>
      </c>
      <c r="T115">
        <v>512830</v>
      </c>
      <c r="U115">
        <v>0</v>
      </c>
    </row>
    <row r="116" spans="1:21" x14ac:dyDescent="0.25">
      <c r="A116" s="5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 t="shared" si="4"/>
        <v>523043</v>
      </c>
      <c r="H116">
        <f t="shared" si="3"/>
        <v>522393</v>
      </c>
      <c r="I116">
        <f t="shared" si="5"/>
        <v>522393</v>
      </c>
      <c r="M116" s="5">
        <v>42819</v>
      </c>
      <c r="N116" t="s">
        <v>16</v>
      </c>
      <c r="O116" t="s">
        <v>11</v>
      </c>
      <c r="P116" t="s">
        <v>14</v>
      </c>
      <c r="Q116">
        <v>33</v>
      </c>
      <c r="R116">
        <v>38</v>
      </c>
      <c r="S116">
        <v>512550</v>
      </c>
      <c r="T116">
        <v>513804</v>
      </c>
      <c r="U116">
        <v>0</v>
      </c>
    </row>
    <row r="117" spans="1:21" x14ac:dyDescent="0.25">
      <c r="A117" s="5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4"/>
        <v>522393</v>
      </c>
      <c r="H117">
        <f t="shared" si="3"/>
        <v>522177</v>
      </c>
      <c r="I117">
        <f t="shared" si="5"/>
        <v>0</v>
      </c>
      <c r="M117" s="5">
        <v>42819</v>
      </c>
      <c r="N117" t="s">
        <v>16</v>
      </c>
      <c r="O117" t="s">
        <v>9</v>
      </c>
      <c r="P117" t="s">
        <v>8</v>
      </c>
      <c r="Q117">
        <v>35</v>
      </c>
      <c r="R117">
        <v>37</v>
      </c>
      <c r="S117">
        <v>513804</v>
      </c>
      <c r="T117">
        <v>512509</v>
      </c>
      <c r="U117">
        <v>0</v>
      </c>
    </row>
    <row r="118" spans="1:21" x14ac:dyDescent="0.25">
      <c r="A118" s="5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 t="shared" si="4"/>
        <v>522177</v>
      </c>
      <c r="H118">
        <f t="shared" si="3"/>
        <v>519593</v>
      </c>
      <c r="I118">
        <f t="shared" si="5"/>
        <v>0</v>
      </c>
      <c r="M118" s="5">
        <v>42840</v>
      </c>
      <c r="N118" t="s">
        <v>17</v>
      </c>
      <c r="O118" t="s">
        <v>11</v>
      </c>
      <c r="P118" t="s">
        <v>14</v>
      </c>
      <c r="Q118">
        <v>21</v>
      </c>
      <c r="R118">
        <v>36</v>
      </c>
      <c r="S118">
        <v>511749</v>
      </c>
      <c r="T118">
        <v>512505</v>
      </c>
      <c r="U118">
        <v>0</v>
      </c>
    </row>
    <row r="119" spans="1:21" x14ac:dyDescent="0.25">
      <c r="A119" s="5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 t="shared" si="4"/>
        <v>519593</v>
      </c>
      <c r="H119">
        <f t="shared" si="3"/>
        <v>519299</v>
      </c>
      <c r="I119">
        <f t="shared" si="5"/>
        <v>0</v>
      </c>
      <c r="M119" s="5">
        <v>42840</v>
      </c>
      <c r="N119" t="s">
        <v>17</v>
      </c>
      <c r="O119" t="s">
        <v>7</v>
      </c>
      <c r="P119" t="s">
        <v>14</v>
      </c>
      <c r="Q119">
        <v>2</v>
      </c>
      <c r="R119">
        <v>97</v>
      </c>
      <c r="S119">
        <v>512505</v>
      </c>
      <c r="T119">
        <v>512699</v>
      </c>
      <c r="U119">
        <v>0</v>
      </c>
    </row>
    <row r="120" spans="1:21" x14ac:dyDescent="0.25">
      <c r="A120" s="5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 t="shared" si="4"/>
        <v>519299</v>
      </c>
      <c r="H120">
        <f t="shared" si="3"/>
        <v>519127</v>
      </c>
      <c r="I120">
        <f t="shared" si="5"/>
        <v>519127</v>
      </c>
      <c r="M120" s="5">
        <v>42840</v>
      </c>
      <c r="N120" t="s">
        <v>17</v>
      </c>
      <c r="O120" t="s">
        <v>12</v>
      </c>
      <c r="P120" t="s">
        <v>8</v>
      </c>
      <c r="Q120">
        <v>12</v>
      </c>
      <c r="R120">
        <v>20</v>
      </c>
      <c r="S120">
        <v>512699</v>
      </c>
      <c r="T120">
        <v>512459</v>
      </c>
      <c r="U120">
        <v>0</v>
      </c>
    </row>
    <row r="121" spans="1:21" x14ac:dyDescent="0.25">
      <c r="A121" s="5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4"/>
        <v>519127</v>
      </c>
      <c r="H121">
        <f t="shared" si="3"/>
        <v>519811</v>
      </c>
      <c r="I121">
        <f t="shared" si="5"/>
        <v>0</v>
      </c>
      <c r="M121" s="5">
        <v>42840</v>
      </c>
      <c r="N121" t="s">
        <v>17</v>
      </c>
      <c r="O121" t="s">
        <v>10</v>
      </c>
      <c r="P121" t="s">
        <v>8</v>
      </c>
      <c r="Q121">
        <v>15</v>
      </c>
      <c r="R121">
        <v>8</v>
      </c>
      <c r="S121">
        <v>512459</v>
      </c>
      <c r="T121">
        <v>512339</v>
      </c>
      <c r="U121">
        <v>0</v>
      </c>
    </row>
    <row r="122" spans="1:21" x14ac:dyDescent="0.25">
      <c r="A122" s="5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 t="shared" si="4"/>
        <v>519811</v>
      </c>
      <c r="H122">
        <f t="shared" si="3"/>
        <v>517861</v>
      </c>
      <c r="I122">
        <f t="shared" si="5"/>
        <v>517861</v>
      </c>
      <c r="M122" s="5">
        <v>42864</v>
      </c>
      <c r="N122" t="s">
        <v>18</v>
      </c>
      <c r="O122" t="s">
        <v>10</v>
      </c>
      <c r="P122" t="s">
        <v>14</v>
      </c>
      <c r="Q122">
        <v>86</v>
      </c>
      <c r="R122">
        <v>12</v>
      </c>
      <c r="S122">
        <v>512299</v>
      </c>
      <c r="T122">
        <v>513331</v>
      </c>
      <c r="U122">
        <v>0</v>
      </c>
    </row>
    <row r="123" spans="1:21" x14ac:dyDescent="0.25">
      <c r="A123" s="5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4"/>
        <v>517861</v>
      </c>
      <c r="H123">
        <f t="shared" si="3"/>
        <v>518239</v>
      </c>
      <c r="I123">
        <f t="shared" si="5"/>
        <v>0</v>
      </c>
      <c r="M123" s="5">
        <v>42864</v>
      </c>
      <c r="N123" t="s">
        <v>18</v>
      </c>
      <c r="O123" t="s">
        <v>12</v>
      </c>
      <c r="P123" t="s">
        <v>14</v>
      </c>
      <c r="Q123">
        <v>110</v>
      </c>
      <c r="R123">
        <v>31</v>
      </c>
      <c r="S123">
        <v>513331</v>
      </c>
      <c r="T123">
        <v>516741</v>
      </c>
      <c r="U123">
        <v>0</v>
      </c>
    </row>
    <row r="124" spans="1:21" x14ac:dyDescent="0.25">
      <c r="A124" s="5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 t="shared" si="4"/>
        <v>518239</v>
      </c>
      <c r="H124">
        <f t="shared" si="3"/>
        <v>515702</v>
      </c>
      <c r="I124">
        <f t="shared" si="5"/>
        <v>515702</v>
      </c>
      <c r="M124" s="5">
        <v>42864</v>
      </c>
      <c r="N124" t="s">
        <v>18</v>
      </c>
      <c r="O124" t="s">
        <v>9</v>
      </c>
      <c r="P124" t="s">
        <v>8</v>
      </c>
      <c r="Q124">
        <v>33</v>
      </c>
      <c r="R124">
        <v>38</v>
      </c>
      <c r="S124">
        <v>516741</v>
      </c>
      <c r="T124">
        <v>515487</v>
      </c>
      <c r="U124">
        <v>0</v>
      </c>
    </row>
    <row r="125" spans="1:21" x14ac:dyDescent="0.25">
      <c r="A125" s="5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4"/>
        <v>515702</v>
      </c>
      <c r="H125">
        <f t="shared" si="3"/>
        <v>515763</v>
      </c>
      <c r="I125">
        <f t="shared" si="5"/>
        <v>0</v>
      </c>
      <c r="M125" s="5">
        <v>42864</v>
      </c>
      <c r="N125" t="s">
        <v>18</v>
      </c>
      <c r="O125" t="s">
        <v>11</v>
      </c>
      <c r="P125" t="s">
        <v>8</v>
      </c>
      <c r="Q125">
        <v>13</v>
      </c>
      <c r="R125">
        <v>23</v>
      </c>
      <c r="S125">
        <v>515487</v>
      </c>
      <c r="T125">
        <v>515188</v>
      </c>
      <c r="U125">
        <v>0</v>
      </c>
    </row>
    <row r="126" spans="1:21" x14ac:dyDescent="0.25">
      <c r="A126" s="5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 t="shared" si="4"/>
        <v>515763</v>
      </c>
      <c r="H126">
        <f t="shared" si="3"/>
        <v>520173</v>
      </c>
      <c r="I126">
        <f t="shared" si="5"/>
        <v>0</v>
      </c>
      <c r="M126" s="5">
        <v>42882</v>
      </c>
      <c r="N126" t="s">
        <v>19</v>
      </c>
      <c r="O126" t="s">
        <v>10</v>
      </c>
      <c r="P126" t="s">
        <v>14</v>
      </c>
      <c r="Q126">
        <v>1</v>
      </c>
      <c r="R126">
        <v>12</v>
      </c>
      <c r="S126">
        <v>512931</v>
      </c>
      <c r="T126">
        <v>512943</v>
      </c>
      <c r="U126">
        <v>0</v>
      </c>
    </row>
    <row r="127" spans="1:21" x14ac:dyDescent="0.25">
      <c r="A127" s="5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 t="shared" si="4"/>
        <v>520173</v>
      </c>
      <c r="H127">
        <f t="shared" si="3"/>
        <v>520053</v>
      </c>
      <c r="I127">
        <f t="shared" si="5"/>
        <v>0</v>
      </c>
      <c r="M127" s="5">
        <v>42882</v>
      </c>
      <c r="N127" t="s">
        <v>19</v>
      </c>
      <c r="O127" t="s">
        <v>9</v>
      </c>
      <c r="P127" t="s">
        <v>14</v>
      </c>
      <c r="Q127">
        <v>68</v>
      </c>
      <c r="R127">
        <v>59</v>
      </c>
      <c r="S127">
        <v>512943</v>
      </c>
      <c r="T127">
        <v>516955</v>
      </c>
      <c r="U127">
        <v>0</v>
      </c>
    </row>
    <row r="128" spans="1:21" x14ac:dyDescent="0.25">
      <c r="A128" s="5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 t="shared" si="4"/>
        <v>520053</v>
      </c>
      <c r="H128">
        <f t="shared" si="3"/>
        <v>518541</v>
      </c>
      <c r="I128">
        <f t="shared" si="5"/>
        <v>0</v>
      </c>
      <c r="M128" s="5">
        <v>42882</v>
      </c>
      <c r="N128" t="s">
        <v>19</v>
      </c>
      <c r="O128" t="s">
        <v>7</v>
      </c>
      <c r="P128" t="s">
        <v>8</v>
      </c>
      <c r="Q128">
        <v>35</v>
      </c>
      <c r="R128">
        <v>66</v>
      </c>
      <c r="S128">
        <v>516955</v>
      </c>
      <c r="T128">
        <v>514645</v>
      </c>
      <c r="U128">
        <v>0</v>
      </c>
    </row>
    <row r="129" spans="1:21" x14ac:dyDescent="0.25">
      <c r="A129" s="5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 t="shared" si="4"/>
        <v>518541</v>
      </c>
      <c r="H129">
        <f t="shared" si="3"/>
        <v>518085</v>
      </c>
      <c r="I129">
        <f t="shared" si="5"/>
        <v>518085</v>
      </c>
      <c r="M129" s="5">
        <v>42882</v>
      </c>
      <c r="N129" t="s">
        <v>19</v>
      </c>
      <c r="O129" t="s">
        <v>12</v>
      </c>
      <c r="P129" t="s">
        <v>8</v>
      </c>
      <c r="Q129">
        <v>25</v>
      </c>
      <c r="R129">
        <v>21</v>
      </c>
      <c r="S129">
        <v>514645</v>
      </c>
      <c r="T129">
        <v>514120</v>
      </c>
      <c r="U129">
        <v>0</v>
      </c>
    </row>
    <row r="130" spans="1:21" x14ac:dyDescent="0.25">
      <c r="A130" s="5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4"/>
        <v>518085</v>
      </c>
      <c r="H130">
        <f t="shared" si="3"/>
        <v>531351</v>
      </c>
      <c r="I130">
        <f t="shared" si="5"/>
        <v>0</v>
      </c>
      <c r="M130" s="5">
        <v>42904</v>
      </c>
      <c r="N130" t="s">
        <v>20</v>
      </c>
      <c r="O130" t="s">
        <v>11</v>
      </c>
      <c r="P130" t="s">
        <v>14</v>
      </c>
      <c r="Q130">
        <v>38</v>
      </c>
      <c r="R130">
        <v>37</v>
      </c>
      <c r="S130">
        <v>513870</v>
      </c>
      <c r="T130">
        <v>515276</v>
      </c>
      <c r="U130">
        <v>0</v>
      </c>
    </row>
    <row r="131" spans="1:21" x14ac:dyDescent="0.25">
      <c r="A131" s="5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 t="shared" si="4"/>
        <v>531351</v>
      </c>
      <c r="H131">
        <f t="shared" ref="H131:H194" si="6">IF(D131="Z",G131-(F131*E131),G131+(F131*E131))</f>
        <v>530895</v>
      </c>
      <c r="I131">
        <f t="shared" si="5"/>
        <v>530895</v>
      </c>
      <c r="M131" s="5">
        <v>42904</v>
      </c>
      <c r="N131" t="s">
        <v>20</v>
      </c>
      <c r="O131" t="s">
        <v>10</v>
      </c>
      <c r="P131" t="s">
        <v>8</v>
      </c>
      <c r="Q131">
        <v>22</v>
      </c>
      <c r="R131">
        <v>8</v>
      </c>
      <c r="S131">
        <v>515276</v>
      </c>
      <c r="T131">
        <v>515100</v>
      </c>
      <c r="U131">
        <v>0</v>
      </c>
    </row>
    <row r="132" spans="1:21" x14ac:dyDescent="0.25">
      <c r="A132" s="5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ref="G132:G195" si="7">H131</f>
        <v>530895</v>
      </c>
      <c r="H132">
        <f t="shared" si="6"/>
        <v>531015</v>
      </c>
      <c r="I132">
        <f t="shared" si="5"/>
        <v>0</v>
      </c>
      <c r="M132" s="5">
        <v>42904</v>
      </c>
      <c r="N132" t="s">
        <v>20</v>
      </c>
      <c r="O132" t="s">
        <v>12</v>
      </c>
      <c r="P132" t="s">
        <v>8</v>
      </c>
      <c r="Q132">
        <v>25</v>
      </c>
      <c r="R132">
        <v>20</v>
      </c>
      <c r="S132">
        <v>515100</v>
      </c>
      <c r="T132">
        <v>514600</v>
      </c>
      <c r="U132">
        <v>0</v>
      </c>
    </row>
    <row r="133" spans="1:21" x14ac:dyDescent="0.25">
      <c r="A133" s="5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 t="shared" si="7"/>
        <v>531015</v>
      </c>
      <c r="H133">
        <f t="shared" si="6"/>
        <v>530807</v>
      </c>
      <c r="I133">
        <f t="shared" si="5"/>
        <v>0</v>
      </c>
      <c r="M133" s="5">
        <v>42904</v>
      </c>
      <c r="N133" t="s">
        <v>20</v>
      </c>
      <c r="O133" t="s">
        <v>9</v>
      </c>
      <c r="P133" t="s">
        <v>8</v>
      </c>
      <c r="Q133">
        <v>8</v>
      </c>
      <c r="R133">
        <v>39</v>
      </c>
      <c r="S133">
        <v>514600</v>
      </c>
      <c r="T133">
        <v>514288</v>
      </c>
      <c r="U133">
        <v>0</v>
      </c>
    </row>
    <row r="134" spans="1:21" x14ac:dyDescent="0.25">
      <c r="A134" s="5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 t="shared" si="7"/>
        <v>530807</v>
      </c>
      <c r="H134">
        <f t="shared" si="6"/>
        <v>528299</v>
      </c>
      <c r="I134">
        <f t="shared" si="5"/>
        <v>528299</v>
      </c>
      <c r="M134" s="5">
        <v>42929</v>
      </c>
      <c r="N134" t="s">
        <v>21</v>
      </c>
      <c r="O134" t="s">
        <v>7</v>
      </c>
      <c r="P134" t="s">
        <v>14</v>
      </c>
      <c r="Q134">
        <v>116</v>
      </c>
      <c r="R134">
        <v>100</v>
      </c>
      <c r="S134">
        <v>511498</v>
      </c>
      <c r="T134">
        <v>523098</v>
      </c>
      <c r="U134">
        <v>0</v>
      </c>
    </row>
    <row r="135" spans="1:21" x14ac:dyDescent="0.25">
      <c r="A135" s="5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7"/>
        <v>528299</v>
      </c>
      <c r="H135">
        <f t="shared" si="6"/>
        <v>532023</v>
      </c>
      <c r="I135">
        <f t="shared" ref="I135:I198" si="8">IF(A135&lt;&gt;A136,H135,0)</f>
        <v>0</v>
      </c>
      <c r="M135" s="5">
        <v>42942</v>
      </c>
      <c r="N135" t="s">
        <v>22</v>
      </c>
      <c r="O135" t="s">
        <v>11</v>
      </c>
      <c r="P135" t="s">
        <v>14</v>
      </c>
      <c r="Q135">
        <v>5</v>
      </c>
      <c r="R135">
        <v>34</v>
      </c>
      <c r="S135">
        <v>522547</v>
      </c>
      <c r="T135">
        <v>522717</v>
      </c>
      <c r="U135">
        <v>0</v>
      </c>
    </row>
    <row r="136" spans="1:21" x14ac:dyDescent="0.25">
      <c r="A136" s="5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 t="shared" si="7"/>
        <v>532023</v>
      </c>
      <c r="H136">
        <f t="shared" si="6"/>
        <v>533651</v>
      </c>
      <c r="I136">
        <f t="shared" si="8"/>
        <v>0</v>
      </c>
      <c r="M136" s="5">
        <v>42942</v>
      </c>
      <c r="N136" t="s">
        <v>22</v>
      </c>
      <c r="O136" t="s">
        <v>10</v>
      </c>
      <c r="P136" t="s">
        <v>14</v>
      </c>
      <c r="Q136">
        <v>22</v>
      </c>
      <c r="R136">
        <v>11</v>
      </c>
      <c r="S136">
        <v>522717</v>
      </c>
      <c r="T136">
        <v>522959</v>
      </c>
      <c r="U136">
        <v>0</v>
      </c>
    </row>
    <row r="137" spans="1:21" x14ac:dyDescent="0.25">
      <c r="A137" s="5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 t="shared" si="7"/>
        <v>533651</v>
      </c>
      <c r="H137">
        <f t="shared" si="6"/>
        <v>533483</v>
      </c>
      <c r="I137">
        <f t="shared" si="8"/>
        <v>0</v>
      </c>
      <c r="M137" s="5">
        <v>42942</v>
      </c>
      <c r="N137" t="s">
        <v>22</v>
      </c>
      <c r="O137" t="s">
        <v>12</v>
      </c>
      <c r="P137" t="s">
        <v>8</v>
      </c>
      <c r="Q137">
        <v>37</v>
      </c>
      <c r="R137">
        <v>22</v>
      </c>
      <c r="S137">
        <v>522959</v>
      </c>
      <c r="T137">
        <v>522145</v>
      </c>
      <c r="U137">
        <v>0</v>
      </c>
    </row>
    <row r="138" spans="1:21" x14ac:dyDescent="0.25">
      <c r="A138" s="5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 t="shared" si="7"/>
        <v>533483</v>
      </c>
      <c r="H138">
        <f t="shared" si="6"/>
        <v>533093</v>
      </c>
      <c r="I138">
        <f t="shared" si="8"/>
        <v>533093</v>
      </c>
      <c r="M138" s="5">
        <v>42942</v>
      </c>
      <c r="N138" t="s">
        <v>22</v>
      </c>
      <c r="O138" t="s">
        <v>7</v>
      </c>
      <c r="P138" t="s">
        <v>8</v>
      </c>
      <c r="Q138">
        <v>10</v>
      </c>
      <c r="R138">
        <v>70</v>
      </c>
      <c r="S138">
        <v>522145</v>
      </c>
      <c r="T138">
        <v>521445</v>
      </c>
      <c r="U138">
        <v>0</v>
      </c>
    </row>
    <row r="139" spans="1:21" x14ac:dyDescent="0.25">
      <c r="A139" s="5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7"/>
        <v>533093</v>
      </c>
      <c r="H139">
        <f t="shared" si="6"/>
        <v>533663</v>
      </c>
      <c r="I139">
        <f t="shared" si="8"/>
        <v>0</v>
      </c>
      <c r="M139" s="5">
        <v>42959</v>
      </c>
      <c r="N139" t="s">
        <v>6</v>
      </c>
      <c r="O139" t="s">
        <v>7</v>
      </c>
      <c r="P139" t="s">
        <v>14</v>
      </c>
      <c r="Q139">
        <v>11</v>
      </c>
      <c r="R139">
        <v>94</v>
      </c>
      <c r="S139">
        <v>519597</v>
      </c>
      <c r="T139">
        <v>520631</v>
      </c>
      <c r="U139">
        <v>0</v>
      </c>
    </row>
    <row r="140" spans="1:21" x14ac:dyDescent="0.25">
      <c r="A140" s="5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 t="shared" si="7"/>
        <v>533663</v>
      </c>
      <c r="H140">
        <f t="shared" si="6"/>
        <v>535049</v>
      </c>
      <c r="I140">
        <f t="shared" si="8"/>
        <v>0</v>
      </c>
      <c r="M140" s="5">
        <v>42959</v>
      </c>
      <c r="N140" t="s">
        <v>6</v>
      </c>
      <c r="O140" t="s">
        <v>9</v>
      </c>
      <c r="P140" t="s">
        <v>14</v>
      </c>
      <c r="Q140">
        <v>48</v>
      </c>
      <c r="R140">
        <v>59</v>
      </c>
      <c r="S140">
        <v>520631</v>
      </c>
      <c r="T140">
        <v>523463</v>
      </c>
      <c r="U140">
        <v>0</v>
      </c>
    </row>
    <row r="141" spans="1:21" x14ac:dyDescent="0.25">
      <c r="A141" s="5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 t="shared" si="7"/>
        <v>535049</v>
      </c>
      <c r="H141">
        <f t="shared" si="6"/>
        <v>534509</v>
      </c>
      <c r="I141">
        <f t="shared" si="8"/>
        <v>0</v>
      </c>
      <c r="M141" s="5">
        <v>42959</v>
      </c>
      <c r="N141" t="s">
        <v>6</v>
      </c>
      <c r="O141" t="s">
        <v>12</v>
      </c>
      <c r="P141" t="s">
        <v>8</v>
      </c>
      <c r="Q141">
        <v>20</v>
      </c>
      <c r="R141">
        <v>21</v>
      </c>
      <c r="S141">
        <v>523463</v>
      </c>
      <c r="T141">
        <v>523043</v>
      </c>
      <c r="U141">
        <v>0</v>
      </c>
    </row>
    <row r="142" spans="1:21" x14ac:dyDescent="0.25">
      <c r="A142" s="5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 t="shared" si="7"/>
        <v>534509</v>
      </c>
      <c r="H142">
        <f t="shared" si="6"/>
        <v>534395</v>
      </c>
      <c r="I142">
        <f t="shared" si="8"/>
        <v>0</v>
      </c>
      <c r="M142" s="5">
        <v>42974</v>
      </c>
      <c r="N142" t="s">
        <v>13</v>
      </c>
      <c r="O142" t="s">
        <v>10</v>
      </c>
      <c r="P142" t="s">
        <v>8</v>
      </c>
      <c r="Q142">
        <v>24</v>
      </c>
      <c r="R142">
        <v>9</v>
      </c>
      <c r="S142">
        <v>522393</v>
      </c>
      <c r="T142">
        <v>522177</v>
      </c>
      <c r="U142">
        <v>0</v>
      </c>
    </row>
    <row r="143" spans="1:21" x14ac:dyDescent="0.25">
      <c r="A143" s="5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 t="shared" si="7"/>
        <v>534395</v>
      </c>
      <c r="H143">
        <f t="shared" si="6"/>
        <v>534363</v>
      </c>
      <c r="I143">
        <f t="shared" si="8"/>
        <v>534363</v>
      </c>
      <c r="M143" s="5">
        <v>42974</v>
      </c>
      <c r="N143" t="s">
        <v>13</v>
      </c>
      <c r="O143" t="s">
        <v>7</v>
      </c>
      <c r="P143" t="s">
        <v>8</v>
      </c>
      <c r="Q143">
        <v>38</v>
      </c>
      <c r="R143">
        <v>68</v>
      </c>
      <c r="S143">
        <v>522177</v>
      </c>
      <c r="T143">
        <v>519593</v>
      </c>
      <c r="U143">
        <v>0</v>
      </c>
    </row>
    <row r="144" spans="1:21" x14ac:dyDescent="0.25">
      <c r="A144" s="5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7"/>
        <v>534363</v>
      </c>
      <c r="H144">
        <f t="shared" si="6"/>
        <v>534513</v>
      </c>
      <c r="I144">
        <f t="shared" si="8"/>
        <v>0</v>
      </c>
      <c r="M144" s="5">
        <v>42974</v>
      </c>
      <c r="N144" t="s">
        <v>13</v>
      </c>
      <c r="O144" t="s">
        <v>12</v>
      </c>
      <c r="P144" t="s">
        <v>8</v>
      </c>
      <c r="Q144">
        <v>14</v>
      </c>
      <c r="R144">
        <v>21</v>
      </c>
      <c r="S144">
        <v>519593</v>
      </c>
      <c r="T144">
        <v>519299</v>
      </c>
      <c r="U144">
        <v>0</v>
      </c>
    </row>
    <row r="145" spans="1:21" x14ac:dyDescent="0.25">
      <c r="A145" s="5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 t="shared" si="7"/>
        <v>534513</v>
      </c>
      <c r="H145">
        <f t="shared" si="6"/>
        <v>530721</v>
      </c>
      <c r="I145">
        <f t="shared" si="8"/>
        <v>530721</v>
      </c>
      <c r="M145" s="5">
        <v>42993</v>
      </c>
      <c r="N145" t="s">
        <v>15</v>
      </c>
      <c r="O145" t="s">
        <v>11</v>
      </c>
      <c r="P145" t="s">
        <v>14</v>
      </c>
      <c r="Q145">
        <v>19</v>
      </c>
      <c r="R145">
        <v>36</v>
      </c>
      <c r="S145">
        <v>519127</v>
      </c>
      <c r="T145">
        <v>519811</v>
      </c>
      <c r="U145">
        <v>0</v>
      </c>
    </row>
    <row r="146" spans="1:21" x14ac:dyDescent="0.25">
      <c r="A146" s="5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7"/>
        <v>530721</v>
      </c>
      <c r="H146">
        <f t="shared" si="6"/>
        <v>529293</v>
      </c>
      <c r="I146">
        <f t="shared" si="8"/>
        <v>0</v>
      </c>
      <c r="M146" s="5">
        <v>43019</v>
      </c>
      <c r="N146" t="s">
        <v>16</v>
      </c>
      <c r="O146" t="s">
        <v>9</v>
      </c>
      <c r="P146" t="s">
        <v>14</v>
      </c>
      <c r="Q146">
        <v>6</v>
      </c>
      <c r="R146">
        <v>63</v>
      </c>
      <c r="S146">
        <v>517861</v>
      </c>
      <c r="T146">
        <v>518239</v>
      </c>
      <c r="U146">
        <v>0</v>
      </c>
    </row>
    <row r="147" spans="1:21" x14ac:dyDescent="0.25">
      <c r="A147" s="5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 t="shared" si="7"/>
        <v>529293</v>
      </c>
      <c r="H147">
        <f t="shared" si="6"/>
        <v>531008</v>
      </c>
      <c r="I147">
        <f t="shared" si="8"/>
        <v>0</v>
      </c>
      <c r="M147" s="5">
        <v>43040</v>
      </c>
      <c r="N147" t="s">
        <v>17</v>
      </c>
      <c r="O147" t="s">
        <v>9</v>
      </c>
      <c r="P147" t="s">
        <v>14</v>
      </c>
      <c r="Q147">
        <v>1</v>
      </c>
      <c r="R147">
        <v>61</v>
      </c>
      <c r="S147">
        <v>515702</v>
      </c>
      <c r="T147">
        <v>515763</v>
      </c>
      <c r="U147">
        <v>0</v>
      </c>
    </row>
    <row r="148" spans="1:21" x14ac:dyDescent="0.25">
      <c r="A148" s="5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 t="shared" si="7"/>
        <v>531008</v>
      </c>
      <c r="H148">
        <f t="shared" si="6"/>
        <v>530928</v>
      </c>
      <c r="I148">
        <f t="shared" si="8"/>
        <v>0</v>
      </c>
      <c r="M148" s="5">
        <v>43040</v>
      </c>
      <c r="N148" t="s">
        <v>17</v>
      </c>
      <c r="O148" t="s">
        <v>12</v>
      </c>
      <c r="P148" t="s">
        <v>14</v>
      </c>
      <c r="Q148">
        <v>147</v>
      </c>
      <c r="R148">
        <v>30</v>
      </c>
      <c r="S148">
        <v>515763</v>
      </c>
      <c r="T148">
        <v>520173</v>
      </c>
      <c r="U148">
        <v>0</v>
      </c>
    </row>
    <row r="149" spans="1:21" x14ac:dyDescent="0.25">
      <c r="A149" s="5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 t="shared" si="7"/>
        <v>530928</v>
      </c>
      <c r="H149">
        <f t="shared" si="6"/>
        <v>529941</v>
      </c>
      <c r="I149">
        <f t="shared" si="8"/>
        <v>0</v>
      </c>
      <c r="M149" s="5">
        <v>43040</v>
      </c>
      <c r="N149" t="s">
        <v>17</v>
      </c>
      <c r="O149" t="s">
        <v>10</v>
      </c>
      <c r="P149" t="s">
        <v>8</v>
      </c>
      <c r="Q149">
        <v>15</v>
      </c>
      <c r="R149">
        <v>8</v>
      </c>
      <c r="S149">
        <v>520173</v>
      </c>
      <c r="T149">
        <v>520053</v>
      </c>
      <c r="U149">
        <v>0</v>
      </c>
    </row>
    <row r="150" spans="1:21" x14ac:dyDescent="0.25">
      <c r="A150" s="5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 t="shared" si="7"/>
        <v>529941</v>
      </c>
      <c r="H150">
        <f t="shared" si="6"/>
        <v>526773</v>
      </c>
      <c r="I150">
        <f t="shared" si="8"/>
        <v>526773</v>
      </c>
      <c r="M150" s="5">
        <v>43040</v>
      </c>
      <c r="N150" t="s">
        <v>17</v>
      </c>
      <c r="O150" t="s">
        <v>7</v>
      </c>
      <c r="P150" t="s">
        <v>8</v>
      </c>
      <c r="Q150">
        <v>24</v>
      </c>
      <c r="R150">
        <v>63</v>
      </c>
      <c r="S150">
        <v>520053</v>
      </c>
      <c r="T150">
        <v>518541</v>
      </c>
      <c r="U150">
        <v>0</v>
      </c>
    </row>
    <row r="151" spans="1:21" x14ac:dyDescent="0.25">
      <c r="A151" s="5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7"/>
        <v>526773</v>
      </c>
      <c r="H151">
        <f t="shared" si="6"/>
        <v>528745</v>
      </c>
      <c r="I151">
        <f t="shared" si="8"/>
        <v>0</v>
      </c>
      <c r="M151" s="5">
        <v>43064</v>
      </c>
      <c r="N151" t="s">
        <v>18</v>
      </c>
      <c r="O151" t="s">
        <v>7</v>
      </c>
      <c r="P151" t="s">
        <v>14</v>
      </c>
      <c r="Q151">
        <v>134</v>
      </c>
      <c r="R151">
        <v>99</v>
      </c>
      <c r="S151">
        <v>518085</v>
      </c>
      <c r="T151">
        <v>531351</v>
      </c>
      <c r="U151">
        <v>0</v>
      </c>
    </row>
    <row r="152" spans="1:21" x14ac:dyDescent="0.25">
      <c r="A152" s="5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 t="shared" si="7"/>
        <v>528745</v>
      </c>
      <c r="H152">
        <f t="shared" si="6"/>
        <v>528700</v>
      </c>
      <c r="I152">
        <f t="shared" si="8"/>
        <v>528700</v>
      </c>
      <c r="M152" s="5">
        <v>43082</v>
      </c>
      <c r="N152" t="s">
        <v>19</v>
      </c>
      <c r="O152" t="s">
        <v>12</v>
      </c>
      <c r="P152" t="s">
        <v>14</v>
      </c>
      <c r="Q152">
        <v>4</v>
      </c>
      <c r="R152">
        <v>30</v>
      </c>
      <c r="S152">
        <v>530895</v>
      </c>
      <c r="T152">
        <v>531015</v>
      </c>
      <c r="U152">
        <v>0</v>
      </c>
    </row>
    <row r="153" spans="1:21" x14ac:dyDescent="0.25">
      <c r="A153" s="5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7"/>
        <v>528700</v>
      </c>
      <c r="H153">
        <f t="shared" si="6"/>
        <v>530080</v>
      </c>
      <c r="I153">
        <f t="shared" si="8"/>
        <v>0</v>
      </c>
      <c r="M153" s="5">
        <v>43082</v>
      </c>
      <c r="N153" t="s">
        <v>19</v>
      </c>
      <c r="O153" t="s">
        <v>10</v>
      </c>
      <c r="P153" t="s">
        <v>8</v>
      </c>
      <c r="Q153">
        <v>26</v>
      </c>
      <c r="R153">
        <v>8</v>
      </c>
      <c r="S153">
        <v>531015</v>
      </c>
      <c r="T153">
        <v>530807</v>
      </c>
      <c r="U153">
        <v>0</v>
      </c>
    </row>
    <row r="154" spans="1:21" x14ac:dyDescent="0.25">
      <c r="A154" s="5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 t="shared" si="7"/>
        <v>530080</v>
      </c>
      <c r="H154">
        <f t="shared" si="6"/>
        <v>526895</v>
      </c>
      <c r="I154">
        <f t="shared" si="8"/>
        <v>0</v>
      </c>
      <c r="M154" s="5">
        <v>43104</v>
      </c>
      <c r="N154" t="s">
        <v>20</v>
      </c>
      <c r="O154" t="s">
        <v>7</v>
      </c>
      <c r="P154" t="s">
        <v>14</v>
      </c>
      <c r="Q154">
        <v>38</v>
      </c>
      <c r="R154">
        <v>98</v>
      </c>
      <c r="S154">
        <v>528299</v>
      </c>
      <c r="T154">
        <v>532023</v>
      </c>
      <c r="U154">
        <v>0</v>
      </c>
    </row>
    <row r="155" spans="1:21" x14ac:dyDescent="0.25">
      <c r="A155" s="5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 t="shared" si="7"/>
        <v>526895</v>
      </c>
      <c r="H155">
        <f t="shared" si="6"/>
        <v>526767</v>
      </c>
      <c r="I155">
        <f t="shared" si="8"/>
        <v>526767</v>
      </c>
      <c r="M155" s="5">
        <v>43104</v>
      </c>
      <c r="N155" t="s">
        <v>20</v>
      </c>
      <c r="O155" t="s">
        <v>11</v>
      </c>
      <c r="P155" t="s">
        <v>14</v>
      </c>
      <c r="Q155">
        <v>44</v>
      </c>
      <c r="R155">
        <v>37</v>
      </c>
      <c r="S155">
        <v>532023</v>
      </c>
      <c r="T155">
        <v>533651</v>
      </c>
      <c r="U155">
        <v>0</v>
      </c>
    </row>
    <row r="156" spans="1:21" x14ac:dyDescent="0.25">
      <c r="A156" s="5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7"/>
        <v>526767</v>
      </c>
      <c r="H156">
        <f t="shared" si="6"/>
        <v>526582</v>
      </c>
      <c r="I156">
        <f t="shared" si="8"/>
        <v>0</v>
      </c>
      <c r="M156" s="5">
        <v>43104</v>
      </c>
      <c r="N156" t="s">
        <v>20</v>
      </c>
      <c r="O156" t="s">
        <v>10</v>
      </c>
      <c r="P156" t="s">
        <v>8</v>
      </c>
      <c r="Q156">
        <v>21</v>
      </c>
      <c r="R156">
        <v>8</v>
      </c>
      <c r="S156">
        <v>533651</v>
      </c>
      <c r="T156">
        <v>533483</v>
      </c>
      <c r="U156">
        <v>0</v>
      </c>
    </row>
    <row r="157" spans="1:21" x14ac:dyDescent="0.25">
      <c r="A157" s="5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 t="shared" si="7"/>
        <v>526582</v>
      </c>
      <c r="H157">
        <f t="shared" si="6"/>
        <v>526614</v>
      </c>
      <c r="I157">
        <f t="shared" si="8"/>
        <v>0</v>
      </c>
      <c r="M157" s="5">
        <v>43129</v>
      </c>
      <c r="N157" t="s">
        <v>21</v>
      </c>
      <c r="O157" t="s">
        <v>11</v>
      </c>
      <c r="P157" t="s">
        <v>14</v>
      </c>
      <c r="Q157">
        <v>15</v>
      </c>
      <c r="R157">
        <v>38</v>
      </c>
      <c r="S157">
        <v>533093</v>
      </c>
      <c r="T157">
        <v>533663</v>
      </c>
      <c r="U157">
        <v>0</v>
      </c>
    </row>
    <row r="158" spans="1:21" x14ac:dyDescent="0.25">
      <c r="A158" s="5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 t="shared" si="7"/>
        <v>526614</v>
      </c>
      <c r="H158">
        <f t="shared" si="6"/>
        <v>526376</v>
      </c>
      <c r="I158">
        <f t="shared" si="8"/>
        <v>0</v>
      </c>
      <c r="M158" s="5">
        <v>43129</v>
      </c>
      <c r="N158" t="s">
        <v>21</v>
      </c>
      <c r="O158" t="s">
        <v>9</v>
      </c>
      <c r="P158" t="s">
        <v>14</v>
      </c>
      <c r="Q158">
        <v>22</v>
      </c>
      <c r="R158">
        <v>63</v>
      </c>
      <c r="S158">
        <v>533663</v>
      </c>
      <c r="T158">
        <v>535049</v>
      </c>
      <c r="U158">
        <v>0</v>
      </c>
    </row>
    <row r="159" spans="1:21" x14ac:dyDescent="0.25">
      <c r="A159" s="5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 t="shared" si="7"/>
        <v>526376</v>
      </c>
      <c r="H159">
        <f t="shared" si="6"/>
        <v>524665</v>
      </c>
      <c r="I159">
        <f t="shared" si="8"/>
        <v>524665</v>
      </c>
      <c r="M159" s="5">
        <v>43129</v>
      </c>
      <c r="N159" t="s">
        <v>21</v>
      </c>
      <c r="O159" t="s">
        <v>7</v>
      </c>
      <c r="P159" t="s">
        <v>8</v>
      </c>
      <c r="Q159">
        <v>9</v>
      </c>
      <c r="R159">
        <v>60</v>
      </c>
      <c r="S159">
        <v>535049</v>
      </c>
      <c r="T159">
        <v>534509</v>
      </c>
      <c r="U159">
        <v>0</v>
      </c>
    </row>
    <row r="160" spans="1:21" x14ac:dyDescent="0.25">
      <c r="A160" s="5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7"/>
        <v>524665</v>
      </c>
      <c r="H160">
        <f t="shared" si="6"/>
        <v>523849</v>
      </c>
      <c r="I160">
        <f t="shared" si="8"/>
        <v>0</v>
      </c>
      <c r="M160" s="5">
        <v>43129</v>
      </c>
      <c r="N160" t="s">
        <v>21</v>
      </c>
      <c r="O160" t="s">
        <v>12</v>
      </c>
      <c r="P160" t="s">
        <v>8</v>
      </c>
      <c r="Q160">
        <v>6</v>
      </c>
      <c r="R160">
        <v>19</v>
      </c>
      <c r="S160">
        <v>534509</v>
      </c>
      <c r="T160">
        <v>534395</v>
      </c>
      <c r="U160">
        <v>0</v>
      </c>
    </row>
    <row r="161" spans="1:21" x14ac:dyDescent="0.25">
      <c r="A161" s="5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 t="shared" si="7"/>
        <v>523849</v>
      </c>
      <c r="H161">
        <f t="shared" si="6"/>
        <v>523309</v>
      </c>
      <c r="I161">
        <f t="shared" si="8"/>
        <v>0</v>
      </c>
      <c r="M161" s="5">
        <v>43130</v>
      </c>
      <c r="N161" t="s">
        <v>22</v>
      </c>
      <c r="O161" t="s">
        <v>12</v>
      </c>
      <c r="P161" t="s">
        <v>14</v>
      </c>
      <c r="Q161">
        <v>6</v>
      </c>
      <c r="R161">
        <v>25</v>
      </c>
      <c r="S161">
        <v>534363</v>
      </c>
      <c r="T161">
        <v>534513</v>
      </c>
      <c r="U161">
        <v>0</v>
      </c>
    </row>
    <row r="162" spans="1:21" x14ac:dyDescent="0.25">
      <c r="A162" s="5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 t="shared" si="7"/>
        <v>523309</v>
      </c>
      <c r="H162">
        <f t="shared" si="6"/>
        <v>522989</v>
      </c>
      <c r="I162">
        <f t="shared" si="8"/>
        <v>522989</v>
      </c>
      <c r="M162" s="5">
        <v>43147</v>
      </c>
      <c r="N162" t="s">
        <v>6</v>
      </c>
      <c r="O162" t="s">
        <v>9</v>
      </c>
      <c r="P162" t="s">
        <v>8</v>
      </c>
      <c r="Q162">
        <v>34</v>
      </c>
      <c r="R162">
        <v>42</v>
      </c>
      <c r="S162">
        <v>530721</v>
      </c>
      <c r="T162">
        <v>529293</v>
      </c>
      <c r="U162">
        <v>0</v>
      </c>
    </row>
    <row r="163" spans="1:21" x14ac:dyDescent="0.25">
      <c r="A163" s="5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7"/>
        <v>522989</v>
      </c>
      <c r="H163">
        <f t="shared" si="6"/>
        <v>541205</v>
      </c>
      <c r="I163">
        <f t="shared" si="8"/>
        <v>0</v>
      </c>
      <c r="M163" s="5">
        <v>43147</v>
      </c>
      <c r="N163" t="s">
        <v>6</v>
      </c>
      <c r="O163" t="s">
        <v>11</v>
      </c>
      <c r="P163" t="s">
        <v>14</v>
      </c>
      <c r="Q163">
        <v>49</v>
      </c>
      <c r="R163">
        <v>35</v>
      </c>
      <c r="S163">
        <v>529293</v>
      </c>
      <c r="T163">
        <v>531008</v>
      </c>
      <c r="U163">
        <v>0</v>
      </c>
    </row>
    <row r="164" spans="1:21" x14ac:dyDescent="0.25">
      <c r="A164" s="5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 t="shared" si="7"/>
        <v>541205</v>
      </c>
      <c r="H164">
        <f t="shared" si="6"/>
        <v>539381</v>
      </c>
      <c r="I164">
        <f t="shared" si="8"/>
        <v>0</v>
      </c>
      <c r="M164" s="5">
        <v>43147</v>
      </c>
      <c r="N164" t="s">
        <v>6</v>
      </c>
      <c r="O164" t="s">
        <v>10</v>
      </c>
      <c r="P164" t="s">
        <v>8</v>
      </c>
      <c r="Q164">
        <v>10</v>
      </c>
      <c r="R164">
        <v>8</v>
      </c>
      <c r="S164">
        <v>531008</v>
      </c>
      <c r="T164">
        <v>530928</v>
      </c>
      <c r="U164">
        <v>0</v>
      </c>
    </row>
    <row r="165" spans="1:21" x14ac:dyDescent="0.25">
      <c r="A165" s="5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 t="shared" si="7"/>
        <v>539381</v>
      </c>
      <c r="H165">
        <f t="shared" si="6"/>
        <v>538898</v>
      </c>
      <c r="I165">
        <f t="shared" si="8"/>
        <v>538898</v>
      </c>
      <c r="M165" s="5">
        <v>43147</v>
      </c>
      <c r="N165" t="s">
        <v>6</v>
      </c>
      <c r="O165" t="s">
        <v>12</v>
      </c>
      <c r="P165" t="s">
        <v>8</v>
      </c>
      <c r="Q165">
        <v>47</v>
      </c>
      <c r="R165">
        <v>21</v>
      </c>
      <c r="S165">
        <v>530928</v>
      </c>
      <c r="T165">
        <v>529941</v>
      </c>
      <c r="U165">
        <v>0</v>
      </c>
    </row>
    <row r="166" spans="1:21" x14ac:dyDescent="0.25">
      <c r="A166" s="5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7"/>
        <v>538898</v>
      </c>
      <c r="H166">
        <f t="shared" si="6"/>
        <v>535796</v>
      </c>
      <c r="I166">
        <f t="shared" si="8"/>
        <v>0</v>
      </c>
      <c r="M166" s="5">
        <v>43162</v>
      </c>
      <c r="N166" t="s">
        <v>13</v>
      </c>
      <c r="O166" t="s">
        <v>9</v>
      </c>
      <c r="P166" t="s">
        <v>14</v>
      </c>
      <c r="Q166">
        <v>34</v>
      </c>
      <c r="R166">
        <v>58</v>
      </c>
      <c r="S166">
        <v>526773</v>
      </c>
      <c r="T166">
        <v>528745</v>
      </c>
      <c r="U166">
        <v>0</v>
      </c>
    </row>
    <row r="167" spans="1:21" x14ac:dyDescent="0.25">
      <c r="A167" s="5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 t="shared" si="7"/>
        <v>535796</v>
      </c>
      <c r="H167">
        <f t="shared" si="6"/>
        <v>535646</v>
      </c>
      <c r="I167">
        <f t="shared" si="8"/>
        <v>0</v>
      </c>
      <c r="M167" s="5">
        <v>43181</v>
      </c>
      <c r="N167" t="s">
        <v>15</v>
      </c>
      <c r="O167" t="s">
        <v>12</v>
      </c>
      <c r="P167" t="s">
        <v>14</v>
      </c>
      <c r="Q167">
        <v>46</v>
      </c>
      <c r="R167">
        <v>30</v>
      </c>
      <c r="S167">
        <v>528700</v>
      </c>
      <c r="T167">
        <v>530080</v>
      </c>
      <c r="U167">
        <v>0</v>
      </c>
    </row>
    <row r="168" spans="1:21" x14ac:dyDescent="0.25">
      <c r="A168" s="5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 t="shared" si="7"/>
        <v>535646</v>
      </c>
      <c r="H168">
        <f t="shared" si="6"/>
        <v>533719</v>
      </c>
      <c r="I168">
        <f t="shared" si="8"/>
        <v>533719</v>
      </c>
      <c r="M168" s="5">
        <v>43181</v>
      </c>
      <c r="N168" t="s">
        <v>15</v>
      </c>
      <c r="O168" t="s">
        <v>7</v>
      </c>
      <c r="P168" t="s">
        <v>8</v>
      </c>
      <c r="Q168">
        <v>49</v>
      </c>
      <c r="R168">
        <v>65</v>
      </c>
      <c r="S168">
        <v>530080</v>
      </c>
      <c r="T168">
        <v>526895</v>
      </c>
      <c r="U168">
        <v>0</v>
      </c>
    </row>
    <row r="169" spans="1:21" x14ac:dyDescent="0.25">
      <c r="A169" s="5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7"/>
        <v>533719</v>
      </c>
      <c r="H169">
        <f t="shared" si="6"/>
        <v>536023</v>
      </c>
      <c r="I169">
        <f t="shared" si="8"/>
        <v>0</v>
      </c>
      <c r="M169" s="5">
        <v>43207</v>
      </c>
      <c r="N169" t="s">
        <v>16</v>
      </c>
      <c r="O169" t="s">
        <v>9</v>
      </c>
      <c r="P169" t="s">
        <v>8</v>
      </c>
      <c r="Q169">
        <v>5</v>
      </c>
      <c r="R169">
        <v>37</v>
      </c>
      <c r="S169">
        <v>526767</v>
      </c>
      <c r="T169">
        <v>526582</v>
      </c>
      <c r="U169">
        <v>0</v>
      </c>
    </row>
    <row r="170" spans="1:21" x14ac:dyDescent="0.25">
      <c r="A170" s="5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 t="shared" si="7"/>
        <v>536023</v>
      </c>
      <c r="H170">
        <f t="shared" si="6"/>
        <v>537799</v>
      </c>
      <c r="I170">
        <f t="shared" si="8"/>
        <v>0</v>
      </c>
      <c r="M170" s="5">
        <v>43207</v>
      </c>
      <c r="N170" t="s">
        <v>16</v>
      </c>
      <c r="O170" t="s">
        <v>12</v>
      </c>
      <c r="P170" t="s">
        <v>14</v>
      </c>
      <c r="Q170">
        <v>1</v>
      </c>
      <c r="R170">
        <v>32</v>
      </c>
      <c r="S170">
        <v>526582</v>
      </c>
      <c r="T170">
        <v>526614</v>
      </c>
      <c r="U170">
        <v>0</v>
      </c>
    </row>
    <row r="171" spans="1:21" x14ac:dyDescent="0.25">
      <c r="A171" s="5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 t="shared" si="7"/>
        <v>537799</v>
      </c>
      <c r="H171">
        <f t="shared" si="6"/>
        <v>536683</v>
      </c>
      <c r="I171">
        <f t="shared" si="8"/>
        <v>0</v>
      </c>
      <c r="M171" s="5">
        <v>43207</v>
      </c>
      <c r="N171" t="s">
        <v>16</v>
      </c>
      <c r="O171" t="s">
        <v>10</v>
      </c>
      <c r="P171" t="s">
        <v>8</v>
      </c>
      <c r="Q171">
        <v>34</v>
      </c>
      <c r="R171">
        <v>7</v>
      </c>
      <c r="S171">
        <v>526614</v>
      </c>
      <c r="T171">
        <v>526376</v>
      </c>
      <c r="U171">
        <v>0</v>
      </c>
    </row>
    <row r="172" spans="1:21" x14ac:dyDescent="0.25">
      <c r="A172" s="5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 t="shared" si="7"/>
        <v>536683</v>
      </c>
      <c r="H172">
        <f t="shared" si="6"/>
        <v>535708</v>
      </c>
      <c r="I172">
        <f t="shared" si="8"/>
        <v>0</v>
      </c>
      <c r="M172" s="5">
        <v>43228</v>
      </c>
      <c r="N172" t="s">
        <v>17</v>
      </c>
      <c r="O172" t="s">
        <v>11</v>
      </c>
      <c r="P172" t="s">
        <v>8</v>
      </c>
      <c r="Q172">
        <v>34</v>
      </c>
      <c r="R172">
        <v>24</v>
      </c>
      <c r="S172">
        <v>524665</v>
      </c>
      <c r="T172">
        <v>523849</v>
      </c>
      <c r="U172">
        <v>0</v>
      </c>
    </row>
    <row r="173" spans="1:21" x14ac:dyDescent="0.25">
      <c r="A173" s="5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 t="shared" si="7"/>
        <v>535708</v>
      </c>
      <c r="H173">
        <f t="shared" si="6"/>
        <v>535668</v>
      </c>
      <c r="I173">
        <f t="shared" si="8"/>
        <v>535668</v>
      </c>
      <c r="M173" s="5">
        <v>43228</v>
      </c>
      <c r="N173" t="s">
        <v>17</v>
      </c>
      <c r="O173" t="s">
        <v>12</v>
      </c>
      <c r="P173" t="s">
        <v>8</v>
      </c>
      <c r="Q173">
        <v>27</v>
      </c>
      <c r="R173">
        <v>20</v>
      </c>
      <c r="S173">
        <v>523849</v>
      </c>
      <c r="T173">
        <v>523309</v>
      </c>
      <c r="U173">
        <v>0</v>
      </c>
    </row>
    <row r="174" spans="1:21" x14ac:dyDescent="0.25">
      <c r="A174" s="5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7"/>
        <v>535668</v>
      </c>
      <c r="H174">
        <f t="shared" si="6"/>
        <v>536162</v>
      </c>
      <c r="I174">
        <f t="shared" si="8"/>
        <v>0</v>
      </c>
      <c r="M174" s="5">
        <v>43252</v>
      </c>
      <c r="N174" t="s">
        <v>18</v>
      </c>
      <c r="O174" t="s">
        <v>7</v>
      </c>
      <c r="P174" t="s">
        <v>14</v>
      </c>
      <c r="Q174">
        <v>184</v>
      </c>
      <c r="R174">
        <v>99</v>
      </c>
      <c r="S174">
        <v>522989</v>
      </c>
      <c r="T174">
        <v>541205</v>
      </c>
      <c r="U174">
        <v>0</v>
      </c>
    </row>
    <row r="175" spans="1:21" x14ac:dyDescent="0.25">
      <c r="A175" s="5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 t="shared" si="7"/>
        <v>536162</v>
      </c>
      <c r="H175">
        <f t="shared" si="6"/>
        <v>543785</v>
      </c>
      <c r="I175">
        <f t="shared" si="8"/>
        <v>0</v>
      </c>
      <c r="M175" s="5">
        <v>43252</v>
      </c>
      <c r="N175" t="s">
        <v>18</v>
      </c>
      <c r="O175" t="s">
        <v>9</v>
      </c>
      <c r="P175" t="s">
        <v>8</v>
      </c>
      <c r="Q175">
        <v>48</v>
      </c>
      <c r="R175">
        <v>38</v>
      </c>
      <c r="S175">
        <v>541205</v>
      </c>
      <c r="T175">
        <v>539381</v>
      </c>
      <c r="U175">
        <v>0</v>
      </c>
    </row>
    <row r="176" spans="1:21" x14ac:dyDescent="0.25">
      <c r="A176" s="5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 t="shared" si="7"/>
        <v>543785</v>
      </c>
      <c r="H176">
        <f t="shared" si="6"/>
        <v>543215</v>
      </c>
      <c r="I176">
        <f t="shared" si="8"/>
        <v>0</v>
      </c>
      <c r="M176" s="5">
        <v>43270</v>
      </c>
      <c r="N176" t="s">
        <v>19</v>
      </c>
      <c r="O176" t="s">
        <v>7</v>
      </c>
      <c r="P176" t="s">
        <v>8</v>
      </c>
      <c r="Q176">
        <v>47</v>
      </c>
      <c r="R176">
        <v>66</v>
      </c>
      <c r="S176">
        <v>538898</v>
      </c>
      <c r="T176">
        <v>535796</v>
      </c>
      <c r="U176">
        <v>0</v>
      </c>
    </row>
    <row r="177" spans="1:21" x14ac:dyDescent="0.25">
      <c r="A177" s="5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 t="shared" si="7"/>
        <v>543215</v>
      </c>
      <c r="H177">
        <f t="shared" si="6"/>
        <v>542847</v>
      </c>
      <c r="I177">
        <f t="shared" si="8"/>
        <v>542847</v>
      </c>
      <c r="M177" s="5">
        <v>43270</v>
      </c>
      <c r="N177" t="s">
        <v>19</v>
      </c>
      <c r="O177" t="s">
        <v>11</v>
      </c>
      <c r="P177" t="s">
        <v>8</v>
      </c>
      <c r="Q177">
        <v>6</v>
      </c>
      <c r="R177">
        <v>25</v>
      </c>
      <c r="S177">
        <v>535796</v>
      </c>
      <c r="T177">
        <v>535646</v>
      </c>
      <c r="U177">
        <v>0</v>
      </c>
    </row>
    <row r="178" spans="1:21" x14ac:dyDescent="0.25">
      <c r="A178" s="5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7"/>
        <v>542847</v>
      </c>
      <c r="H178">
        <f t="shared" si="6"/>
        <v>543386</v>
      </c>
      <c r="I178">
        <f t="shared" si="8"/>
        <v>0</v>
      </c>
      <c r="M178" s="5">
        <v>43292</v>
      </c>
      <c r="N178" t="s">
        <v>20</v>
      </c>
      <c r="O178" t="s">
        <v>10</v>
      </c>
      <c r="P178" t="s">
        <v>14</v>
      </c>
      <c r="Q178">
        <v>192</v>
      </c>
      <c r="R178">
        <v>12</v>
      </c>
      <c r="S178">
        <v>533719</v>
      </c>
      <c r="T178">
        <v>536023</v>
      </c>
      <c r="U178">
        <v>0</v>
      </c>
    </row>
    <row r="179" spans="1:21" x14ac:dyDescent="0.25">
      <c r="A179" s="5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 t="shared" si="7"/>
        <v>543386</v>
      </c>
      <c r="H179">
        <f t="shared" si="6"/>
        <v>548876</v>
      </c>
      <c r="I179">
        <f t="shared" si="8"/>
        <v>0</v>
      </c>
      <c r="M179" s="5">
        <v>43292</v>
      </c>
      <c r="N179" t="s">
        <v>20</v>
      </c>
      <c r="O179" t="s">
        <v>11</v>
      </c>
      <c r="P179" t="s">
        <v>14</v>
      </c>
      <c r="Q179">
        <v>48</v>
      </c>
      <c r="R179">
        <v>37</v>
      </c>
      <c r="S179">
        <v>536023</v>
      </c>
      <c r="T179">
        <v>537799</v>
      </c>
      <c r="U179">
        <v>0</v>
      </c>
    </row>
    <row r="180" spans="1:21" x14ac:dyDescent="0.25">
      <c r="A180" s="5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 t="shared" si="7"/>
        <v>548876</v>
      </c>
      <c r="H180">
        <f t="shared" si="6"/>
        <v>548458</v>
      </c>
      <c r="I180">
        <f t="shared" si="8"/>
        <v>0</v>
      </c>
      <c r="M180" s="5">
        <v>43292</v>
      </c>
      <c r="N180" t="s">
        <v>20</v>
      </c>
      <c r="O180" t="s">
        <v>7</v>
      </c>
      <c r="P180" t="s">
        <v>8</v>
      </c>
      <c r="Q180">
        <v>18</v>
      </c>
      <c r="R180">
        <v>62</v>
      </c>
      <c r="S180">
        <v>537799</v>
      </c>
      <c r="T180">
        <v>536683</v>
      </c>
      <c r="U180">
        <v>0</v>
      </c>
    </row>
    <row r="181" spans="1:21" x14ac:dyDescent="0.25">
      <c r="A181" s="5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 t="shared" si="7"/>
        <v>548458</v>
      </c>
      <c r="H181">
        <f t="shared" si="6"/>
        <v>547490</v>
      </c>
      <c r="I181">
        <f t="shared" si="8"/>
        <v>547490</v>
      </c>
      <c r="M181" s="5">
        <v>43292</v>
      </c>
      <c r="N181" t="s">
        <v>20</v>
      </c>
      <c r="O181" t="s">
        <v>9</v>
      </c>
      <c r="P181" t="s">
        <v>8</v>
      </c>
      <c r="Q181">
        <v>25</v>
      </c>
      <c r="R181">
        <v>39</v>
      </c>
      <c r="S181">
        <v>536683</v>
      </c>
      <c r="T181">
        <v>535708</v>
      </c>
      <c r="U181">
        <v>0</v>
      </c>
    </row>
    <row r="182" spans="1:21" x14ac:dyDescent="0.25">
      <c r="A182" s="5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7"/>
        <v>547490</v>
      </c>
      <c r="H182">
        <f t="shared" si="6"/>
        <v>547265</v>
      </c>
      <c r="I182">
        <f t="shared" si="8"/>
        <v>0</v>
      </c>
      <c r="M182" s="5">
        <v>43317</v>
      </c>
      <c r="N182" t="s">
        <v>21</v>
      </c>
      <c r="O182" t="s">
        <v>11</v>
      </c>
      <c r="P182" t="s">
        <v>14</v>
      </c>
      <c r="Q182">
        <v>13</v>
      </c>
      <c r="R182">
        <v>38</v>
      </c>
      <c r="S182">
        <v>535668</v>
      </c>
      <c r="T182">
        <v>536162</v>
      </c>
      <c r="U182">
        <v>0</v>
      </c>
    </row>
    <row r="183" spans="1:21" x14ac:dyDescent="0.25">
      <c r="A183" s="5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 t="shared" si="7"/>
        <v>547265</v>
      </c>
      <c r="H183">
        <f t="shared" si="6"/>
        <v>547641</v>
      </c>
      <c r="I183">
        <f t="shared" si="8"/>
        <v>0</v>
      </c>
      <c r="M183" s="5">
        <v>43317</v>
      </c>
      <c r="N183" t="s">
        <v>21</v>
      </c>
      <c r="O183" t="s">
        <v>9</v>
      </c>
      <c r="P183" t="s">
        <v>14</v>
      </c>
      <c r="Q183">
        <v>121</v>
      </c>
      <c r="R183">
        <v>63</v>
      </c>
      <c r="S183">
        <v>536162</v>
      </c>
      <c r="T183">
        <v>543785</v>
      </c>
      <c r="U183">
        <v>0</v>
      </c>
    </row>
    <row r="184" spans="1:21" x14ac:dyDescent="0.25">
      <c r="A184" s="5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 t="shared" si="7"/>
        <v>547641</v>
      </c>
      <c r="H184">
        <f t="shared" si="6"/>
        <v>547473</v>
      </c>
      <c r="I184">
        <f t="shared" si="8"/>
        <v>0</v>
      </c>
      <c r="M184" s="5">
        <v>43317</v>
      </c>
      <c r="N184" t="s">
        <v>21</v>
      </c>
      <c r="O184" t="s">
        <v>12</v>
      </c>
      <c r="P184" t="s">
        <v>8</v>
      </c>
      <c r="Q184">
        <v>30</v>
      </c>
      <c r="R184">
        <v>19</v>
      </c>
      <c r="S184">
        <v>543785</v>
      </c>
      <c r="T184">
        <v>543215</v>
      </c>
      <c r="U184">
        <v>0</v>
      </c>
    </row>
    <row r="185" spans="1:21" x14ac:dyDescent="0.25">
      <c r="A185" s="5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 t="shared" si="7"/>
        <v>547473</v>
      </c>
      <c r="H185">
        <f t="shared" si="6"/>
        <v>547097</v>
      </c>
      <c r="I185">
        <f t="shared" si="8"/>
        <v>547097</v>
      </c>
      <c r="M185" s="5">
        <v>43330</v>
      </c>
      <c r="N185" t="s">
        <v>22</v>
      </c>
      <c r="O185" t="s">
        <v>10</v>
      </c>
      <c r="P185" t="s">
        <v>14</v>
      </c>
      <c r="Q185">
        <v>49</v>
      </c>
      <c r="R185">
        <v>11</v>
      </c>
      <c r="S185">
        <v>542847</v>
      </c>
      <c r="T185">
        <v>543386</v>
      </c>
      <c r="U185">
        <v>0</v>
      </c>
    </row>
    <row r="186" spans="1:21" x14ac:dyDescent="0.25">
      <c r="A186" s="5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7"/>
        <v>547097</v>
      </c>
      <c r="H186">
        <f t="shared" si="6"/>
        <v>549475</v>
      </c>
      <c r="I186">
        <f t="shared" si="8"/>
        <v>0</v>
      </c>
      <c r="M186" s="5">
        <v>43330</v>
      </c>
      <c r="N186" t="s">
        <v>22</v>
      </c>
      <c r="O186" t="s">
        <v>7</v>
      </c>
      <c r="P186" t="s">
        <v>14</v>
      </c>
      <c r="Q186">
        <v>61</v>
      </c>
      <c r="R186">
        <v>90</v>
      </c>
      <c r="S186">
        <v>543386</v>
      </c>
      <c r="T186">
        <v>548876</v>
      </c>
      <c r="U186">
        <v>0</v>
      </c>
    </row>
    <row r="187" spans="1:21" x14ac:dyDescent="0.25">
      <c r="A187" s="5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 t="shared" si="7"/>
        <v>549475</v>
      </c>
      <c r="H187">
        <f t="shared" si="6"/>
        <v>550983</v>
      </c>
      <c r="I187">
        <f t="shared" si="8"/>
        <v>0</v>
      </c>
      <c r="M187" s="5">
        <v>43330</v>
      </c>
      <c r="N187" t="s">
        <v>22</v>
      </c>
      <c r="O187" t="s">
        <v>12</v>
      </c>
      <c r="P187" t="s">
        <v>8</v>
      </c>
      <c r="Q187">
        <v>19</v>
      </c>
      <c r="R187">
        <v>22</v>
      </c>
      <c r="S187">
        <v>548876</v>
      </c>
      <c r="T187">
        <v>548458</v>
      </c>
      <c r="U187">
        <v>0</v>
      </c>
    </row>
    <row r="188" spans="1:21" x14ac:dyDescent="0.25">
      <c r="A188" s="5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 t="shared" si="7"/>
        <v>550983</v>
      </c>
      <c r="H188">
        <f t="shared" si="6"/>
        <v>550767</v>
      </c>
      <c r="I188">
        <f t="shared" si="8"/>
        <v>0</v>
      </c>
      <c r="M188" s="5">
        <v>43347</v>
      </c>
      <c r="N188" t="s">
        <v>6</v>
      </c>
      <c r="O188" t="s">
        <v>11</v>
      </c>
      <c r="P188" t="s">
        <v>8</v>
      </c>
      <c r="Q188">
        <v>9</v>
      </c>
      <c r="R188">
        <v>25</v>
      </c>
      <c r="S188">
        <v>547490</v>
      </c>
      <c r="T188">
        <v>547265</v>
      </c>
      <c r="U188">
        <v>0</v>
      </c>
    </row>
    <row r="189" spans="1:21" x14ac:dyDescent="0.25">
      <c r="A189" s="5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 t="shared" si="7"/>
        <v>550767</v>
      </c>
      <c r="H189">
        <f t="shared" si="6"/>
        <v>549831</v>
      </c>
      <c r="I189">
        <f t="shared" si="8"/>
        <v>0</v>
      </c>
      <c r="M189" s="5">
        <v>43347</v>
      </c>
      <c r="N189" t="s">
        <v>6</v>
      </c>
      <c r="O189" t="s">
        <v>7</v>
      </c>
      <c r="P189" t="s">
        <v>14</v>
      </c>
      <c r="Q189">
        <v>4</v>
      </c>
      <c r="R189">
        <v>94</v>
      </c>
      <c r="S189">
        <v>547265</v>
      </c>
      <c r="T189">
        <v>547641</v>
      </c>
      <c r="U189">
        <v>0</v>
      </c>
    </row>
    <row r="190" spans="1:21" x14ac:dyDescent="0.25">
      <c r="A190" s="5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 t="shared" si="7"/>
        <v>549831</v>
      </c>
      <c r="H190">
        <f t="shared" si="6"/>
        <v>549423</v>
      </c>
      <c r="I190">
        <f t="shared" si="8"/>
        <v>549423</v>
      </c>
      <c r="M190" s="5">
        <v>43347</v>
      </c>
      <c r="N190" t="s">
        <v>6</v>
      </c>
      <c r="O190" t="s">
        <v>12</v>
      </c>
      <c r="P190" t="s">
        <v>8</v>
      </c>
      <c r="Q190">
        <v>8</v>
      </c>
      <c r="R190">
        <v>21</v>
      </c>
      <c r="S190">
        <v>547641</v>
      </c>
      <c r="T190">
        <v>547473</v>
      </c>
      <c r="U190">
        <v>0</v>
      </c>
    </row>
    <row r="191" spans="1:21" x14ac:dyDescent="0.25">
      <c r="A191" s="5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7"/>
        <v>549423</v>
      </c>
      <c r="H191">
        <f t="shared" si="6"/>
        <v>551043</v>
      </c>
      <c r="I191">
        <f t="shared" si="8"/>
        <v>0</v>
      </c>
      <c r="M191" s="5">
        <v>43362</v>
      </c>
      <c r="N191" t="s">
        <v>13</v>
      </c>
      <c r="O191" t="s">
        <v>12</v>
      </c>
      <c r="P191" t="s">
        <v>14</v>
      </c>
      <c r="Q191">
        <v>82</v>
      </c>
      <c r="R191">
        <v>29</v>
      </c>
      <c r="S191">
        <v>547097</v>
      </c>
      <c r="T191">
        <v>549475</v>
      </c>
      <c r="U191">
        <v>0</v>
      </c>
    </row>
    <row r="192" spans="1:21" x14ac:dyDescent="0.25">
      <c r="A192" s="5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 t="shared" si="7"/>
        <v>551043</v>
      </c>
      <c r="H192">
        <f t="shared" si="6"/>
        <v>550899</v>
      </c>
      <c r="I192">
        <f t="shared" si="8"/>
        <v>0</v>
      </c>
      <c r="M192" s="5">
        <v>43362</v>
      </c>
      <c r="N192" t="s">
        <v>13</v>
      </c>
      <c r="O192" t="s">
        <v>9</v>
      </c>
      <c r="P192" t="s">
        <v>14</v>
      </c>
      <c r="Q192">
        <v>26</v>
      </c>
      <c r="R192">
        <v>58</v>
      </c>
      <c r="S192">
        <v>549475</v>
      </c>
      <c r="T192">
        <v>550983</v>
      </c>
      <c r="U192">
        <v>0</v>
      </c>
    </row>
    <row r="193" spans="1:21" x14ac:dyDescent="0.25">
      <c r="A193" s="5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 t="shared" si="7"/>
        <v>550899</v>
      </c>
      <c r="H193">
        <f t="shared" si="6"/>
        <v>550079</v>
      </c>
      <c r="I193">
        <f t="shared" si="8"/>
        <v>550079</v>
      </c>
      <c r="M193" s="5">
        <v>43362</v>
      </c>
      <c r="N193" t="s">
        <v>13</v>
      </c>
      <c r="O193" t="s">
        <v>10</v>
      </c>
      <c r="P193" t="s">
        <v>8</v>
      </c>
      <c r="Q193">
        <v>24</v>
      </c>
      <c r="R193">
        <v>9</v>
      </c>
      <c r="S193">
        <v>550983</v>
      </c>
      <c r="T193">
        <v>550767</v>
      </c>
      <c r="U193">
        <v>0</v>
      </c>
    </row>
    <row r="194" spans="1:21" x14ac:dyDescent="0.25">
      <c r="A194" s="5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7"/>
        <v>550079</v>
      </c>
      <c r="H194">
        <f t="shared" si="6"/>
        <v>550207</v>
      </c>
      <c r="I194">
        <f t="shared" si="8"/>
        <v>0</v>
      </c>
      <c r="M194" s="5">
        <v>43362</v>
      </c>
      <c r="N194" t="s">
        <v>13</v>
      </c>
      <c r="O194" t="s">
        <v>11</v>
      </c>
      <c r="P194" t="s">
        <v>8</v>
      </c>
      <c r="Q194">
        <v>36</v>
      </c>
      <c r="R194">
        <v>26</v>
      </c>
      <c r="S194">
        <v>550767</v>
      </c>
      <c r="T194">
        <v>549831</v>
      </c>
      <c r="U194">
        <v>0</v>
      </c>
    </row>
    <row r="195" spans="1:21" x14ac:dyDescent="0.25">
      <c r="A195" s="5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 t="shared" si="7"/>
        <v>550207</v>
      </c>
      <c r="H195">
        <f t="shared" ref="H195:H203" si="9">IF(D195="Z",G195-(F195*E195),G195+(F195*E195))</f>
        <v>548431</v>
      </c>
      <c r="I195">
        <f t="shared" si="8"/>
        <v>548431</v>
      </c>
      <c r="M195" s="5">
        <v>43381</v>
      </c>
      <c r="N195" t="s">
        <v>15</v>
      </c>
      <c r="O195" t="s">
        <v>11</v>
      </c>
      <c r="P195" t="s">
        <v>14</v>
      </c>
      <c r="Q195">
        <v>45</v>
      </c>
      <c r="R195">
        <v>36</v>
      </c>
      <c r="S195">
        <v>549423</v>
      </c>
      <c r="T195">
        <v>551043</v>
      </c>
      <c r="U195">
        <v>0</v>
      </c>
    </row>
    <row r="196" spans="1:21" x14ac:dyDescent="0.25">
      <c r="A196" s="5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ref="G196:G203" si="10">H195</f>
        <v>548431</v>
      </c>
      <c r="H196">
        <f t="shared" si="9"/>
        <v>552335</v>
      </c>
      <c r="I196">
        <f t="shared" si="8"/>
        <v>0</v>
      </c>
      <c r="M196" s="5">
        <v>43381</v>
      </c>
      <c r="N196" t="s">
        <v>15</v>
      </c>
      <c r="O196" t="s">
        <v>10</v>
      </c>
      <c r="P196" t="s">
        <v>8</v>
      </c>
      <c r="Q196">
        <v>18</v>
      </c>
      <c r="R196">
        <v>8</v>
      </c>
      <c r="S196">
        <v>551043</v>
      </c>
      <c r="T196">
        <v>550899</v>
      </c>
      <c r="U196">
        <v>0</v>
      </c>
    </row>
    <row r="197" spans="1:21" x14ac:dyDescent="0.25">
      <c r="A197" s="5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 t="shared" si="10"/>
        <v>552335</v>
      </c>
      <c r="H197">
        <f t="shared" si="9"/>
        <v>549626</v>
      </c>
      <c r="I197">
        <f t="shared" si="8"/>
        <v>0</v>
      </c>
      <c r="M197" s="5">
        <v>43407</v>
      </c>
      <c r="N197" t="s">
        <v>16</v>
      </c>
      <c r="O197" t="s">
        <v>12</v>
      </c>
      <c r="P197" t="s">
        <v>14</v>
      </c>
      <c r="Q197">
        <v>4</v>
      </c>
      <c r="R197">
        <v>32</v>
      </c>
      <c r="S197">
        <v>550079</v>
      </c>
      <c r="T197">
        <v>550207</v>
      </c>
      <c r="U197">
        <v>0</v>
      </c>
    </row>
    <row r="198" spans="1:21" x14ac:dyDescent="0.25">
      <c r="A198" s="5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 t="shared" si="10"/>
        <v>549626</v>
      </c>
      <c r="H198">
        <f t="shared" si="9"/>
        <v>549050</v>
      </c>
      <c r="I198">
        <f t="shared" si="8"/>
        <v>549050</v>
      </c>
      <c r="M198" s="5">
        <v>43428</v>
      </c>
      <c r="N198" t="s">
        <v>17</v>
      </c>
      <c r="O198" t="s">
        <v>9</v>
      </c>
      <c r="P198" t="s">
        <v>14</v>
      </c>
      <c r="Q198">
        <v>64</v>
      </c>
      <c r="R198">
        <v>61</v>
      </c>
      <c r="S198">
        <v>548431</v>
      </c>
      <c r="T198">
        <v>552335</v>
      </c>
      <c r="U198">
        <v>0</v>
      </c>
    </row>
    <row r="199" spans="1:21" x14ac:dyDescent="0.25">
      <c r="A199" s="5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10"/>
        <v>549050</v>
      </c>
      <c r="H199">
        <f t="shared" si="9"/>
        <v>549298</v>
      </c>
      <c r="I199">
        <f t="shared" ref="I199:I203" si="11">IF(A199&lt;&gt;A200,H199,0)</f>
        <v>0</v>
      </c>
      <c r="M199" s="5">
        <v>43428</v>
      </c>
      <c r="N199" t="s">
        <v>17</v>
      </c>
      <c r="O199" t="s">
        <v>7</v>
      </c>
      <c r="P199" t="s">
        <v>8</v>
      </c>
      <c r="Q199">
        <v>43</v>
      </c>
      <c r="R199">
        <v>63</v>
      </c>
      <c r="S199">
        <v>552335</v>
      </c>
      <c r="T199">
        <v>549626</v>
      </c>
      <c r="U199">
        <v>0</v>
      </c>
    </row>
    <row r="200" spans="1:21" x14ac:dyDescent="0.25">
      <c r="A200" s="5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 t="shared" si="10"/>
        <v>549298</v>
      </c>
      <c r="H200">
        <f t="shared" si="9"/>
        <v>548633</v>
      </c>
      <c r="I200">
        <f t="shared" si="11"/>
        <v>0</v>
      </c>
      <c r="M200" s="5">
        <v>43452</v>
      </c>
      <c r="N200" t="s">
        <v>18</v>
      </c>
      <c r="O200" t="s">
        <v>9</v>
      </c>
      <c r="P200" t="s">
        <v>14</v>
      </c>
      <c r="Q200">
        <v>4</v>
      </c>
      <c r="R200">
        <v>62</v>
      </c>
      <c r="S200">
        <v>549050</v>
      </c>
      <c r="T200">
        <v>549298</v>
      </c>
      <c r="U200">
        <v>0</v>
      </c>
    </row>
    <row r="201" spans="1:21" x14ac:dyDescent="0.25">
      <c r="A201" s="5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 t="shared" si="10"/>
        <v>548633</v>
      </c>
      <c r="H201">
        <f t="shared" si="9"/>
        <v>548305</v>
      </c>
      <c r="I201">
        <f t="shared" si="11"/>
        <v>0</v>
      </c>
      <c r="M201" s="5">
        <v>43452</v>
      </c>
      <c r="N201" t="s">
        <v>18</v>
      </c>
      <c r="O201" t="s">
        <v>12</v>
      </c>
      <c r="P201" t="s">
        <v>8</v>
      </c>
      <c r="Q201">
        <v>35</v>
      </c>
      <c r="R201">
        <v>19</v>
      </c>
      <c r="S201">
        <v>549298</v>
      </c>
      <c r="T201">
        <v>548633</v>
      </c>
      <c r="U201">
        <v>0</v>
      </c>
    </row>
    <row r="202" spans="1:21" x14ac:dyDescent="0.25">
      <c r="A202" s="5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 t="shared" si="10"/>
        <v>548305</v>
      </c>
      <c r="H202">
        <f t="shared" si="9"/>
        <v>546902</v>
      </c>
      <c r="I202">
        <f t="shared" si="11"/>
        <v>0</v>
      </c>
      <c r="M202" s="5">
        <v>43452</v>
      </c>
      <c r="N202" t="s">
        <v>18</v>
      </c>
      <c r="O202" t="s">
        <v>10</v>
      </c>
      <c r="P202" t="s">
        <v>8</v>
      </c>
      <c r="Q202">
        <v>41</v>
      </c>
      <c r="R202">
        <v>8</v>
      </c>
      <c r="S202">
        <v>548633</v>
      </c>
      <c r="T202">
        <v>548305</v>
      </c>
      <c r="U202">
        <v>0</v>
      </c>
    </row>
    <row r="203" spans="1:21" x14ac:dyDescent="0.25">
      <c r="A203" s="5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 t="shared" si="10"/>
        <v>546902</v>
      </c>
      <c r="H203">
        <f t="shared" si="9"/>
        <v>545844</v>
      </c>
      <c r="I203">
        <f t="shared" si="11"/>
        <v>545844</v>
      </c>
      <c r="M203" s="5">
        <v>43452</v>
      </c>
      <c r="N203" t="s">
        <v>18</v>
      </c>
      <c r="O203" t="s">
        <v>7</v>
      </c>
      <c r="P203" t="s">
        <v>8</v>
      </c>
      <c r="Q203">
        <v>23</v>
      </c>
      <c r="R203">
        <v>61</v>
      </c>
      <c r="S203">
        <v>548305</v>
      </c>
      <c r="T203">
        <v>546902</v>
      </c>
      <c r="U203">
        <v>0</v>
      </c>
    </row>
  </sheetData>
  <sortState xmlns:xlrd2="http://schemas.microsoft.com/office/spreadsheetml/2017/richdata2" ref="M2:U203">
    <sortCondition descending="1" ref="U2:U20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EA77-271D-4305-84D8-45AB04BB7057}">
  <dimension ref="A1:H203"/>
  <sheetViews>
    <sheetView workbookViewId="0">
      <selection activeCell="H2" sqref="H2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6.140625" bestFit="1" customWidth="1"/>
    <col min="4" max="4" width="4.7109375" bestFit="1" customWidth="1"/>
    <col min="5" max="5" width="6.7109375" bestFit="1" customWidth="1"/>
    <col min="6" max="6" width="21.85546875" bestFit="1" customWidth="1"/>
    <col min="7" max="7" width="7" bestFit="1" customWidth="1"/>
  </cols>
  <sheetData>
    <row r="1" spans="1:8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45</v>
      </c>
    </row>
    <row r="2" spans="1:8" x14ac:dyDescent="0.25">
      <c r="A2" s="10">
        <v>42370</v>
      </c>
      <c r="B2" s="11" t="s">
        <v>6</v>
      </c>
      <c r="C2" s="11" t="s">
        <v>7</v>
      </c>
      <c r="D2" s="11" t="s">
        <v>8</v>
      </c>
      <c r="E2" s="11">
        <v>3</v>
      </c>
      <c r="F2" s="11">
        <v>80</v>
      </c>
      <c r="G2">
        <f>500000-(F2*E2)</f>
        <v>499760</v>
      </c>
      <c r="H2">
        <f>E2*F2</f>
        <v>240</v>
      </c>
    </row>
    <row r="3" spans="1:8" x14ac:dyDescent="0.25">
      <c r="A3" s="10">
        <v>42370</v>
      </c>
      <c r="B3" s="11" t="s">
        <v>6</v>
      </c>
      <c r="C3" s="11" t="s">
        <v>9</v>
      </c>
      <c r="D3" s="11" t="s">
        <v>8</v>
      </c>
      <c r="E3" s="11">
        <v>32</v>
      </c>
      <c r="F3" s="11">
        <v>50</v>
      </c>
      <c r="G3">
        <f>IF(D3="Z",G2-(F3*E3),G2+(F3*E3))</f>
        <v>498160</v>
      </c>
      <c r="H3">
        <f t="shared" ref="H3:H66" si="0">E3*F3</f>
        <v>1600</v>
      </c>
    </row>
    <row r="4" spans="1:8" x14ac:dyDescent="0.25">
      <c r="A4" s="10">
        <v>42370</v>
      </c>
      <c r="B4" s="11" t="s">
        <v>6</v>
      </c>
      <c r="C4" s="11" t="s">
        <v>10</v>
      </c>
      <c r="D4" s="11" t="s">
        <v>8</v>
      </c>
      <c r="E4" s="11">
        <v>38</v>
      </c>
      <c r="F4" s="11">
        <v>10</v>
      </c>
      <c r="G4">
        <f>IF(D4="Z",G3-(F4*E4),G3+(F4*E4))</f>
        <v>497780</v>
      </c>
      <c r="H4">
        <f t="shared" si="0"/>
        <v>380</v>
      </c>
    </row>
    <row r="5" spans="1:8" x14ac:dyDescent="0.25">
      <c r="A5" s="10">
        <v>42370</v>
      </c>
      <c r="B5" s="11" t="s">
        <v>6</v>
      </c>
      <c r="C5" s="11" t="s">
        <v>11</v>
      </c>
      <c r="D5" s="11" t="s">
        <v>8</v>
      </c>
      <c r="E5" s="11">
        <v>33</v>
      </c>
      <c r="F5" s="11">
        <v>30</v>
      </c>
      <c r="G5">
        <f>IF(D5="Z",G4-(F5*E5),G4+(F5*E5))</f>
        <v>496790</v>
      </c>
      <c r="H5">
        <f t="shared" si="0"/>
        <v>990</v>
      </c>
    </row>
    <row r="6" spans="1:8" x14ac:dyDescent="0.25">
      <c r="A6" s="10">
        <v>42370</v>
      </c>
      <c r="B6" s="11" t="s">
        <v>6</v>
      </c>
      <c r="C6" s="11" t="s">
        <v>12</v>
      </c>
      <c r="D6" s="11" t="s">
        <v>8</v>
      </c>
      <c r="E6" s="11">
        <v>43</v>
      </c>
      <c r="F6" s="11">
        <v>25</v>
      </c>
      <c r="G6">
        <f>IF(D6="Z",G5-(F6*E6),G5+(F6*E6))</f>
        <v>495715</v>
      </c>
      <c r="H6">
        <f t="shared" si="0"/>
        <v>1075</v>
      </c>
    </row>
    <row r="7" spans="1:8" x14ac:dyDescent="0.25">
      <c r="A7" s="5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>IF(D7="Z",G6-(F7*E7),G6+(F7*E7))</f>
        <v>497571</v>
      </c>
      <c r="H7">
        <f t="shared" si="0"/>
        <v>1856</v>
      </c>
    </row>
    <row r="8" spans="1:8" x14ac:dyDescent="0.25">
      <c r="A8" s="5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>
        <f>IF(D8="Z",G7-(F8*E8),G7+(F8*E8))</f>
        <v>497207</v>
      </c>
      <c r="H8">
        <f t="shared" si="0"/>
        <v>364</v>
      </c>
    </row>
    <row r="9" spans="1:8" x14ac:dyDescent="0.25">
      <c r="A9" s="5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>IF(D9="Z",G8-(F9*E9),G8+(F9*E9))</f>
        <v>495183</v>
      </c>
      <c r="H9">
        <f t="shared" si="0"/>
        <v>2024</v>
      </c>
    </row>
    <row r="10" spans="1:8" x14ac:dyDescent="0.25">
      <c r="A10" s="5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>
        <f>IF(D10="Z",G9-(F10*E10),G9+(F10*E10))</f>
        <v>495155</v>
      </c>
      <c r="H10">
        <f t="shared" si="0"/>
        <v>28</v>
      </c>
    </row>
    <row r="11" spans="1:8" x14ac:dyDescent="0.25">
      <c r="A11" s="5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>
        <f>IF(D11="Z",G10-(F11*E11),G10+(F11*E11))</f>
        <v>493601</v>
      </c>
      <c r="H11">
        <f t="shared" si="0"/>
        <v>1554</v>
      </c>
    </row>
    <row r="12" spans="1:8" x14ac:dyDescent="0.25">
      <c r="A12" s="5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>IF(D12="Z",G11-(F12*E12),G11+(F12*E12))</f>
        <v>494977</v>
      </c>
      <c r="H12">
        <f t="shared" si="0"/>
        <v>1376</v>
      </c>
    </row>
    <row r="13" spans="1:8" x14ac:dyDescent="0.25">
      <c r="A13" s="5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>
        <f>IF(D13="Z",G12-(F13*E13),G12+(F13*E13))</f>
        <v>495471</v>
      </c>
      <c r="H13">
        <f t="shared" si="0"/>
        <v>494</v>
      </c>
    </row>
    <row r="14" spans="1:8" x14ac:dyDescent="0.25">
      <c r="A14" s="5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>
        <f>IF(D14="Z",G13-(F14*E14),G13+(F14*E14))</f>
        <v>494940</v>
      </c>
      <c r="H14">
        <f t="shared" si="0"/>
        <v>531</v>
      </c>
    </row>
    <row r="15" spans="1:8" x14ac:dyDescent="0.25">
      <c r="A15" s="5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>
        <f>IF(D15="Z",G14-(F15*E15),G14+(F15*E15))</f>
        <v>494644</v>
      </c>
      <c r="H15">
        <f t="shared" si="0"/>
        <v>296</v>
      </c>
    </row>
    <row r="16" spans="1:8" x14ac:dyDescent="0.25">
      <c r="A16" s="5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>IF(D16="Z",G15-(F16*E16),G15+(F16*E16))</f>
        <v>497694</v>
      </c>
      <c r="H16">
        <f t="shared" si="0"/>
        <v>3050</v>
      </c>
    </row>
    <row r="17" spans="1:8" x14ac:dyDescent="0.25">
      <c r="A17" s="5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>
        <f>IF(D17="Z",G16-(F17*E17),G16+(F17*E17))</f>
        <v>497054</v>
      </c>
      <c r="H17">
        <f t="shared" si="0"/>
        <v>640</v>
      </c>
    </row>
    <row r="18" spans="1:8" x14ac:dyDescent="0.25">
      <c r="A18" s="5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>
        <f>IF(D18="Z",G17-(F18*E18),G17+(F18*E18))</f>
        <v>496998</v>
      </c>
      <c r="H18">
        <f t="shared" si="0"/>
        <v>56</v>
      </c>
    </row>
    <row r="19" spans="1:8" x14ac:dyDescent="0.25">
      <c r="A19" s="5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>
        <f>IF(D19="Z",G18-(F19*E19),G18+(F19*E19))</f>
        <v>496758</v>
      </c>
      <c r="H19">
        <f t="shared" si="0"/>
        <v>240</v>
      </c>
    </row>
    <row r="20" spans="1:8" x14ac:dyDescent="0.25">
      <c r="A20" s="5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>IF(D20="Z",G19-(F20*E20),G19+(F20*E20))</f>
        <v>496842</v>
      </c>
      <c r="H20">
        <f t="shared" si="0"/>
        <v>84</v>
      </c>
    </row>
    <row r="21" spans="1:8" x14ac:dyDescent="0.25">
      <c r="A21" s="5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>
        <f>IF(D21="Z",G20-(F21*E21),G20+(F21*E21))</f>
        <v>496367</v>
      </c>
      <c r="H21">
        <f t="shared" si="0"/>
        <v>475</v>
      </c>
    </row>
    <row r="22" spans="1:8" x14ac:dyDescent="0.25">
      <c r="A22" s="5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>
        <f>IF(D22="Z",G21-(F22*E22),G21+(F22*E22))</f>
        <v>495113</v>
      </c>
      <c r="H22">
        <f t="shared" si="0"/>
        <v>1254</v>
      </c>
    </row>
    <row r="23" spans="1:8" x14ac:dyDescent="0.25">
      <c r="A23" s="5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>IF(D23="Z",G22-(F23*E23),G22+(F23*E23))</f>
        <v>496373</v>
      </c>
      <c r="H23">
        <f t="shared" si="0"/>
        <v>1260</v>
      </c>
    </row>
    <row r="24" spans="1:8" x14ac:dyDescent="0.25">
      <c r="A24" s="5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>
        <f>IF(D24="Z",G23-(F24*E24),G23+(F24*E24))</f>
        <v>496043</v>
      </c>
      <c r="H24">
        <f t="shared" si="0"/>
        <v>330</v>
      </c>
    </row>
    <row r="25" spans="1:8" x14ac:dyDescent="0.25">
      <c r="A25" s="5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>
        <f>IF(D25="Z",G24-(F25*E25),G24+(F25*E25))</f>
        <v>494608</v>
      </c>
      <c r="H25">
        <f t="shared" si="0"/>
        <v>1435</v>
      </c>
    </row>
    <row r="26" spans="1:8" x14ac:dyDescent="0.25">
      <c r="A26" s="5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>IF(D26="Z",G25-(F26*E26),G25+(F26*E26))</f>
        <v>498332</v>
      </c>
      <c r="H26">
        <f t="shared" si="0"/>
        <v>3724</v>
      </c>
    </row>
    <row r="27" spans="1:8" x14ac:dyDescent="0.25">
      <c r="A27" s="5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>
        <f>IF(D27="Z",G26-(F27*E27),G26+(F27*E27))</f>
        <v>498102</v>
      </c>
      <c r="H27">
        <f t="shared" si="0"/>
        <v>230</v>
      </c>
    </row>
    <row r="28" spans="1:8" x14ac:dyDescent="0.25">
      <c r="A28" s="5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>IF(D28="Z",G27-(F28*E28),G27+(F28*E28))</f>
        <v>498254</v>
      </c>
      <c r="H28">
        <f t="shared" si="0"/>
        <v>152</v>
      </c>
    </row>
    <row r="29" spans="1:8" x14ac:dyDescent="0.25">
      <c r="A29" s="5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>
        <f>IF(D29="Z",G28-(F29*E29),G28+(F29*E29))</f>
        <v>495734</v>
      </c>
      <c r="H29">
        <f t="shared" si="0"/>
        <v>2520</v>
      </c>
    </row>
    <row r="30" spans="1:8" x14ac:dyDescent="0.25">
      <c r="A30" s="5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>
        <f>IF(D30="Z",G29-(F30*E30),G29+(F30*E30))</f>
        <v>495510</v>
      </c>
      <c r="H30">
        <f t="shared" si="0"/>
        <v>224</v>
      </c>
    </row>
    <row r="31" spans="1:8" x14ac:dyDescent="0.25">
      <c r="A31" s="5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>
        <f>IF(D31="Z",G30-(F31*E31),G30+(F31*E31))</f>
        <v>495149</v>
      </c>
      <c r="H31">
        <f t="shared" si="0"/>
        <v>361</v>
      </c>
    </row>
    <row r="32" spans="1:8" x14ac:dyDescent="0.25">
      <c r="A32" s="5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>IF(D32="Z",G31-(F32*E32),G31+(F32*E32))</f>
        <v>497165</v>
      </c>
      <c r="H32">
        <f t="shared" si="0"/>
        <v>2016</v>
      </c>
    </row>
    <row r="33" spans="1:8" x14ac:dyDescent="0.25">
      <c r="A33" s="5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>
        <f>IF(D33="Z",G32-(F33*E33),G32+(F33*E33))</f>
        <v>500945</v>
      </c>
      <c r="H33">
        <f t="shared" si="0"/>
        <v>3780</v>
      </c>
    </row>
    <row r="34" spans="1:8" x14ac:dyDescent="0.25">
      <c r="A34" s="5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>
        <f>IF(D34="Z",G33-(F34*E34),G33+(F34*E34))</f>
        <v>499097</v>
      </c>
      <c r="H34">
        <f t="shared" si="0"/>
        <v>1848</v>
      </c>
    </row>
    <row r="35" spans="1:8" x14ac:dyDescent="0.25">
      <c r="A35" s="5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>
        <f>IF(D35="Z",G34-(F35*E35),G34+(F35*E35))</f>
        <v>498239</v>
      </c>
      <c r="H35">
        <f t="shared" si="0"/>
        <v>858</v>
      </c>
    </row>
    <row r="36" spans="1:8" x14ac:dyDescent="0.25">
      <c r="A36" s="5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>
        <f>IF(D36="Z",G35-(F36*E36),G35+(F36*E36))</f>
        <v>498158</v>
      </c>
      <c r="H36">
        <f t="shared" si="0"/>
        <v>81</v>
      </c>
    </row>
    <row r="37" spans="1:8" x14ac:dyDescent="0.25">
      <c r="A37" s="5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>IF(D37="Z",G36-(F37*E37),G36+(F37*E37))</f>
        <v>498274</v>
      </c>
      <c r="H37">
        <f t="shared" si="0"/>
        <v>116</v>
      </c>
    </row>
    <row r="38" spans="1:8" x14ac:dyDescent="0.25">
      <c r="A38" s="5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>
        <f>IF(D38="Z",G37-(F38*E38),G37+(F38*E38))</f>
        <v>498718</v>
      </c>
      <c r="H38">
        <f t="shared" si="0"/>
        <v>444</v>
      </c>
    </row>
    <row r="39" spans="1:8" x14ac:dyDescent="0.25">
      <c r="A39" s="5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>
        <f>IF(D39="Z",G38-(F39*E39),G38+(F39*E39))</f>
        <v>497248</v>
      </c>
      <c r="H39">
        <f t="shared" si="0"/>
        <v>1470</v>
      </c>
    </row>
    <row r="40" spans="1:8" x14ac:dyDescent="0.25">
      <c r="A40" s="5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>
        <f>IF(D40="Z",G39-(F40*E40),G39+(F40*E40))</f>
        <v>495136</v>
      </c>
      <c r="H40">
        <f t="shared" si="0"/>
        <v>2112</v>
      </c>
    </row>
    <row r="41" spans="1:8" x14ac:dyDescent="0.25">
      <c r="A41" s="5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>IF(D41="Z",G40-(F41*E41),G40+(F41*E41))</f>
        <v>498080</v>
      </c>
      <c r="H41">
        <f t="shared" si="0"/>
        <v>2944</v>
      </c>
    </row>
    <row r="42" spans="1:8" x14ac:dyDescent="0.25">
      <c r="A42" s="5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>
        <f>IF(D42="Z",G41-(F42*E42),G41+(F42*E42))</f>
        <v>496016</v>
      </c>
      <c r="H42">
        <f t="shared" si="0"/>
        <v>2064</v>
      </c>
    </row>
    <row r="43" spans="1:8" x14ac:dyDescent="0.25">
      <c r="A43" s="5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>IF(D43="Z",G42-(F43*E43),G42+(F43*E43))</f>
        <v>507476</v>
      </c>
      <c r="H43">
        <f t="shared" si="0"/>
        <v>11460</v>
      </c>
    </row>
    <row r="44" spans="1:8" x14ac:dyDescent="0.25">
      <c r="A44" s="5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>
        <f>IF(D44="Z",G43-(F44*E44),G43+(F44*E44))</f>
        <v>507260</v>
      </c>
      <c r="H44">
        <f t="shared" si="0"/>
        <v>216</v>
      </c>
    </row>
    <row r="45" spans="1:8" x14ac:dyDescent="0.25">
      <c r="A45" s="5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>
        <f>IF(D45="Z",G44-(F45*E45),G44+(F45*E45))</f>
        <v>504920</v>
      </c>
      <c r="H45">
        <f t="shared" si="0"/>
        <v>2340</v>
      </c>
    </row>
    <row r="46" spans="1:8" x14ac:dyDescent="0.25">
      <c r="A46" s="5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>IF(D46="Z",G45-(F46*E46),G45+(F46*E46))</f>
        <v>504591</v>
      </c>
      <c r="H46">
        <f t="shared" si="0"/>
        <v>329</v>
      </c>
    </row>
    <row r="47" spans="1:8" x14ac:dyDescent="0.25">
      <c r="A47" s="5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>
        <f>IF(D47="Z",G46-(F47*E47),G46+(F47*E47))</f>
        <v>504843</v>
      </c>
      <c r="H47">
        <f t="shared" si="0"/>
        <v>252</v>
      </c>
    </row>
    <row r="48" spans="1:8" x14ac:dyDescent="0.25">
      <c r="A48" s="5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>
        <f>IF(D48="Z",G47-(F48*E48),G47+(F48*E48))</f>
        <v>504691</v>
      </c>
      <c r="H48">
        <f t="shared" si="0"/>
        <v>152</v>
      </c>
    </row>
    <row r="49" spans="1:8" x14ac:dyDescent="0.25">
      <c r="A49" s="5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>
        <f>IF(D49="Z",G48-(F49*E49),G48+(F49*E49))</f>
        <v>504625</v>
      </c>
      <c r="H49">
        <f t="shared" si="0"/>
        <v>66</v>
      </c>
    </row>
    <row r="50" spans="1:8" x14ac:dyDescent="0.25">
      <c r="A50" s="5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>
        <f>IF(D50="Z",G49-(F50*E50),G49+(F50*E50))</f>
        <v>502206</v>
      </c>
      <c r="H50">
        <f t="shared" si="0"/>
        <v>2419</v>
      </c>
    </row>
    <row r="51" spans="1:8" x14ac:dyDescent="0.25">
      <c r="A51" s="5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>IF(D51="Z",G50-(F51*E51),G50+(F51*E51))</f>
        <v>500446</v>
      </c>
      <c r="H51">
        <f t="shared" si="0"/>
        <v>1760</v>
      </c>
    </row>
    <row r="52" spans="1:8" x14ac:dyDescent="0.25">
      <c r="A52" s="5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>
        <f>IF(D52="Z",G51-(F52*E52),G51+(F52*E52))</f>
        <v>500986</v>
      </c>
      <c r="H52">
        <f t="shared" si="0"/>
        <v>540</v>
      </c>
    </row>
    <row r="53" spans="1:8" x14ac:dyDescent="0.25">
      <c r="A53" s="5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>
        <f>IF(D53="Z",G52-(F53*E53),G52+(F53*E53))</f>
        <v>500186</v>
      </c>
      <c r="H53">
        <f t="shared" si="0"/>
        <v>800</v>
      </c>
    </row>
    <row r="54" spans="1:8" x14ac:dyDescent="0.25">
      <c r="A54" s="5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>
        <f>IF(D54="Z",G53-(F54*E54),G53+(F54*E54))</f>
        <v>499997</v>
      </c>
      <c r="H54">
        <f t="shared" si="0"/>
        <v>189</v>
      </c>
    </row>
    <row r="55" spans="1:8" x14ac:dyDescent="0.25">
      <c r="A55" s="5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>
        <f>IF(D55="Z",G54-(F55*E55),G54+(F55*E55))</f>
        <v>499589</v>
      </c>
      <c r="H55">
        <f t="shared" si="0"/>
        <v>408</v>
      </c>
    </row>
    <row r="56" spans="1:8" x14ac:dyDescent="0.25">
      <c r="A56" s="5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>IF(D56="Z",G55-(F56*E56),G55+(F56*E56))</f>
        <v>499613</v>
      </c>
      <c r="H56">
        <f t="shared" si="0"/>
        <v>24</v>
      </c>
    </row>
    <row r="57" spans="1:8" x14ac:dyDescent="0.25">
      <c r="A57" s="5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>
        <f>IF(D57="Z",G56-(F57*E57),G56+(F57*E57))</f>
        <v>499347</v>
      </c>
      <c r="H57">
        <f t="shared" si="0"/>
        <v>266</v>
      </c>
    </row>
    <row r="58" spans="1:8" x14ac:dyDescent="0.25">
      <c r="A58" s="5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>
        <f>IF(D58="Z",G57-(F58*E58),G57+(F58*E58))</f>
        <v>498818</v>
      </c>
      <c r="H58">
        <f t="shared" si="0"/>
        <v>529</v>
      </c>
    </row>
    <row r="59" spans="1:8" x14ac:dyDescent="0.25">
      <c r="A59" s="5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>IF(D59="Z",G58-(F59*E59),G58+(F59*E59))</f>
        <v>498730</v>
      </c>
      <c r="H59">
        <f t="shared" si="0"/>
        <v>88</v>
      </c>
    </row>
    <row r="60" spans="1:8" x14ac:dyDescent="0.25">
      <c r="A60" s="5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>
        <f>IF(D60="Z",G59-(F60*E60),G59+(F60*E60))</f>
        <v>497608</v>
      </c>
      <c r="H60">
        <f t="shared" si="0"/>
        <v>1122</v>
      </c>
    </row>
    <row r="61" spans="1:8" x14ac:dyDescent="0.25">
      <c r="A61" s="5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>
        <f>IF(D61="Z",G60-(F61*E61),G60+(F61*E61))</f>
        <v>496378</v>
      </c>
      <c r="H61">
        <f t="shared" si="0"/>
        <v>1230</v>
      </c>
    </row>
    <row r="62" spans="1:8" x14ac:dyDescent="0.25">
      <c r="A62" s="5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>IF(D62="Z",G61-(F62*E62),G61+(F62*E62))</f>
        <v>505884</v>
      </c>
      <c r="H62">
        <f t="shared" si="0"/>
        <v>9506</v>
      </c>
    </row>
    <row r="63" spans="1:8" x14ac:dyDescent="0.25">
      <c r="A63" s="5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>
        <f>IF(D63="Z",G62-(F63*E63),G62+(F63*E63))</f>
        <v>506016</v>
      </c>
      <c r="H63">
        <f t="shared" si="0"/>
        <v>132</v>
      </c>
    </row>
    <row r="64" spans="1:8" x14ac:dyDescent="0.25">
      <c r="A64" s="5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>
        <f>IF(D64="Z",G63-(F64*E64),G63+(F64*E64))</f>
        <v>505676</v>
      </c>
      <c r="H64">
        <f t="shared" si="0"/>
        <v>340</v>
      </c>
    </row>
    <row r="65" spans="1:8" x14ac:dyDescent="0.25">
      <c r="A65" s="5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>
        <f>IF(D65="Z",G64-(F65*E65),G64+(F65*E65))</f>
        <v>505584</v>
      </c>
      <c r="H65">
        <f t="shared" si="0"/>
        <v>92</v>
      </c>
    </row>
    <row r="66" spans="1:8" x14ac:dyDescent="0.25">
      <c r="A66" s="5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>IF(D66="Z",G65-(F66*E66),G65+(F66*E66))</f>
        <v>508033</v>
      </c>
      <c r="H66">
        <f t="shared" si="0"/>
        <v>2449</v>
      </c>
    </row>
    <row r="67" spans="1:8" x14ac:dyDescent="0.25">
      <c r="A67" s="5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>
        <f>IF(D67="Z",G66-(F67*E67),G66+(F67*E67))</f>
        <v>506053</v>
      </c>
      <c r="H67">
        <f t="shared" ref="H67:H130" si="1">E67*F67</f>
        <v>1980</v>
      </c>
    </row>
    <row r="68" spans="1:8" x14ac:dyDescent="0.25">
      <c r="A68" s="5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>
        <f>IF(D68="Z",G67-(F68*E68),G67+(F68*E68))</f>
        <v>505455</v>
      </c>
      <c r="H68">
        <f t="shared" si="1"/>
        <v>598</v>
      </c>
    </row>
    <row r="69" spans="1:8" x14ac:dyDescent="0.25">
      <c r="A69" s="5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>IF(D69="Z",G68-(F69*E69),G68+(F69*E69))</f>
        <v>504575</v>
      </c>
      <c r="H69">
        <f t="shared" si="1"/>
        <v>880</v>
      </c>
    </row>
    <row r="70" spans="1:8" x14ac:dyDescent="0.25">
      <c r="A70" s="5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>
        <f>IF(D70="Z",G69-(F70*E70),G69+(F70*E70))</f>
        <v>504197</v>
      </c>
      <c r="H70">
        <f t="shared" si="1"/>
        <v>378</v>
      </c>
    </row>
    <row r="71" spans="1:8" x14ac:dyDescent="0.25">
      <c r="A71" s="5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>
        <f>IF(D71="Z",G70-(F71*E71),G70+(F71*E71))</f>
        <v>503105</v>
      </c>
      <c r="H71">
        <f t="shared" si="1"/>
        <v>1092</v>
      </c>
    </row>
    <row r="72" spans="1:8" x14ac:dyDescent="0.25">
      <c r="A72" s="5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>
        <f>IF(D72="Z",G71-(F72*E72),G71+(F72*E72))</f>
        <v>502475</v>
      </c>
      <c r="H72">
        <f t="shared" si="1"/>
        <v>630</v>
      </c>
    </row>
    <row r="73" spans="1:8" x14ac:dyDescent="0.25">
      <c r="A73" s="5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>
        <f>IF(D73="Z",G72-(F73*E73),G72+(F73*E73))</f>
        <v>500759</v>
      </c>
      <c r="H73">
        <f t="shared" si="1"/>
        <v>1716</v>
      </c>
    </row>
    <row r="74" spans="1:8" x14ac:dyDescent="0.25">
      <c r="A74" s="5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>IF(D74="Z",G73-(F74*E74),G73+(F74*E74))</f>
        <v>507367</v>
      </c>
      <c r="H74">
        <f t="shared" si="1"/>
        <v>6608</v>
      </c>
    </row>
    <row r="75" spans="1:8" x14ac:dyDescent="0.25">
      <c r="A75" s="5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>
        <f>IF(D75="Z",G74-(F75*E75),G74+(F75*E75))</f>
        <v>505123</v>
      </c>
      <c r="H75">
        <f t="shared" si="1"/>
        <v>2244</v>
      </c>
    </row>
    <row r="76" spans="1:8" x14ac:dyDescent="0.25">
      <c r="A76" s="5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>
        <f>IF(D76="Z",G75-(F76*E76),G75+(F76*E76))</f>
        <v>505018</v>
      </c>
      <c r="H76">
        <f t="shared" si="1"/>
        <v>105</v>
      </c>
    </row>
    <row r="77" spans="1:8" x14ac:dyDescent="0.25">
      <c r="A77" s="5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>IF(D77="Z",G76-(F77*E77),G76+(F77*E77))</f>
        <v>511826</v>
      </c>
      <c r="H77">
        <f t="shared" si="1"/>
        <v>6808</v>
      </c>
    </row>
    <row r="78" spans="1:8" x14ac:dyDescent="0.25">
      <c r="A78" s="5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>
        <f>IF(D78="Z",G77-(F78*E78),G77+(F78*E78))</f>
        <v>511462</v>
      </c>
      <c r="H78">
        <f t="shared" si="1"/>
        <v>364</v>
      </c>
    </row>
    <row r="79" spans="1:8" x14ac:dyDescent="0.25">
      <c r="A79" s="5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>IF(D79="Z",G78-(F79*E79),G78+(F79*E79))</f>
        <v>511522</v>
      </c>
      <c r="H79">
        <f t="shared" si="1"/>
        <v>60</v>
      </c>
    </row>
    <row r="80" spans="1:8" x14ac:dyDescent="0.25">
      <c r="A80" s="5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>
        <f>IF(D80="Z",G79-(F80*E80),G79+(F80*E80))</f>
        <v>513070</v>
      </c>
      <c r="H80">
        <f t="shared" si="1"/>
        <v>1548</v>
      </c>
    </row>
    <row r="81" spans="1:8" x14ac:dyDescent="0.25">
      <c r="A81" s="5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>
        <f>IF(D81="Z",G80-(F81*E81),G80+(F81*E81))</f>
        <v>512830</v>
      </c>
      <c r="H81">
        <f t="shared" si="1"/>
        <v>240</v>
      </c>
    </row>
    <row r="82" spans="1:8" x14ac:dyDescent="0.25">
      <c r="A82" s="5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>
        <f>IF(D82="Z",G81-(F82*E82),G81+(F82*E82))</f>
        <v>512550</v>
      </c>
      <c r="H82">
        <f t="shared" si="1"/>
        <v>280</v>
      </c>
    </row>
    <row r="83" spans="1:8" x14ac:dyDescent="0.25">
      <c r="A83" s="5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>IF(D83="Z",G82-(F83*E83),G82+(F83*E83))</f>
        <v>513804</v>
      </c>
      <c r="H83">
        <f t="shared" si="1"/>
        <v>1254</v>
      </c>
    </row>
    <row r="84" spans="1:8" x14ac:dyDescent="0.25">
      <c r="A84" s="5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>
        <f>IF(D84="Z",G83-(F84*E84),G83+(F84*E84))</f>
        <v>512509</v>
      </c>
      <c r="H84">
        <f t="shared" si="1"/>
        <v>1295</v>
      </c>
    </row>
    <row r="85" spans="1:8" x14ac:dyDescent="0.25">
      <c r="A85" s="5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>
        <f>IF(D85="Z",G84-(F85*E85),G84+(F85*E85))</f>
        <v>511749</v>
      </c>
      <c r="H85">
        <f t="shared" si="1"/>
        <v>760</v>
      </c>
    </row>
    <row r="86" spans="1:8" x14ac:dyDescent="0.25">
      <c r="A86" s="5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>IF(D86="Z",G85-(F86*E86),G85+(F86*E86))</f>
        <v>512505</v>
      </c>
      <c r="H86">
        <f t="shared" si="1"/>
        <v>756</v>
      </c>
    </row>
    <row r="87" spans="1:8" x14ac:dyDescent="0.25">
      <c r="A87" s="5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>
        <f>IF(D87="Z",G86-(F87*E87),G86+(F87*E87))</f>
        <v>512699</v>
      </c>
      <c r="H87">
        <f t="shared" si="1"/>
        <v>194</v>
      </c>
    </row>
    <row r="88" spans="1:8" x14ac:dyDescent="0.25">
      <c r="A88" s="5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>
        <f>IF(D88="Z",G87-(F88*E88),G87+(F88*E88))</f>
        <v>512459</v>
      </c>
      <c r="H88">
        <f t="shared" si="1"/>
        <v>240</v>
      </c>
    </row>
    <row r="89" spans="1:8" x14ac:dyDescent="0.25">
      <c r="A89" s="5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>
        <f>IF(D89="Z",G88-(F89*E89),G88+(F89*E89))</f>
        <v>512339</v>
      </c>
      <c r="H89">
        <f t="shared" si="1"/>
        <v>120</v>
      </c>
    </row>
    <row r="90" spans="1:8" x14ac:dyDescent="0.25">
      <c r="A90" s="5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>
        <f>IF(D90="Z",G89-(F90*E90),G89+(F90*E90))</f>
        <v>512299</v>
      </c>
      <c r="H90">
        <f t="shared" si="1"/>
        <v>40</v>
      </c>
    </row>
    <row r="91" spans="1:8" x14ac:dyDescent="0.25">
      <c r="A91" s="5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>IF(D91="Z",G90-(F91*E91),G90+(F91*E91))</f>
        <v>513331</v>
      </c>
      <c r="H91">
        <f t="shared" si="1"/>
        <v>1032</v>
      </c>
    </row>
    <row r="92" spans="1:8" x14ac:dyDescent="0.25">
      <c r="A92" s="5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>
        <f>IF(D92="Z",G91-(F92*E92),G91+(F92*E92))</f>
        <v>516741</v>
      </c>
      <c r="H92">
        <f t="shared" si="1"/>
        <v>3410</v>
      </c>
    </row>
    <row r="93" spans="1:8" x14ac:dyDescent="0.25">
      <c r="A93" s="5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>
        <f>IF(D93="Z",G92-(F93*E93),G92+(F93*E93))</f>
        <v>515487</v>
      </c>
      <c r="H93">
        <f t="shared" si="1"/>
        <v>1254</v>
      </c>
    </row>
    <row r="94" spans="1:8" x14ac:dyDescent="0.25">
      <c r="A94" s="5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>
        <f>IF(D94="Z",G93-(F94*E94),G93+(F94*E94))</f>
        <v>515188</v>
      </c>
      <c r="H94">
        <f t="shared" si="1"/>
        <v>299</v>
      </c>
    </row>
    <row r="95" spans="1:8" x14ac:dyDescent="0.25">
      <c r="A95" s="5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>
        <f>IF(D95="Z",G94-(F95*E95),G94+(F95*E95))</f>
        <v>512931</v>
      </c>
      <c r="H95">
        <f t="shared" si="1"/>
        <v>2257</v>
      </c>
    </row>
    <row r="96" spans="1:8" x14ac:dyDescent="0.25">
      <c r="A96" s="5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>IF(D96="Z",G95-(F96*E96),G95+(F96*E96))</f>
        <v>512943</v>
      </c>
      <c r="H96">
        <f t="shared" si="1"/>
        <v>12</v>
      </c>
    </row>
    <row r="97" spans="1:8" x14ac:dyDescent="0.25">
      <c r="A97" s="5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>
        <f>IF(D97="Z",G96-(F97*E97),G96+(F97*E97))</f>
        <v>516955</v>
      </c>
      <c r="H97">
        <f t="shared" si="1"/>
        <v>4012</v>
      </c>
    </row>
    <row r="98" spans="1:8" x14ac:dyDescent="0.25">
      <c r="A98" s="5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>
        <f>IF(D98="Z",G97-(F98*E98),G97+(F98*E98))</f>
        <v>514645</v>
      </c>
      <c r="H98">
        <f t="shared" si="1"/>
        <v>2310</v>
      </c>
    </row>
    <row r="99" spans="1:8" x14ac:dyDescent="0.25">
      <c r="A99" s="5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>
        <f>IF(D99="Z",G98-(F99*E99),G98+(F99*E99))</f>
        <v>514120</v>
      </c>
      <c r="H99">
        <f t="shared" si="1"/>
        <v>525</v>
      </c>
    </row>
    <row r="100" spans="1:8" x14ac:dyDescent="0.25">
      <c r="A100" s="5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>
        <f>IF(D100="Z",G99-(F100*E100),G99+(F100*E100))</f>
        <v>513870</v>
      </c>
      <c r="H100">
        <f t="shared" si="1"/>
        <v>250</v>
      </c>
    </row>
    <row r="101" spans="1:8" x14ac:dyDescent="0.25">
      <c r="A101" s="5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>IF(D101="Z",G100-(F101*E101),G100+(F101*E101))</f>
        <v>515276</v>
      </c>
      <c r="H101">
        <f t="shared" si="1"/>
        <v>1406</v>
      </c>
    </row>
    <row r="102" spans="1:8" x14ac:dyDescent="0.25">
      <c r="A102" s="5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>
        <f>IF(D102="Z",G101-(F102*E102),G101+(F102*E102))</f>
        <v>515100</v>
      </c>
      <c r="H102">
        <f t="shared" si="1"/>
        <v>176</v>
      </c>
    </row>
    <row r="103" spans="1:8" x14ac:dyDescent="0.25">
      <c r="A103" s="5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>
        <f>IF(D103="Z",G102-(F103*E103),G102+(F103*E103))</f>
        <v>514600</v>
      </c>
      <c r="H103">
        <f t="shared" si="1"/>
        <v>500</v>
      </c>
    </row>
    <row r="104" spans="1:8" x14ac:dyDescent="0.25">
      <c r="A104" s="5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>
        <f>IF(D104="Z",G103-(F104*E104),G103+(F104*E104))</f>
        <v>514288</v>
      </c>
      <c r="H104">
        <f t="shared" si="1"/>
        <v>312</v>
      </c>
    </row>
    <row r="105" spans="1:8" x14ac:dyDescent="0.25">
      <c r="A105" s="5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>
        <f>IF(D105="Z",G104-(F105*E105),G104+(F105*E105))</f>
        <v>511498</v>
      </c>
      <c r="H105">
        <f t="shared" si="1"/>
        <v>2790</v>
      </c>
    </row>
    <row r="106" spans="1:8" x14ac:dyDescent="0.25">
      <c r="A106" s="5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>IF(D106="Z",G105-(F106*E106),G105+(F106*E106))</f>
        <v>523098</v>
      </c>
      <c r="H106">
        <f t="shared" si="1"/>
        <v>11600</v>
      </c>
    </row>
    <row r="107" spans="1:8" x14ac:dyDescent="0.25">
      <c r="A107" s="5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>
        <f>IF(D107="Z",G106-(F107*E107),G106+(F107*E107))</f>
        <v>522547</v>
      </c>
      <c r="H107">
        <f t="shared" si="1"/>
        <v>551</v>
      </c>
    </row>
    <row r="108" spans="1:8" x14ac:dyDescent="0.25">
      <c r="A108" s="5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>IF(D108="Z",G107-(F108*E108),G107+(F108*E108))</f>
        <v>522717</v>
      </c>
      <c r="H108">
        <f t="shared" si="1"/>
        <v>170</v>
      </c>
    </row>
    <row r="109" spans="1:8" x14ac:dyDescent="0.25">
      <c r="A109" s="5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>
        <f>IF(D109="Z",G108-(F109*E109),G108+(F109*E109))</f>
        <v>522959</v>
      </c>
      <c r="H109">
        <f t="shared" si="1"/>
        <v>242</v>
      </c>
    </row>
    <row r="110" spans="1:8" x14ac:dyDescent="0.25">
      <c r="A110" s="5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>
        <f>IF(D110="Z",G109-(F110*E110),G109+(F110*E110))</f>
        <v>522145</v>
      </c>
      <c r="H110">
        <f t="shared" si="1"/>
        <v>814</v>
      </c>
    </row>
    <row r="111" spans="1:8" x14ac:dyDescent="0.25">
      <c r="A111" s="5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>
        <f>IF(D111="Z",G110-(F111*E111),G110+(F111*E111))</f>
        <v>521445</v>
      </c>
      <c r="H111">
        <f t="shared" si="1"/>
        <v>700</v>
      </c>
    </row>
    <row r="112" spans="1:8" x14ac:dyDescent="0.25">
      <c r="A112" s="5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>
        <f>IF(D112="Z",G111-(F112*E112),G111+(F112*E112))</f>
        <v>519597</v>
      </c>
      <c r="H112">
        <f t="shared" si="1"/>
        <v>1848</v>
      </c>
    </row>
    <row r="113" spans="1:8" x14ac:dyDescent="0.25">
      <c r="A113" s="5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>IF(D113="Z",G112-(F113*E113),G112+(F113*E113))</f>
        <v>520631</v>
      </c>
      <c r="H113">
        <f t="shared" si="1"/>
        <v>1034</v>
      </c>
    </row>
    <row r="114" spans="1:8" x14ac:dyDescent="0.25">
      <c r="A114" s="5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>
        <f>IF(D114="Z",G113-(F114*E114),G113+(F114*E114))</f>
        <v>523463</v>
      </c>
      <c r="H114">
        <f t="shared" si="1"/>
        <v>2832</v>
      </c>
    </row>
    <row r="115" spans="1:8" x14ac:dyDescent="0.25">
      <c r="A115" s="5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>
        <f>IF(D115="Z",G114-(F115*E115),G114+(F115*E115))</f>
        <v>523043</v>
      </c>
      <c r="H115">
        <f t="shared" si="1"/>
        <v>420</v>
      </c>
    </row>
    <row r="116" spans="1:8" x14ac:dyDescent="0.25">
      <c r="A116" s="5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>
        <f>IF(D116="Z",G115-(F116*E116),G115+(F116*E116))</f>
        <v>522393</v>
      </c>
      <c r="H116">
        <f t="shared" si="1"/>
        <v>650</v>
      </c>
    </row>
    <row r="117" spans="1:8" x14ac:dyDescent="0.25">
      <c r="A117" s="5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>IF(D117="Z",G116-(F117*E117),G116+(F117*E117))</f>
        <v>522177</v>
      </c>
      <c r="H117">
        <f t="shared" si="1"/>
        <v>216</v>
      </c>
    </row>
    <row r="118" spans="1:8" x14ac:dyDescent="0.25">
      <c r="A118" s="5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>
        <f>IF(D118="Z",G117-(F118*E118),G117+(F118*E118))</f>
        <v>519593</v>
      </c>
      <c r="H118">
        <f t="shared" si="1"/>
        <v>2584</v>
      </c>
    </row>
    <row r="119" spans="1:8" x14ac:dyDescent="0.25">
      <c r="A119" s="5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>
        <f>IF(D119="Z",G118-(F119*E119),G118+(F119*E119))</f>
        <v>519299</v>
      </c>
      <c r="H119">
        <f t="shared" si="1"/>
        <v>294</v>
      </c>
    </row>
    <row r="120" spans="1:8" x14ac:dyDescent="0.25">
      <c r="A120" s="5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>
        <f>IF(D120="Z",G119-(F120*E120),G119+(F120*E120))</f>
        <v>519127</v>
      </c>
      <c r="H120">
        <f t="shared" si="1"/>
        <v>172</v>
      </c>
    </row>
    <row r="121" spans="1:8" x14ac:dyDescent="0.25">
      <c r="A121" s="5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>IF(D121="Z",G120-(F121*E121),G120+(F121*E121))</f>
        <v>519811</v>
      </c>
      <c r="H121">
        <f t="shared" si="1"/>
        <v>684</v>
      </c>
    </row>
    <row r="122" spans="1:8" x14ac:dyDescent="0.25">
      <c r="A122" s="5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>
        <f>IF(D122="Z",G121-(F122*E122),G121+(F122*E122))</f>
        <v>517861</v>
      </c>
      <c r="H122">
        <f t="shared" si="1"/>
        <v>1950</v>
      </c>
    </row>
    <row r="123" spans="1:8" x14ac:dyDescent="0.25">
      <c r="A123" s="5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>IF(D123="Z",G122-(F123*E123),G122+(F123*E123))</f>
        <v>518239</v>
      </c>
      <c r="H123">
        <f t="shared" si="1"/>
        <v>378</v>
      </c>
    </row>
    <row r="124" spans="1:8" x14ac:dyDescent="0.25">
      <c r="A124" s="5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>
        <f>IF(D124="Z",G123-(F124*E124),G123+(F124*E124))</f>
        <v>515702</v>
      </c>
      <c r="H124">
        <f t="shared" si="1"/>
        <v>2537</v>
      </c>
    </row>
    <row r="125" spans="1:8" x14ac:dyDescent="0.25">
      <c r="A125" s="5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>IF(D125="Z",G124-(F125*E125),G124+(F125*E125))</f>
        <v>515763</v>
      </c>
      <c r="H125">
        <f t="shared" si="1"/>
        <v>61</v>
      </c>
    </row>
    <row r="126" spans="1:8" x14ac:dyDescent="0.25">
      <c r="A126" s="5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>
        <f>IF(D126="Z",G125-(F126*E126),G125+(F126*E126))</f>
        <v>520173</v>
      </c>
      <c r="H126">
        <f t="shared" si="1"/>
        <v>4410</v>
      </c>
    </row>
    <row r="127" spans="1:8" x14ac:dyDescent="0.25">
      <c r="A127" s="5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>
        <f>IF(D127="Z",G126-(F127*E127),G126+(F127*E127))</f>
        <v>520053</v>
      </c>
      <c r="H127">
        <f t="shared" si="1"/>
        <v>120</v>
      </c>
    </row>
    <row r="128" spans="1:8" x14ac:dyDescent="0.25">
      <c r="A128" s="5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>
        <f>IF(D128="Z",G127-(F128*E128),G127+(F128*E128))</f>
        <v>518541</v>
      </c>
      <c r="H128">
        <f t="shared" si="1"/>
        <v>1512</v>
      </c>
    </row>
    <row r="129" spans="1:8" x14ac:dyDescent="0.25">
      <c r="A129" s="5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>
        <f>IF(D129="Z",G128-(F129*E129),G128+(F129*E129))</f>
        <v>518085</v>
      </c>
      <c r="H129">
        <f t="shared" si="1"/>
        <v>456</v>
      </c>
    </row>
    <row r="130" spans="1:8" x14ac:dyDescent="0.25">
      <c r="A130" s="5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>IF(D130="Z",G129-(F130*E130),G129+(F130*E130))</f>
        <v>531351</v>
      </c>
      <c r="H130">
        <f t="shared" si="1"/>
        <v>13266</v>
      </c>
    </row>
    <row r="131" spans="1:8" x14ac:dyDescent="0.25">
      <c r="A131" s="5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>
        <f>IF(D131="Z",G130-(F131*E131),G130+(F131*E131))</f>
        <v>530895</v>
      </c>
      <c r="H131">
        <f t="shared" ref="H131:H194" si="2">E131*F131</f>
        <v>456</v>
      </c>
    </row>
    <row r="132" spans="1:8" x14ac:dyDescent="0.25">
      <c r="A132" s="5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>IF(D132="Z",G131-(F132*E132),G131+(F132*E132))</f>
        <v>531015</v>
      </c>
      <c r="H132">
        <f t="shared" si="2"/>
        <v>120</v>
      </c>
    </row>
    <row r="133" spans="1:8" x14ac:dyDescent="0.25">
      <c r="A133" s="5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>
        <f>IF(D133="Z",G132-(F133*E133),G132+(F133*E133))</f>
        <v>530807</v>
      </c>
      <c r="H133">
        <f t="shared" si="2"/>
        <v>208</v>
      </c>
    </row>
    <row r="134" spans="1:8" x14ac:dyDescent="0.25">
      <c r="A134" s="5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>
        <f>IF(D134="Z",G133-(F134*E134),G133+(F134*E134))</f>
        <v>528299</v>
      </c>
      <c r="H134">
        <f t="shared" si="2"/>
        <v>2508</v>
      </c>
    </row>
    <row r="135" spans="1:8" x14ac:dyDescent="0.25">
      <c r="A135" s="5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>IF(D135="Z",G134-(F135*E135),G134+(F135*E135))</f>
        <v>532023</v>
      </c>
      <c r="H135">
        <f t="shared" si="2"/>
        <v>3724</v>
      </c>
    </row>
    <row r="136" spans="1:8" x14ac:dyDescent="0.25">
      <c r="A136" s="5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>
        <f>IF(D136="Z",G135-(F136*E136),G135+(F136*E136))</f>
        <v>533651</v>
      </c>
      <c r="H136">
        <f t="shared" si="2"/>
        <v>1628</v>
      </c>
    </row>
    <row r="137" spans="1:8" x14ac:dyDescent="0.25">
      <c r="A137" s="5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>
        <f>IF(D137="Z",G136-(F137*E137),G136+(F137*E137))</f>
        <v>533483</v>
      </c>
      <c r="H137">
        <f t="shared" si="2"/>
        <v>168</v>
      </c>
    </row>
    <row r="138" spans="1:8" x14ac:dyDescent="0.25">
      <c r="A138" s="5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>
        <f>IF(D138="Z",G137-(F138*E138),G137+(F138*E138))</f>
        <v>533093</v>
      </c>
      <c r="H138">
        <f t="shared" si="2"/>
        <v>390</v>
      </c>
    </row>
    <row r="139" spans="1:8" x14ac:dyDescent="0.25">
      <c r="A139" s="5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>IF(D139="Z",G138-(F139*E139),G138+(F139*E139))</f>
        <v>533663</v>
      </c>
      <c r="H139">
        <f t="shared" si="2"/>
        <v>570</v>
      </c>
    </row>
    <row r="140" spans="1:8" x14ac:dyDescent="0.25">
      <c r="A140" s="5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>
        <f>IF(D140="Z",G139-(F140*E140),G139+(F140*E140))</f>
        <v>535049</v>
      </c>
      <c r="H140">
        <f t="shared" si="2"/>
        <v>1386</v>
      </c>
    </row>
    <row r="141" spans="1:8" x14ac:dyDescent="0.25">
      <c r="A141" s="5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>
        <f>IF(D141="Z",G140-(F141*E141),G140+(F141*E141))</f>
        <v>534509</v>
      </c>
      <c r="H141">
        <f t="shared" si="2"/>
        <v>540</v>
      </c>
    </row>
    <row r="142" spans="1:8" x14ac:dyDescent="0.25">
      <c r="A142" s="5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>
        <f>IF(D142="Z",G141-(F142*E142),G141+(F142*E142))</f>
        <v>534395</v>
      </c>
      <c r="H142">
        <f t="shared" si="2"/>
        <v>114</v>
      </c>
    </row>
    <row r="143" spans="1:8" x14ac:dyDescent="0.25">
      <c r="A143" s="5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>
        <f>IF(D143="Z",G142-(F143*E143),G142+(F143*E143))</f>
        <v>534363</v>
      </c>
      <c r="H143">
        <f t="shared" si="2"/>
        <v>32</v>
      </c>
    </row>
    <row r="144" spans="1:8" x14ac:dyDescent="0.25">
      <c r="A144" s="5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>IF(D144="Z",G143-(F144*E144),G143+(F144*E144))</f>
        <v>534513</v>
      </c>
      <c r="H144">
        <f t="shared" si="2"/>
        <v>150</v>
      </c>
    </row>
    <row r="145" spans="1:8" x14ac:dyDescent="0.25">
      <c r="A145" s="5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>
        <f>IF(D145="Z",G144-(F145*E145),G144+(F145*E145))</f>
        <v>530721</v>
      </c>
      <c r="H145">
        <f t="shared" si="2"/>
        <v>3792</v>
      </c>
    </row>
    <row r="146" spans="1:8" x14ac:dyDescent="0.25">
      <c r="A146" s="5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>IF(D146="Z",G145-(F146*E146),G145+(F146*E146))</f>
        <v>529293</v>
      </c>
      <c r="H146">
        <f t="shared" si="2"/>
        <v>1428</v>
      </c>
    </row>
    <row r="147" spans="1:8" x14ac:dyDescent="0.25">
      <c r="A147" s="5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>
        <f>IF(D147="Z",G146-(F147*E147),G146+(F147*E147))</f>
        <v>531008</v>
      </c>
      <c r="H147">
        <f t="shared" si="2"/>
        <v>1715</v>
      </c>
    </row>
    <row r="148" spans="1:8" x14ac:dyDescent="0.25">
      <c r="A148" s="5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>
        <f>IF(D148="Z",G147-(F148*E148),G147+(F148*E148))</f>
        <v>530928</v>
      </c>
      <c r="H148">
        <f t="shared" si="2"/>
        <v>80</v>
      </c>
    </row>
    <row r="149" spans="1:8" x14ac:dyDescent="0.25">
      <c r="A149" s="5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>
        <f>IF(D149="Z",G148-(F149*E149),G148+(F149*E149))</f>
        <v>529941</v>
      </c>
      <c r="H149">
        <f t="shared" si="2"/>
        <v>987</v>
      </c>
    </row>
    <row r="150" spans="1:8" x14ac:dyDescent="0.25">
      <c r="A150" s="5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>
        <f>IF(D150="Z",G149-(F150*E150),G149+(F150*E150))</f>
        <v>526773</v>
      </c>
      <c r="H150">
        <f t="shared" si="2"/>
        <v>3168</v>
      </c>
    </row>
    <row r="151" spans="1:8" x14ac:dyDescent="0.25">
      <c r="A151" s="5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>IF(D151="Z",G150-(F151*E151),G150+(F151*E151))</f>
        <v>528745</v>
      </c>
      <c r="H151">
        <f t="shared" si="2"/>
        <v>1972</v>
      </c>
    </row>
    <row r="152" spans="1:8" x14ac:dyDescent="0.25">
      <c r="A152" s="5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>
        <f>IF(D152="Z",G151-(F152*E152),G151+(F152*E152))</f>
        <v>528700</v>
      </c>
      <c r="H152">
        <f t="shared" si="2"/>
        <v>45</v>
      </c>
    </row>
    <row r="153" spans="1:8" x14ac:dyDescent="0.25">
      <c r="A153" s="5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>IF(D153="Z",G152-(F153*E153),G152+(F153*E153))</f>
        <v>530080</v>
      </c>
      <c r="H153">
        <f t="shared" si="2"/>
        <v>1380</v>
      </c>
    </row>
    <row r="154" spans="1:8" x14ac:dyDescent="0.25">
      <c r="A154" s="5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>
        <f>IF(D154="Z",G153-(F154*E154),G153+(F154*E154))</f>
        <v>526895</v>
      </c>
      <c r="H154">
        <f t="shared" si="2"/>
        <v>3185</v>
      </c>
    </row>
    <row r="155" spans="1:8" x14ac:dyDescent="0.25">
      <c r="A155" s="5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>
        <f>IF(D155="Z",G154-(F155*E155),G154+(F155*E155))</f>
        <v>526767</v>
      </c>
      <c r="H155">
        <f t="shared" si="2"/>
        <v>128</v>
      </c>
    </row>
    <row r="156" spans="1:8" x14ac:dyDescent="0.25">
      <c r="A156" s="5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>IF(D156="Z",G155-(F156*E156),G155+(F156*E156))</f>
        <v>526582</v>
      </c>
      <c r="H156">
        <f t="shared" si="2"/>
        <v>185</v>
      </c>
    </row>
    <row r="157" spans="1:8" x14ac:dyDescent="0.25">
      <c r="A157" s="5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>
        <f>IF(D157="Z",G156-(F157*E157),G156+(F157*E157))</f>
        <v>526614</v>
      </c>
      <c r="H157">
        <f t="shared" si="2"/>
        <v>32</v>
      </c>
    </row>
    <row r="158" spans="1:8" x14ac:dyDescent="0.25">
      <c r="A158" s="5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>
        <f>IF(D158="Z",G157-(F158*E158),G157+(F158*E158))</f>
        <v>526376</v>
      </c>
      <c r="H158">
        <f t="shared" si="2"/>
        <v>238</v>
      </c>
    </row>
    <row r="159" spans="1:8" x14ac:dyDescent="0.25">
      <c r="A159" s="5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>
        <f>IF(D159="Z",G158-(F159*E159),G158+(F159*E159))</f>
        <v>524665</v>
      </c>
      <c r="H159">
        <f t="shared" si="2"/>
        <v>1711</v>
      </c>
    </row>
    <row r="160" spans="1:8" x14ac:dyDescent="0.25">
      <c r="A160" s="5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>IF(D160="Z",G159-(F160*E160),G159+(F160*E160))</f>
        <v>523849</v>
      </c>
      <c r="H160">
        <f t="shared" si="2"/>
        <v>816</v>
      </c>
    </row>
    <row r="161" spans="1:8" x14ac:dyDescent="0.25">
      <c r="A161" s="5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>
        <f>IF(D161="Z",G160-(F161*E161),G160+(F161*E161))</f>
        <v>523309</v>
      </c>
      <c r="H161">
        <f t="shared" si="2"/>
        <v>540</v>
      </c>
    </row>
    <row r="162" spans="1:8" x14ac:dyDescent="0.25">
      <c r="A162" s="5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>
        <f>IF(D162="Z",G161-(F162*E162),G161+(F162*E162))</f>
        <v>522989</v>
      </c>
      <c r="H162">
        <f t="shared" si="2"/>
        <v>320</v>
      </c>
    </row>
    <row r="163" spans="1:8" x14ac:dyDescent="0.25">
      <c r="A163" s="5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>IF(D163="Z",G162-(F163*E163),G162+(F163*E163))</f>
        <v>541205</v>
      </c>
      <c r="H163">
        <f t="shared" si="2"/>
        <v>18216</v>
      </c>
    </row>
    <row r="164" spans="1:8" x14ac:dyDescent="0.25">
      <c r="A164" s="5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>
        <f>IF(D164="Z",G163-(F164*E164),G163+(F164*E164))</f>
        <v>539381</v>
      </c>
      <c r="H164">
        <f t="shared" si="2"/>
        <v>1824</v>
      </c>
    </row>
    <row r="165" spans="1:8" x14ac:dyDescent="0.25">
      <c r="A165" s="5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>
        <f>IF(D165="Z",G164-(F165*E165),G164+(F165*E165))</f>
        <v>538898</v>
      </c>
      <c r="H165">
        <f t="shared" si="2"/>
        <v>483</v>
      </c>
    </row>
    <row r="166" spans="1:8" x14ac:dyDescent="0.25">
      <c r="A166" s="5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>IF(D166="Z",G165-(F166*E166),G165+(F166*E166))</f>
        <v>535796</v>
      </c>
      <c r="H166">
        <f t="shared" si="2"/>
        <v>3102</v>
      </c>
    </row>
    <row r="167" spans="1:8" x14ac:dyDescent="0.25">
      <c r="A167" s="5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>
        <f>IF(D167="Z",G166-(F167*E167),G166+(F167*E167))</f>
        <v>535646</v>
      </c>
      <c r="H167">
        <f t="shared" si="2"/>
        <v>150</v>
      </c>
    </row>
    <row r="168" spans="1:8" x14ac:dyDescent="0.25">
      <c r="A168" s="5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>
        <f>IF(D168="Z",G167-(F168*E168),G167+(F168*E168))</f>
        <v>533719</v>
      </c>
      <c r="H168">
        <f t="shared" si="2"/>
        <v>1927</v>
      </c>
    </row>
    <row r="169" spans="1:8" x14ac:dyDescent="0.25">
      <c r="A169" s="5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>IF(D169="Z",G168-(F169*E169),G168+(F169*E169))</f>
        <v>536023</v>
      </c>
      <c r="H169">
        <f t="shared" si="2"/>
        <v>2304</v>
      </c>
    </row>
    <row r="170" spans="1:8" x14ac:dyDescent="0.25">
      <c r="A170" s="5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>
        <f>IF(D170="Z",G169-(F170*E170),G169+(F170*E170))</f>
        <v>537799</v>
      </c>
      <c r="H170">
        <f t="shared" si="2"/>
        <v>1776</v>
      </c>
    </row>
    <row r="171" spans="1:8" x14ac:dyDescent="0.25">
      <c r="A171" s="5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>
        <f>IF(D171="Z",G170-(F171*E171),G170+(F171*E171))</f>
        <v>536683</v>
      </c>
      <c r="H171">
        <f t="shared" si="2"/>
        <v>1116</v>
      </c>
    </row>
    <row r="172" spans="1:8" x14ac:dyDescent="0.25">
      <c r="A172" s="5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>
        <f>IF(D172="Z",G171-(F172*E172),G171+(F172*E172))</f>
        <v>535708</v>
      </c>
      <c r="H172">
        <f t="shared" si="2"/>
        <v>975</v>
      </c>
    </row>
    <row r="173" spans="1:8" x14ac:dyDescent="0.25">
      <c r="A173" s="5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>
        <f>IF(D173="Z",G172-(F173*E173),G172+(F173*E173))</f>
        <v>535668</v>
      </c>
      <c r="H173">
        <f t="shared" si="2"/>
        <v>40</v>
      </c>
    </row>
    <row r="174" spans="1:8" x14ac:dyDescent="0.25">
      <c r="A174" s="5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>IF(D174="Z",G173-(F174*E174),G173+(F174*E174))</f>
        <v>536162</v>
      </c>
      <c r="H174">
        <f t="shared" si="2"/>
        <v>494</v>
      </c>
    </row>
    <row r="175" spans="1:8" x14ac:dyDescent="0.25">
      <c r="A175" s="5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>
        <f>IF(D175="Z",G174-(F175*E175),G174+(F175*E175))</f>
        <v>543785</v>
      </c>
      <c r="H175">
        <f t="shared" si="2"/>
        <v>7623</v>
      </c>
    </row>
    <row r="176" spans="1:8" x14ac:dyDescent="0.25">
      <c r="A176" s="5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>
        <f>IF(D176="Z",G175-(F176*E176),G175+(F176*E176))</f>
        <v>543215</v>
      </c>
      <c r="H176">
        <f t="shared" si="2"/>
        <v>570</v>
      </c>
    </row>
    <row r="177" spans="1:8" x14ac:dyDescent="0.25">
      <c r="A177" s="5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>
        <f>IF(D177="Z",G176-(F177*E177),G176+(F177*E177))</f>
        <v>542847</v>
      </c>
      <c r="H177">
        <f t="shared" si="2"/>
        <v>368</v>
      </c>
    </row>
    <row r="178" spans="1:8" x14ac:dyDescent="0.25">
      <c r="A178" s="5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>IF(D178="Z",G177-(F178*E178),G177+(F178*E178))</f>
        <v>543386</v>
      </c>
      <c r="H178">
        <f t="shared" si="2"/>
        <v>539</v>
      </c>
    </row>
    <row r="179" spans="1:8" x14ac:dyDescent="0.25">
      <c r="A179" s="5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>
        <f>IF(D179="Z",G178-(F179*E179),G178+(F179*E179))</f>
        <v>548876</v>
      </c>
      <c r="H179">
        <f t="shared" si="2"/>
        <v>5490</v>
      </c>
    </row>
    <row r="180" spans="1:8" x14ac:dyDescent="0.25">
      <c r="A180" s="5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>
        <f>IF(D180="Z",G179-(F180*E180),G179+(F180*E180))</f>
        <v>548458</v>
      </c>
      <c r="H180">
        <f t="shared" si="2"/>
        <v>418</v>
      </c>
    </row>
    <row r="181" spans="1:8" x14ac:dyDescent="0.25">
      <c r="A181" s="5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>
        <f>IF(D181="Z",G180-(F181*E181),G180+(F181*E181))</f>
        <v>547490</v>
      </c>
      <c r="H181">
        <f t="shared" si="2"/>
        <v>968</v>
      </c>
    </row>
    <row r="182" spans="1:8" x14ac:dyDescent="0.25">
      <c r="A182" s="5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>IF(D182="Z",G181-(F182*E182),G181+(F182*E182))</f>
        <v>547265</v>
      </c>
      <c r="H182">
        <f t="shared" si="2"/>
        <v>225</v>
      </c>
    </row>
    <row r="183" spans="1:8" x14ac:dyDescent="0.25">
      <c r="A183" s="5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>
        <f>IF(D183="Z",G182-(F183*E183),G182+(F183*E183))</f>
        <v>547641</v>
      </c>
      <c r="H183">
        <f t="shared" si="2"/>
        <v>376</v>
      </c>
    </row>
    <row r="184" spans="1:8" x14ac:dyDescent="0.25">
      <c r="A184" s="5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>
        <f>IF(D184="Z",G183-(F184*E184),G183+(F184*E184))</f>
        <v>547473</v>
      </c>
      <c r="H184">
        <f t="shared" si="2"/>
        <v>168</v>
      </c>
    </row>
    <row r="185" spans="1:8" x14ac:dyDescent="0.25">
      <c r="A185" s="5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>
        <f>IF(D185="Z",G184-(F185*E185),G184+(F185*E185))</f>
        <v>547097</v>
      </c>
      <c r="H185">
        <f t="shared" si="2"/>
        <v>376</v>
      </c>
    </row>
    <row r="186" spans="1:8" x14ac:dyDescent="0.25">
      <c r="A186" s="5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>IF(D186="Z",G185-(F186*E186),G185+(F186*E186))</f>
        <v>549475</v>
      </c>
      <c r="H186">
        <f t="shared" si="2"/>
        <v>2378</v>
      </c>
    </row>
    <row r="187" spans="1:8" x14ac:dyDescent="0.25">
      <c r="A187" s="5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>
        <f>IF(D187="Z",G186-(F187*E187),G186+(F187*E187))</f>
        <v>550983</v>
      </c>
      <c r="H187">
        <f t="shared" si="2"/>
        <v>1508</v>
      </c>
    </row>
    <row r="188" spans="1:8" x14ac:dyDescent="0.25">
      <c r="A188" s="5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>
        <f>IF(D188="Z",G187-(F188*E188),G187+(F188*E188))</f>
        <v>550767</v>
      </c>
      <c r="H188">
        <f t="shared" si="2"/>
        <v>216</v>
      </c>
    </row>
    <row r="189" spans="1:8" x14ac:dyDescent="0.25">
      <c r="A189" s="5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>
        <f>IF(D189="Z",G188-(F189*E189),G188+(F189*E189))</f>
        <v>549831</v>
      </c>
      <c r="H189">
        <f t="shared" si="2"/>
        <v>936</v>
      </c>
    </row>
    <row r="190" spans="1:8" x14ac:dyDescent="0.25">
      <c r="A190" s="5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>
        <f>IF(D190="Z",G189-(F190*E190),G189+(F190*E190))</f>
        <v>549423</v>
      </c>
      <c r="H190">
        <f t="shared" si="2"/>
        <v>408</v>
      </c>
    </row>
    <row r="191" spans="1:8" x14ac:dyDescent="0.25">
      <c r="A191" s="5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>IF(D191="Z",G190-(F191*E191),G190+(F191*E191))</f>
        <v>551043</v>
      </c>
      <c r="H191">
        <f t="shared" si="2"/>
        <v>1620</v>
      </c>
    </row>
    <row r="192" spans="1:8" x14ac:dyDescent="0.25">
      <c r="A192" s="5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>
        <f>IF(D192="Z",G191-(F192*E192),G191+(F192*E192))</f>
        <v>550899</v>
      </c>
      <c r="H192">
        <f t="shared" si="2"/>
        <v>144</v>
      </c>
    </row>
    <row r="193" spans="1:8" x14ac:dyDescent="0.25">
      <c r="A193" s="5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>
        <f>IF(D193="Z",G192-(F193*E193),G192+(F193*E193))</f>
        <v>550079</v>
      </c>
      <c r="H193">
        <f t="shared" si="2"/>
        <v>820</v>
      </c>
    </row>
    <row r="194" spans="1:8" x14ac:dyDescent="0.25">
      <c r="A194" s="5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>IF(D194="Z",G193-(F194*E194),G193+(F194*E194))</f>
        <v>550207</v>
      </c>
      <c r="H194">
        <f t="shared" si="2"/>
        <v>128</v>
      </c>
    </row>
    <row r="195" spans="1:8" x14ac:dyDescent="0.25">
      <c r="A195" s="5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>
        <f>IF(D195="Z",G194-(F195*E195),G194+(F195*E195))</f>
        <v>548431</v>
      </c>
      <c r="H195">
        <f t="shared" ref="H195:H203" si="3">E195*F195</f>
        <v>1776</v>
      </c>
    </row>
    <row r="196" spans="1:8" x14ac:dyDescent="0.25">
      <c r="A196" s="5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>IF(D196="Z",G195-(F196*E196),G195+(F196*E196))</f>
        <v>552335</v>
      </c>
      <c r="H196">
        <f t="shared" si="3"/>
        <v>3904</v>
      </c>
    </row>
    <row r="197" spans="1:8" x14ac:dyDescent="0.25">
      <c r="A197" s="5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>
        <f>IF(D197="Z",G196-(F197*E197),G196+(F197*E197))</f>
        <v>549626</v>
      </c>
      <c r="H197">
        <f t="shared" si="3"/>
        <v>2709</v>
      </c>
    </row>
    <row r="198" spans="1:8" x14ac:dyDescent="0.25">
      <c r="A198" s="5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>
        <f>IF(D198="Z",G197-(F198*E198),G197+(F198*E198))</f>
        <v>549050</v>
      </c>
      <c r="H198">
        <f t="shared" si="3"/>
        <v>576</v>
      </c>
    </row>
    <row r="199" spans="1:8" x14ac:dyDescent="0.25">
      <c r="A199" s="5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>IF(D199="Z",G198-(F199*E199),G198+(F199*E199))</f>
        <v>549298</v>
      </c>
      <c r="H199">
        <f t="shared" si="3"/>
        <v>248</v>
      </c>
    </row>
    <row r="200" spans="1:8" x14ac:dyDescent="0.25">
      <c r="A200" s="5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>
        <f>IF(D200="Z",G199-(F200*E200),G199+(F200*E200))</f>
        <v>548633</v>
      </c>
      <c r="H200">
        <f t="shared" si="3"/>
        <v>665</v>
      </c>
    </row>
    <row r="201" spans="1:8" x14ac:dyDescent="0.25">
      <c r="A201" s="5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>
        <f>IF(D201="Z",G200-(F201*E201),G200+(F201*E201))</f>
        <v>548305</v>
      </c>
      <c r="H201">
        <f t="shared" si="3"/>
        <v>328</v>
      </c>
    </row>
    <row r="202" spans="1:8" x14ac:dyDescent="0.25">
      <c r="A202" s="5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>
        <f>IF(D202="Z",G201-(F202*E202),G201+(F202*E202))</f>
        <v>546902</v>
      </c>
      <c r="H202">
        <f t="shared" si="3"/>
        <v>1403</v>
      </c>
    </row>
    <row r="203" spans="1:8" x14ac:dyDescent="0.25">
      <c r="A203" s="5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>
        <f>IF(D203="Z",G202-(F203*E203),G202+(F203*E203))</f>
        <v>545844</v>
      </c>
      <c r="H203">
        <f t="shared" si="3"/>
        <v>1058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I K 6 t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I K 6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u r V T Y i K t O d Q E A A G A C A A A T A B w A R m 9 y b X V s Y X M v U 2 V j d G l v b j E u b S C i G A A o o B Q A A A A A A A A A A A A A A A A A A A A A A A A A A A C N U T 1 P w 0 A M n a n U / 2 C F p Z W i U C r o A M q A W h A s C N Q i p H I M J j H 0 l O Q c 3 T m U t G L h L z E h s a H + L 6 6 U T 8 H A L b b f u 3 v 2 8 z l K R L O B 4 S p u 7 j Y b z Y a b o K U U n K B Q B j H k J M 0 G + L N 4 s i + P 6 e K B P d h 3 t 9 G A k 6 o g I 6 0 D n V P U Z y O + c K 2 g v 6 P O H F m n S s 1 i 1 Y B c J l y q A q W y q L o d p a X b 8 a G 0 m E m d o X I T X S p L j i u b k F O r z p H c S d A O L w a U 6 0 I L 2 T h Y C 0 L o c 1 4 V x s W 9 E P Z N w q k 2 N / F m d 7 s T w m n F Q k O p c 4 q / 0 u i Y D V 2 2 w 5 W D 9 e A Y b x Y P L 4 / T T A N D y e m 0 X j y 7 G Z u 6 8 N V M c 6 E p 8 P Z G e O X f n l g u v N A h Y e r t t D 7 9 h 3 D x T u 3 l + T D B H K 2 L x V b f G 4 2 9 k v E 7 Z Z C 6 / J I c W T T u m m 2 x 8 j G q S 3 K t / 4 0 V z u d B i o J + C V 6 S w O d 0 H 8 I 8 K N n K B y h 0 J 2 + g 8 B T t L 3 S 8 c f 4 L 8 5 8 H w s b j R 0 Z 6 W 9 F y p j c i I Y M w w y V J M A V Z + s R k 8 v P i f b v Z 0 O Z v 1 7 u v U E s B A i 0 A F A A C A A g A I K 6 t V K G h 7 x 6 k A A A A 9 g A A A B I A A A A A A A A A A A A A A A A A A A A A A E N v b m Z p Z y 9 Q Y W N r Y W d l L n h t b F B L A Q I t A B Q A A g A I A C C u r V Q P y u m r p A A A A O k A A A A T A A A A A A A A A A A A A A A A A P A A A A B b Q 2 9 u d G V u d F 9 U e X B l c 1 0 u e G 1 s U E s B A i 0 A F A A C A A g A I K 6 t V N i I q 0 5 1 A Q A A Y A I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w o A A A A A A A C x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1 Q x O T o 0 O D o 0 O S 4 w M z E 3 M T M 5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a b W l l b m l v b m 8 g d H l w L n t k Y X R h L D B 9 J n F 1 b 3 Q 7 L C Z x d W 9 0 O 1 N l Y 3 R p b 2 4 x L 3 N 0 Y X R l a y 9 a b W l l b m l v b m 8 g d H l w L n t w b 3 J 0 L D F 9 J n F 1 b 3 Q 7 L C Z x d W 9 0 O 1 N l Y 3 R p b 2 4 x L 3 N 0 Y X R l a y 9 a b W l l b m l v b m 8 g d H l w L n t 0 b 3 d h c i w y f S Z x d W 9 0 O y w m c X V v d D t T Z W N 0 a W 9 u M S 9 z d G F 0 Z W s v W m 1 p Z W 5 p b 2 5 v I H R 5 c C 5 7 W i 9 X L D N 9 J n F 1 b 3 Q 7 L C Z x d W 9 0 O 1 N l Y 3 R p b 2 4 x L 3 N 0 Y X R l a y 9 a b W l l b m l v b m 8 g d H l w L n t p b G U g d G 9 u L D R 9 J n F 1 b 3 Q 7 L C Z x d W 9 0 O 1 N l Y 3 R p b 2 4 x L 3 N 0 Y X R l a y 9 a b W l l b m l v b m 8 g d H l w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W m 1 p Z W 5 p b 2 5 v I H R 5 c C 5 7 Z G F 0 Y S w w f S Z x d W 9 0 O y w m c X V v d D t T Z W N 0 a W 9 u M S 9 z d G F 0 Z W s v W m 1 p Z W 5 p b 2 5 v I H R 5 c C 5 7 c G 9 y d C w x f S Z x d W 9 0 O y w m c X V v d D t T Z W N 0 a W 9 u M S 9 z d G F 0 Z W s v W m 1 p Z W 5 p b 2 5 v I H R 5 c C 5 7 d G 9 3 Y X I s M n 0 m c X V v d D s s J n F 1 b 3 Q 7 U 2 V j d G l v b j E v c 3 R h d G V r L 1 p t a W V u a W 9 u b y B 0 e X A u e 1 o v V y w z f S Z x d W 9 0 O y w m c X V v d D t T Z W N 0 a W 9 u M S 9 z d G F 0 Z W s v W m 1 p Z W 5 p b 2 5 v I H R 5 c C 5 7 a W x l I H R v b i w 0 f S Z x d W 9 0 O y w m c X V v d D t T Z W N 0 a W 9 u M S 9 z d G F 0 Z W s v W m 1 p Z W 5 p b 2 5 v I H R 5 c C 5 7 Y 2 V u Y S B 6 Y S B 0 b 2 5 l I H c g d G F s Y X J h Y 2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6 + E d 7 V f V p B t / b i b 2 0 Z A l g A A A A A A g A A A A A A E G Y A A A A B A A A g A A A A G g 9 F u N U 6 G Z v s D f q Y 4 m 8 Y S v 0 g o k l H p h P 0 Q i f a D s s H k s U A A A A A D o A A A A A C A A A g A A A A v n e G l G l B B A 7 7 D J Z e U N Q p X t B Y d E t F Z t 2 N A O e D p B T a f B p Q A A A A l N L T M K z q z L c F X k W j x d c b S X b y 8 e q B V J N N s 6 U f 3 g a J t p 8 v m r j i Y S Z h R 9 c d K V 9 u z c P B W G i p n / M e I 2 9 b V Q b F c L P j m q p F 8 T + s U 8 F J 1 D X b i B W I F C t A A A A A h j D N E I p H + d w k l W r t 3 v E p N 3 l X z g M E K E a B l W 2 9 h x + d X o O l 8 L S I b k q m a H f n 8 g H p g 7 u r W t 9 / X 8 w v 5 W s 6 e r t 8 U o c x G w = = < / D a t a M a s h u p > 
</file>

<file path=customXml/itemProps1.xml><?xml version="1.0" encoding="utf-8"?>
<ds:datastoreItem xmlns:ds="http://schemas.openxmlformats.org/officeDocument/2006/customXml" ds:itemID="{4AFC4829-4991-4F72-AAE7-902EB5110F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Dane bazowe</vt:lpstr>
      <vt:lpstr>Zadanie I</vt:lpstr>
      <vt:lpstr>Zadanie I pivot - rozwiązanie</vt:lpstr>
      <vt:lpstr>Zadanie II - rozwiązanie</vt:lpstr>
      <vt:lpstr>Zadanie III - rozwiązanie</vt:lpstr>
      <vt:lpstr>Zadanie IV</vt:lpstr>
      <vt:lpstr>Zadanie IV - rozwiązanie</vt:lpstr>
      <vt:lpstr>Zadanie V a</vt:lpstr>
      <vt:lpstr>Zadanie V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Lis</dc:creator>
  <cp:lastModifiedBy>Piotr Lis</cp:lastModifiedBy>
  <dcterms:created xsi:type="dcterms:W3CDTF">2015-06-05T18:19:34Z</dcterms:created>
  <dcterms:modified xsi:type="dcterms:W3CDTF">2022-05-13T21:44:56Z</dcterms:modified>
</cp:coreProperties>
</file>