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AF89A6B3-2AC0-460C-A863-CB8807CF408E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打卡模板" sheetId="3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<sst xmlns="http://schemas.openxmlformats.org/spreadsheetml/2006/main" count="51" uniqueCount="47">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</sst>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44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3025423549418219"/>
                  <c:y val="0.164112703455184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8459</xdr:colOff>
      <xdr:row>12</xdr:row>
      <xdr:rowOff>11633</xdr:rowOff>
    </xdr:from>
    <xdr:to>
      <xdr:col>20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number-of-segments-in-a-string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tabSelected="1" zoomScale="85" zoomScaleNormal="85" workbookViewId="0">
      <selection activeCell="B6" sqref="B6"/>
    </sheetView>
  </sheetViews>
  <sheetFormatPr defaultRowHeight="14.4" x14ac:dyDescent="0.25"/>
  <cols>
    <col min="1" max="1" width="12.109375" bestFit="1" customWidth="1"/>
    <col min="2" max="2" width="36.5546875" bestFit="1" customWidth="1"/>
    <col min="3" max="3" width="6.5546875" style="2" bestFit="1" customWidth="1"/>
    <col min="4" max="4" width="16.44140625" bestFit="1" customWidth="1"/>
    <col min="5" max="5" width="11.88671875" bestFit="1" customWidth="1"/>
    <col min="6" max="6" width="19.109375" bestFit="1" customWidth="1"/>
    <col min="7" max="7" width="30.44140625" customWidth="1"/>
    <col min="8" max="8" width="6.5546875" bestFit="1" customWidth="1"/>
    <col min="9" max="9" width="29.44140625" customWidth="1"/>
    <col min="10" max="10" width="6.5546875" bestFit="1" customWidth="1"/>
    <col min="11" max="11" width="19.109375" bestFit="1" customWidth="1"/>
    <col min="12" max="12" width="11.21875" bestFit="1" customWidth="1"/>
  </cols>
  <sheetData>
    <row r="1" spans="1:13" s="4" customFormat="1" ht="23.4" customHeight="1" x14ac:dyDescent="0.25">
      <c r="A1" s="4" t="s">
        <v>0</v>
      </c>
      <c r="B1" s="4" t="s">
        <v>6</v>
      </c>
      <c r="C1" s="4" t="s">
        <v>1</v>
      </c>
      <c r="D1" s="4" t="s">
        <v>7</v>
      </c>
      <c r="E1" s="4" t="s">
        <v>17</v>
      </c>
      <c r="F1" s="4" t="s">
        <v>9</v>
      </c>
      <c r="G1" s="4" t="s">
        <v>10</v>
      </c>
      <c r="H1" s="4" t="s">
        <v>12</v>
      </c>
      <c r="I1" s="4" t="s">
        <v>11</v>
      </c>
      <c r="J1" s="4" t="s">
        <v>12</v>
      </c>
      <c r="K1" s="4" t="s">
        <v>16</v>
      </c>
      <c r="L1" s="5" t="s">
        <v>21</v>
      </c>
      <c r="M1" s="8" t="s">
        <v>46</v>
      </c>
    </row>
    <row r="2" spans="1:13" x14ac:dyDescent="0.25">
      <c r="A2" s="1">
        <v>44531</v>
      </c>
      <c r="B2" s="3" t="s">
        <v>23</v>
      </c>
      <c r="C2" s="6" t="s">
        <v>24</v>
      </c>
      <c r="D2" s="6" t="s">
        <v>31</v>
      </c>
      <c r="E2" s="6">
        <v>14</v>
      </c>
      <c r="F2" t="s">
        <v>26</v>
      </c>
      <c r="G2" s="13" t="s">
        <v>27</v>
      </c>
      <c r="H2" s="6" t="s">
        <v>28</v>
      </c>
      <c r="I2" s="13" t="s">
        <v>29</v>
      </c>
      <c r="J2" s="6" t="s">
        <v>30</v>
      </c>
      <c r="K2" s="6" t="s">
        <v>22</v>
      </c>
      <c r="L2" s="6">
        <v>2</v>
      </c>
    </row>
    <row r="3" spans="1:13" x14ac:dyDescent="0.25">
      <c r="A3" s="1">
        <v>44532</v>
      </c>
      <c r="B3" s="7" t="s">
        <v>33</v>
      </c>
      <c r="C3" s="6" t="s">
        <v>34</v>
      </c>
      <c r="D3" s="6" t="s">
        <v>25</v>
      </c>
      <c r="E3" s="6">
        <v>60</v>
      </c>
      <c r="F3" t="s">
        <v>35</v>
      </c>
      <c r="G3" s="13" t="s">
        <v>36</v>
      </c>
      <c r="H3" s="6" t="s">
        <v>41</v>
      </c>
      <c r="I3" s="13"/>
      <c r="J3" s="6"/>
      <c r="K3" s="6" t="s">
        <v>44</v>
      </c>
      <c r="L3" s="6">
        <v>3</v>
      </c>
    </row>
    <row r="4" spans="1:13" x14ac:dyDescent="0.25">
      <c r="A4" s="1">
        <v>44533</v>
      </c>
      <c r="B4" s="3" t="s">
        <v>37</v>
      </c>
      <c r="C4" s="6" t="s">
        <v>38</v>
      </c>
      <c r="D4" s="6" t="s">
        <v>8</v>
      </c>
      <c r="E4" s="6">
        <v>27</v>
      </c>
      <c r="F4" t="s">
        <v>39</v>
      </c>
      <c r="G4" s="13"/>
      <c r="H4" s="6"/>
      <c r="I4" s="13" t="s">
        <v>40</v>
      </c>
      <c r="J4" s="6" t="s">
        <v>32</v>
      </c>
      <c r="K4" s="6" t="s">
        <v>22</v>
      </c>
      <c r="L4" s="6">
        <v>1</v>
      </c>
    </row>
    <row r="5" spans="1:13" x14ac:dyDescent="0.25">
      <c r="A5" s="1">
        <v>44534</v>
      </c>
      <c r="B5" s="7" t="s">
        <v>42</v>
      </c>
      <c r="C5" s="6" t="s">
        <v>24</v>
      </c>
      <c r="D5" s="6" t="s">
        <v>45</v>
      </c>
      <c r="E5" s="6">
        <v>4</v>
      </c>
      <c r="F5" t="s">
        <v>43</v>
      </c>
      <c r="G5" s="13"/>
      <c r="H5" s="6"/>
      <c r="I5" s="13"/>
      <c r="J5" s="6"/>
      <c r="K5" s="6"/>
      <c r="L5" s="6">
        <v>2</v>
      </c>
    </row>
    <row r="6" spans="1:13" x14ac:dyDescent="0.25">
      <c r="A6" s="1">
        <v>44535</v>
      </c>
      <c r="E6" s="2"/>
      <c r="G6" s="13"/>
      <c r="H6" s="2"/>
      <c r="I6" s="13"/>
      <c r="J6" s="2"/>
      <c r="K6" s="2"/>
      <c r="L6" s="6"/>
    </row>
    <row r="7" spans="1:13" x14ac:dyDescent="0.25">
      <c r="A7" s="1">
        <v>44536</v>
      </c>
      <c r="E7" s="2"/>
      <c r="G7" s="13"/>
      <c r="H7" s="2"/>
      <c r="I7" s="13"/>
      <c r="J7" s="2"/>
      <c r="K7" s="2"/>
      <c r="L7" s="6"/>
    </row>
    <row r="8" spans="1:13" x14ac:dyDescent="0.25">
      <c r="A8" s="1">
        <v>44537</v>
      </c>
      <c r="E8" s="2"/>
      <c r="G8" s="13"/>
      <c r="H8" s="2"/>
      <c r="I8" s="13"/>
      <c r="J8" s="2"/>
      <c r="K8" s="2"/>
      <c r="L8" s="6"/>
    </row>
    <row r="9" spans="1:13" x14ac:dyDescent="0.25">
      <c r="A9" s="1">
        <v>44538</v>
      </c>
      <c r="E9" s="2"/>
      <c r="G9" s="13"/>
      <c r="H9" s="2"/>
      <c r="I9" s="13"/>
      <c r="J9" s="2"/>
      <c r="K9" s="2"/>
      <c r="L9" s="6"/>
    </row>
    <row r="10" spans="1:13" x14ac:dyDescent="0.25">
      <c r="A10" s="1">
        <v>44539</v>
      </c>
      <c r="E10" s="2"/>
      <c r="G10" s="13"/>
      <c r="H10" s="2"/>
      <c r="I10" s="13"/>
      <c r="J10" s="2"/>
      <c r="K10" s="2"/>
      <c r="L10" s="6"/>
    </row>
    <row r="11" spans="1:13" x14ac:dyDescent="0.25">
      <c r="A11" s="1">
        <v>44540</v>
      </c>
      <c r="E11" s="2"/>
      <c r="G11" s="13"/>
      <c r="H11" s="2"/>
      <c r="I11" s="13"/>
      <c r="J11" s="2"/>
      <c r="K11" s="2"/>
      <c r="L11" s="6"/>
    </row>
    <row r="12" spans="1:13" x14ac:dyDescent="0.25">
      <c r="A12" s="1">
        <v>44541</v>
      </c>
      <c r="E12" s="2"/>
      <c r="G12" s="13"/>
      <c r="H12" s="2"/>
      <c r="I12" s="13"/>
      <c r="J12" s="2"/>
      <c r="K12" s="2"/>
      <c r="L12" s="6"/>
    </row>
    <row r="13" spans="1:13" x14ac:dyDescent="0.25">
      <c r="A13" s="1">
        <v>44542</v>
      </c>
      <c r="E13" s="2"/>
      <c r="G13" s="13"/>
      <c r="H13" s="2"/>
      <c r="I13" s="13"/>
      <c r="J13" s="2"/>
      <c r="K13" s="2"/>
      <c r="L13" s="6"/>
    </row>
    <row r="14" spans="1:13" x14ac:dyDescent="0.25">
      <c r="A14" s="1">
        <v>44543</v>
      </c>
      <c r="E14" s="2"/>
      <c r="G14" s="13"/>
      <c r="H14" s="2"/>
      <c r="I14" s="13"/>
      <c r="J14" s="2"/>
      <c r="K14" s="2"/>
      <c r="L14" s="6"/>
    </row>
    <row r="15" spans="1:13" x14ac:dyDescent="0.25">
      <c r="A15" s="1">
        <v>44544</v>
      </c>
      <c r="E15" s="2"/>
      <c r="G15" s="13"/>
      <c r="H15" s="2"/>
      <c r="I15" s="13"/>
      <c r="J15" s="2"/>
      <c r="K15" s="2"/>
      <c r="L15" s="6"/>
    </row>
    <row r="16" spans="1:13" x14ac:dyDescent="0.25">
      <c r="A16" s="1">
        <v>44545</v>
      </c>
      <c r="E16" s="2"/>
      <c r="G16" s="13"/>
      <c r="H16" s="2"/>
      <c r="I16" s="13"/>
      <c r="J16" s="2"/>
      <c r="K16" s="2"/>
      <c r="L16" s="6"/>
    </row>
    <row r="17" spans="1:12" x14ac:dyDescent="0.25">
      <c r="A17" s="1">
        <v>44546</v>
      </c>
      <c r="E17" s="2"/>
      <c r="G17" s="13"/>
      <c r="H17" s="2"/>
      <c r="I17" s="13"/>
      <c r="J17" s="2"/>
      <c r="K17" s="2"/>
      <c r="L17" s="6"/>
    </row>
    <row r="18" spans="1:12" x14ac:dyDescent="0.25">
      <c r="A18" s="1">
        <v>44547</v>
      </c>
      <c r="E18" s="2"/>
      <c r="G18" s="13"/>
      <c r="H18" s="2"/>
      <c r="I18" s="13"/>
      <c r="J18" s="2"/>
      <c r="K18" s="2"/>
      <c r="L18" s="6"/>
    </row>
    <row r="19" spans="1:12" x14ac:dyDescent="0.25">
      <c r="A19" s="1">
        <v>44548</v>
      </c>
      <c r="E19" s="2"/>
      <c r="G19" s="13"/>
      <c r="H19" s="2"/>
      <c r="I19" s="13"/>
      <c r="J19" s="2"/>
      <c r="K19" s="2"/>
      <c r="L19" s="6"/>
    </row>
    <row r="20" spans="1:12" x14ac:dyDescent="0.25">
      <c r="A20" s="1">
        <v>44549</v>
      </c>
      <c r="E20" s="2"/>
      <c r="G20" s="13"/>
      <c r="H20" s="2"/>
      <c r="I20" s="13"/>
      <c r="J20" s="2"/>
      <c r="K20" s="2"/>
      <c r="L20" s="6"/>
    </row>
    <row r="21" spans="1:12" x14ac:dyDescent="0.25">
      <c r="A21" s="1">
        <v>44550</v>
      </c>
      <c r="E21" s="2"/>
      <c r="G21" s="13"/>
      <c r="H21" s="2"/>
      <c r="I21" s="13"/>
      <c r="J21" s="2"/>
      <c r="K21" s="2"/>
      <c r="L21" s="6"/>
    </row>
    <row r="22" spans="1:12" x14ac:dyDescent="0.25">
      <c r="A22" s="1">
        <v>44551</v>
      </c>
      <c r="E22" s="2"/>
      <c r="G22" s="13"/>
      <c r="H22" s="2"/>
      <c r="I22" s="13"/>
      <c r="J22" s="2"/>
      <c r="K22" s="2"/>
      <c r="L22" s="6"/>
    </row>
    <row r="23" spans="1:12" x14ac:dyDescent="0.25">
      <c r="A23" s="1">
        <v>44552</v>
      </c>
      <c r="E23" s="2"/>
      <c r="G23" s="13"/>
      <c r="H23" s="2"/>
      <c r="I23" s="13"/>
      <c r="J23" s="2"/>
      <c r="K23" s="2"/>
      <c r="L23" s="6"/>
    </row>
    <row r="24" spans="1:12" x14ac:dyDescent="0.25">
      <c r="A24" s="1">
        <v>44553</v>
      </c>
      <c r="E24" s="2"/>
      <c r="G24" s="13"/>
      <c r="H24" s="2"/>
      <c r="I24" s="13"/>
      <c r="J24" s="2"/>
      <c r="K24" s="2"/>
      <c r="L24" s="6"/>
    </row>
    <row r="25" spans="1:12" x14ac:dyDescent="0.25">
      <c r="A25" s="1">
        <v>44554</v>
      </c>
      <c r="E25" s="2"/>
      <c r="G25" s="13"/>
      <c r="H25" s="2"/>
      <c r="I25" s="13"/>
      <c r="J25" s="2"/>
      <c r="K25" s="2"/>
      <c r="L25" s="6"/>
    </row>
    <row r="26" spans="1:12" x14ac:dyDescent="0.25">
      <c r="A26" s="1">
        <v>44555</v>
      </c>
      <c r="E26" s="2"/>
      <c r="G26" s="13"/>
      <c r="H26" s="2"/>
      <c r="I26" s="13"/>
      <c r="J26" s="2"/>
      <c r="K26" s="2"/>
      <c r="L26" s="6"/>
    </row>
    <row r="27" spans="1:12" x14ac:dyDescent="0.25">
      <c r="A27" s="1">
        <v>44556</v>
      </c>
      <c r="E27" s="2"/>
      <c r="G27" s="13"/>
      <c r="H27" s="2"/>
      <c r="I27" s="13"/>
      <c r="J27" s="2"/>
      <c r="K27" s="2"/>
      <c r="L27" s="6"/>
    </row>
    <row r="28" spans="1:12" x14ac:dyDescent="0.25">
      <c r="A28" s="1">
        <v>44557</v>
      </c>
      <c r="E28" s="2"/>
      <c r="G28" s="13"/>
      <c r="H28" s="2"/>
      <c r="I28" s="13"/>
      <c r="J28" s="2"/>
      <c r="K28" s="2"/>
      <c r="L28" s="6"/>
    </row>
    <row r="29" spans="1:12" x14ac:dyDescent="0.25">
      <c r="A29" s="1">
        <v>44558</v>
      </c>
      <c r="E29" s="2"/>
      <c r="G29" s="13"/>
      <c r="H29" s="2"/>
      <c r="I29" s="13"/>
      <c r="J29" s="2"/>
      <c r="K29" s="2"/>
      <c r="L29" s="6"/>
    </row>
    <row r="30" spans="1:12" x14ac:dyDescent="0.25">
      <c r="A30" s="1">
        <v>44559</v>
      </c>
      <c r="E30" s="2"/>
      <c r="G30" s="13"/>
      <c r="H30" s="2"/>
      <c r="I30" s="13"/>
      <c r="J30" s="2"/>
      <c r="K30" s="2"/>
      <c r="L30" s="6"/>
    </row>
    <row r="31" spans="1:12" x14ac:dyDescent="0.25">
      <c r="A31" s="1">
        <v>44560</v>
      </c>
      <c r="E31" s="2"/>
      <c r="G31" s="13"/>
      <c r="H31" s="2"/>
      <c r="I31" s="13"/>
      <c r="J31" s="2"/>
      <c r="K31" s="2"/>
      <c r="L31" s="6"/>
    </row>
    <row r="32" spans="1:12" x14ac:dyDescent="0.25">
      <c r="A32" s="1">
        <v>44561</v>
      </c>
      <c r="E32" s="2"/>
      <c r="G32" s="13"/>
      <c r="H32" s="2"/>
      <c r="I32" s="13"/>
      <c r="J32" s="2"/>
      <c r="K32" s="2"/>
      <c r="L32" s="6"/>
    </row>
    <row r="33" spans="1:7" x14ac:dyDescent="0.25">
      <c r="A33" s="1"/>
    </row>
    <row r="35" spans="1:7" ht="22.2" customHeight="1" x14ac:dyDescent="0.25">
      <c r="A35" s="9" t="s">
        <v>19</v>
      </c>
      <c r="B35" s="9"/>
      <c r="D35" s="4" t="s">
        <v>18</v>
      </c>
      <c r="E35" s="4"/>
      <c r="G35" s="4" t="s">
        <v>20</v>
      </c>
    </row>
    <row r="36" spans="1:7" x14ac:dyDescent="0.25">
      <c r="A36" t="s">
        <v>3</v>
      </c>
      <c r="B36">
        <f>COUNTIF(C2:C32,"简单")</f>
        <v>2</v>
      </c>
      <c r="D36" s="1" t="s">
        <v>13</v>
      </c>
      <c r="E36">
        <f>COUNTIF(D2:D32,"通过")</f>
        <v>1</v>
      </c>
      <c r="G36" s="10">
        <f>ROUND(AVERAGE(E2:E32), 0)</f>
        <v>26</v>
      </c>
    </row>
    <row r="37" spans="1:7" x14ac:dyDescent="0.25">
      <c r="A37" t="s">
        <v>2</v>
      </c>
      <c r="B37">
        <f>COUNTIF(C2:C32,"中等")</f>
        <v>1</v>
      </c>
      <c r="D37" s="1" t="s">
        <v>14</v>
      </c>
      <c r="E37">
        <f>COUNTIF(D2:D32,"超时通过")</f>
        <v>1</v>
      </c>
      <c r="G37" s="10"/>
    </row>
    <row r="38" spans="1:7" x14ac:dyDescent="0.25">
      <c r="A38" t="s">
        <v>4</v>
      </c>
      <c r="B38">
        <f>COUNTIF(C2:C32,"困难")</f>
        <v>1</v>
      </c>
      <c r="D38" s="1" t="s">
        <v>15</v>
      </c>
      <c r="E38">
        <f>COUNTIF(D2:D32,"提示后通过")</f>
        <v>1</v>
      </c>
      <c r="G38" s="10"/>
    </row>
    <row r="39" spans="1:7" x14ac:dyDescent="0.25">
      <c r="A39" s="1"/>
      <c r="D39" t="s">
        <v>8</v>
      </c>
      <c r="E39">
        <f>COUNTIF(D2:D32,"CV-未通过")</f>
        <v>1</v>
      </c>
      <c r="G39" s="10"/>
    </row>
    <row r="40" spans="1:7" ht="25.2" customHeight="1" x14ac:dyDescent="0.25"/>
    <row r="41" spans="1:7" ht="26.4" customHeight="1" x14ac:dyDescent="0.25">
      <c r="A41" s="11" t="s">
        <v>5</v>
      </c>
      <c r="B41" s="11"/>
      <c r="C41" s="11"/>
      <c r="D41" s="11"/>
      <c r="E41" s="11"/>
      <c r="F41" s="11"/>
      <c r="G41" s="11"/>
    </row>
    <row r="42" spans="1:7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A44" s="12"/>
      <c r="B44" s="12"/>
      <c r="C44" s="12"/>
      <c r="D44" s="12"/>
      <c r="E44" s="12"/>
      <c r="F44" s="12"/>
      <c r="G44" s="12"/>
    </row>
    <row r="45" spans="1:7" x14ac:dyDescent="0.25">
      <c r="A45" s="12"/>
      <c r="B45" s="12"/>
      <c r="C45" s="12"/>
      <c r="D45" s="12"/>
      <c r="E45" s="12"/>
      <c r="F45" s="12"/>
      <c r="G45" s="12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4">
    <mergeCell ref="A35:B35"/>
    <mergeCell ref="G36:G39"/>
    <mergeCell ref="A41:G41"/>
    <mergeCell ref="A42:G45"/>
  </mergeCells>
  <phoneticPr fontId="1" type="noConversion"/>
  <conditionalFormatting sqref="C1 C46:C1048576 C37:C39 C6:C31">
    <cfRule type="cellIs" dxfId="43" priority="61" operator="equal">
      <formula>"中等"</formula>
    </cfRule>
    <cfRule type="cellIs" dxfId="42" priority="62" operator="equal">
      <formula>"困难"</formula>
    </cfRule>
    <cfRule type="cellIs" dxfId="41" priority="63" operator="equal">
      <formula>"简单"</formula>
    </cfRule>
  </conditionalFormatting>
  <conditionalFormatting sqref="E6:E31">
    <cfRule type="cellIs" dxfId="40" priority="60" operator="greaterThan">
      <formula>30</formula>
    </cfRule>
  </conditionalFormatting>
  <conditionalFormatting sqref="G6:H31 G2:G32">
    <cfRule type="expression" dxfId="39" priority="58">
      <formula>$H2="待巩固"</formula>
    </cfRule>
  </conditionalFormatting>
  <conditionalFormatting sqref="I6:J31 I2:I32">
    <cfRule type="expression" dxfId="38" priority="56">
      <formula>$J2="待学习"</formula>
    </cfRule>
  </conditionalFormatting>
  <conditionalFormatting sqref="K6:K31">
    <cfRule type="cellIs" dxfId="37" priority="55" operator="equal">
      <formula>"是"</formula>
    </cfRule>
  </conditionalFormatting>
  <conditionalFormatting sqref="C32">
    <cfRule type="cellIs" dxfId="36" priority="52" operator="equal">
      <formula>"中等"</formula>
    </cfRule>
    <cfRule type="cellIs" dxfId="35" priority="53" operator="equal">
      <formula>"困难"</formula>
    </cfRule>
    <cfRule type="cellIs" dxfId="34" priority="54" operator="equal">
      <formula>"简单"</formula>
    </cfRule>
  </conditionalFormatting>
  <conditionalFormatting sqref="E32">
    <cfRule type="cellIs" dxfId="33" priority="51" operator="greaterThan">
      <formula>30</formula>
    </cfRule>
  </conditionalFormatting>
  <conditionalFormatting sqref="G32:H32">
    <cfRule type="expression" dxfId="32" priority="50">
      <formula>$H32="待巩固"</formula>
    </cfRule>
  </conditionalFormatting>
  <conditionalFormatting sqref="I32:J32">
    <cfRule type="expression" dxfId="31" priority="49">
      <formula>$J32="待学习"</formula>
    </cfRule>
  </conditionalFormatting>
  <conditionalFormatting sqref="K32">
    <cfRule type="cellIs" dxfId="30" priority="48" operator="equal">
      <formula>"是"</formula>
    </cfRule>
  </conditionalFormatting>
  <conditionalFormatting sqref="C2">
    <cfRule type="cellIs" dxfId="29" priority="38" operator="equal">
      <formula>"中等"</formula>
    </cfRule>
    <cfRule type="cellIs" dxfId="28" priority="39" operator="equal">
      <formula>"困难"</formula>
    </cfRule>
    <cfRule type="cellIs" dxfId="27" priority="40" operator="equal">
      <formula>"简单"</formula>
    </cfRule>
  </conditionalFormatting>
  <conditionalFormatting sqref="E2">
    <cfRule type="cellIs" dxfId="26" priority="37" operator="greaterThan">
      <formula>30</formula>
    </cfRule>
  </conditionalFormatting>
  <conditionalFormatting sqref="G2:H2">
    <cfRule type="expression" dxfId="25" priority="36">
      <formula>$H2="待巩固"</formula>
    </cfRule>
  </conditionalFormatting>
  <conditionalFormatting sqref="I2:J2">
    <cfRule type="expression" dxfId="24" priority="35">
      <formula>$J2="待学习"</formula>
    </cfRule>
  </conditionalFormatting>
  <conditionalFormatting sqref="K2">
    <cfRule type="cellIs" dxfId="23" priority="34" operator="equal">
      <formula>"是"</formula>
    </cfRule>
  </conditionalFormatting>
  <conditionalFormatting sqref="C3">
    <cfRule type="cellIs" dxfId="22" priority="29" operator="equal">
      <formula>"中等"</formula>
    </cfRule>
    <cfRule type="cellIs" dxfId="21" priority="30" operator="equal">
      <formula>"困难"</formula>
    </cfRule>
    <cfRule type="cellIs" dxfId="20" priority="31" operator="equal">
      <formula>"简单"</formula>
    </cfRule>
  </conditionalFormatting>
  <conditionalFormatting sqref="E3">
    <cfRule type="cellIs" dxfId="19" priority="28" operator="greaterThan">
      <formula>30</formula>
    </cfRule>
  </conditionalFormatting>
  <conditionalFormatting sqref="G3:H3">
    <cfRule type="expression" dxfId="18" priority="27">
      <formula>$H3="待巩固"</formula>
    </cfRule>
  </conditionalFormatting>
  <conditionalFormatting sqref="I3:J3">
    <cfRule type="expression" dxfId="17" priority="26">
      <formula>$J3="待学习"</formula>
    </cfRule>
  </conditionalFormatting>
  <conditionalFormatting sqref="K3">
    <cfRule type="cellIs" dxfId="16" priority="25" operator="equal">
      <formula>"是"</formula>
    </cfRule>
  </conditionalFormatting>
  <conditionalFormatting sqref="C4">
    <cfRule type="cellIs" dxfId="15" priority="20" operator="equal">
      <formula>"中等"</formula>
    </cfRule>
    <cfRule type="cellIs" dxfId="14" priority="21" operator="equal">
      <formula>"困难"</formula>
    </cfRule>
    <cfRule type="cellIs" dxfId="13" priority="22" operator="equal">
      <formula>"简单"</formula>
    </cfRule>
  </conditionalFormatting>
  <conditionalFormatting sqref="E4">
    <cfRule type="cellIs" dxfId="12" priority="19" operator="greaterThan">
      <formula>30</formula>
    </cfRule>
  </conditionalFormatting>
  <conditionalFormatting sqref="G4:H4">
    <cfRule type="expression" dxfId="11" priority="18">
      <formula>$H4="待巩固"</formula>
    </cfRule>
  </conditionalFormatting>
  <conditionalFormatting sqref="I4:J4">
    <cfRule type="expression" dxfId="10" priority="17">
      <formula>$J4="待学习"</formula>
    </cfRule>
  </conditionalFormatting>
  <conditionalFormatting sqref="K4">
    <cfRule type="cellIs" dxfId="9" priority="16" operator="equal">
      <formula>"是"</formula>
    </cfRule>
  </conditionalFormatting>
  <conditionalFormatting sqref="C5">
    <cfRule type="cellIs" dxfId="8" priority="11" operator="equal">
      <formula>"中等"</formula>
    </cfRule>
    <cfRule type="cellIs" dxfId="7" priority="12" operator="equal">
      <formula>"困难"</formula>
    </cfRule>
    <cfRule type="cellIs" dxfId="6" priority="13" operator="equal">
      <formula>"简单"</formula>
    </cfRule>
  </conditionalFormatting>
  <conditionalFormatting sqref="E5">
    <cfRule type="cellIs" dxfId="5" priority="10" operator="greaterThan">
      <formula>30</formula>
    </cfRule>
  </conditionalFormatting>
  <conditionalFormatting sqref="G5:H5">
    <cfRule type="expression" dxfId="4" priority="9">
      <formula>$H5="待巩固"</formula>
    </cfRule>
  </conditionalFormatting>
  <conditionalFormatting sqref="I5:J5">
    <cfRule type="expression" dxfId="3" priority="8">
      <formula>$J5="待学习"</formula>
    </cfRule>
  </conditionalFormatting>
  <conditionalFormatting sqref="K5">
    <cfRule type="cellIs" dxfId="2" priority="7" operator="equal">
      <formula>"是"</formula>
    </cfRule>
  </conditionalFormatting>
  <conditionalFormatting sqref="L2:L32">
    <cfRule type="expression" dxfId="1" priority="2">
      <formula>AND($K2="是",$L2=2)</formula>
    </cfRule>
  </conditionalFormatting>
  <conditionalFormatting sqref="L2:L3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</hyperlinks>
  <pageMargins left="0.7" right="0.7" top="0.75" bottom="0.75" header="0.3" footer="0.3"/>
  <pageSetup paperSize="9"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2021-10-22T03:08:15Z</dcterms:modified>
</cp:coreProperties>
</file>