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ran_000\My Cubby\Code\projects\mmo-guild-sizes\Guild Sizes\data\"/>
    </mc:Choice>
  </mc:AlternateContent>
  <bookViews>
    <workbookView xWindow="0" yWindow="0" windowWidth="15360" windowHeight="7536" firstSheet="1" activeTab="8"/>
  </bookViews>
  <sheets>
    <sheet name="LOTRO" sheetId="1" r:id="rId1"/>
    <sheet name="EQII" sheetId="2" r:id="rId2"/>
    <sheet name="Eve" sheetId="3" r:id="rId3"/>
    <sheet name="AoC" sheetId="4" r:id="rId4"/>
    <sheet name="GW2" sheetId="5" r:id="rId5"/>
    <sheet name="summary" sheetId="6" r:id="rId6"/>
    <sheet name="error=KS, eps=0.01" sheetId="9" r:id="rId7"/>
    <sheet name="error=KS, eps=0.05" sheetId="10" r:id="rId8"/>
    <sheet name="error=sumsq, eps=0.01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O232" i="11"/>
  <c r="P232" i="11"/>
  <c r="Q232" i="11"/>
  <c r="R232" i="11"/>
  <c r="O233" i="11"/>
  <c r="P233" i="11"/>
  <c r="Q233" i="11"/>
  <c r="R233" i="11"/>
  <c r="O235" i="11"/>
  <c r="P235" i="11"/>
  <c r="Q235" i="11"/>
  <c r="R235" i="11"/>
  <c r="J231" i="11"/>
  <c r="K231" i="11"/>
  <c r="L231" i="11"/>
  <c r="M231" i="11"/>
  <c r="N231" i="11"/>
  <c r="O231" i="11"/>
  <c r="P231" i="11"/>
  <c r="Q231" i="11"/>
  <c r="R231" i="11"/>
  <c r="K230" i="11"/>
  <c r="L230" i="11"/>
  <c r="M230" i="11"/>
  <c r="N230" i="11"/>
  <c r="O230" i="11"/>
  <c r="P230" i="11"/>
  <c r="Q230" i="11"/>
  <c r="R230" i="11"/>
  <c r="J230" i="11"/>
  <c r="R256" i="9"/>
  <c r="S256" i="9"/>
  <c r="T256" i="9"/>
  <c r="U256" i="9"/>
  <c r="R257" i="9"/>
  <c r="S257" i="9"/>
  <c r="T257" i="9"/>
  <c r="R259" i="9"/>
  <c r="S259" i="9"/>
  <c r="T259" i="9"/>
  <c r="U259" i="9"/>
  <c r="M255" i="9"/>
  <c r="N255" i="9"/>
  <c r="O255" i="9"/>
  <c r="P255" i="9"/>
  <c r="Q255" i="9"/>
  <c r="R255" i="9"/>
  <c r="S255" i="9"/>
  <c r="T255" i="9"/>
  <c r="U255" i="9"/>
  <c r="N254" i="9"/>
  <c r="O254" i="9"/>
  <c r="P254" i="9"/>
  <c r="Q254" i="9"/>
  <c r="R254" i="9"/>
  <c r="S254" i="9"/>
  <c r="T254" i="9"/>
  <c r="U254" i="9"/>
  <c r="M254" i="9"/>
  <c r="G192" i="9"/>
  <c r="G140" i="9"/>
  <c r="F88" i="9"/>
  <c r="N12" i="11"/>
  <c r="N13" i="11"/>
  <c r="O13" i="11"/>
  <c r="P13" i="11"/>
  <c r="Q13" i="11"/>
  <c r="R13" i="11"/>
  <c r="S13" i="11"/>
  <c r="T13" i="11"/>
  <c r="U13" i="11"/>
  <c r="V13" i="11"/>
  <c r="O14" i="11"/>
  <c r="P14" i="11"/>
  <c r="Q14" i="11"/>
  <c r="R14" i="11"/>
  <c r="S14" i="11"/>
  <c r="T14" i="11"/>
  <c r="U14" i="11"/>
  <c r="V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V16" i="11"/>
  <c r="O17" i="11"/>
  <c r="P17" i="11"/>
  <c r="Q17" i="11"/>
  <c r="R17" i="11"/>
  <c r="S17" i="11"/>
  <c r="T17" i="11"/>
  <c r="U17" i="11"/>
  <c r="V17" i="11"/>
  <c r="P12" i="11"/>
  <c r="Q12" i="11"/>
  <c r="R12" i="11"/>
  <c r="S12" i="11"/>
  <c r="T12" i="11"/>
  <c r="U12" i="11"/>
  <c r="V12" i="11"/>
  <c r="O12" i="11"/>
  <c r="Z45" i="9"/>
  <c r="AA45" i="9"/>
  <c r="AB45" i="9"/>
  <c r="AC45" i="9"/>
  <c r="AD45" i="9"/>
  <c r="AE45" i="9"/>
  <c r="Y45" i="9"/>
  <c r="N43" i="9"/>
  <c r="O43" i="9"/>
  <c r="P43" i="9"/>
  <c r="Q43" i="9"/>
  <c r="R43" i="9"/>
  <c r="S43" i="9"/>
  <c r="T43" i="9"/>
  <c r="U43" i="9"/>
  <c r="V43" i="9"/>
  <c r="O44" i="9"/>
  <c r="P44" i="9"/>
  <c r="Q44" i="9"/>
  <c r="R44" i="9"/>
  <c r="S44" i="9"/>
  <c r="T44" i="9"/>
  <c r="U44" i="9"/>
  <c r="V44" i="9"/>
  <c r="O45" i="9"/>
  <c r="P45" i="9"/>
  <c r="Q45" i="9"/>
  <c r="R45" i="9"/>
  <c r="S45" i="9"/>
  <c r="T45" i="9"/>
  <c r="U45" i="9"/>
  <c r="V45" i="9"/>
  <c r="O46" i="9"/>
  <c r="P46" i="9"/>
  <c r="Q46" i="9"/>
  <c r="R46" i="9"/>
  <c r="S46" i="9"/>
  <c r="T46" i="9"/>
  <c r="O47" i="9"/>
  <c r="P47" i="9"/>
  <c r="Q47" i="9"/>
  <c r="R47" i="9"/>
  <c r="S47" i="9"/>
  <c r="T47" i="9"/>
  <c r="U47" i="9"/>
  <c r="V47" i="9"/>
  <c r="P42" i="9"/>
  <c r="Q42" i="9"/>
  <c r="R42" i="9"/>
  <c r="S42" i="9"/>
  <c r="T42" i="9"/>
  <c r="U42" i="9"/>
  <c r="V42" i="9"/>
  <c r="O42" i="9"/>
  <c r="L41" i="6" l="1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L46" i="6"/>
  <c r="M46" i="6"/>
  <c r="N46" i="6"/>
  <c r="O46" i="6"/>
  <c r="L47" i="6"/>
  <c r="M47" i="6"/>
  <c r="N47" i="6"/>
  <c r="O47" i="6"/>
  <c r="L48" i="6"/>
  <c r="M48" i="6"/>
  <c r="N48" i="6"/>
  <c r="O48" i="6"/>
  <c r="L49" i="6"/>
  <c r="M49" i="6"/>
  <c r="N49" i="6"/>
  <c r="O49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41" i="6"/>
  <c r="J41" i="6"/>
  <c r="O17" i="6"/>
  <c r="O18" i="6"/>
  <c r="O19" i="6"/>
  <c r="O20" i="6"/>
  <c r="O21" i="6"/>
  <c r="O22" i="6"/>
  <c r="O23" i="6"/>
  <c r="O24" i="6"/>
  <c r="O25" i="6"/>
  <c r="I29" i="6"/>
  <c r="M29" i="6"/>
  <c r="I30" i="6"/>
  <c r="K30" i="6"/>
  <c r="I31" i="6"/>
  <c r="M31" i="6"/>
  <c r="I32" i="6"/>
  <c r="K32" i="6"/>
  <c r="I33" i="6"/>
  <c r="M33" i="6"/>
  <c r="I34" i="6"/>
  <c r="K34" i="6"/>
  <c r="I35" i="6"/>
  <c r="M35" i="6"/>
  <c r="I36" i="6"/>
  <c r="K36" i="6"/>
  <c r="N28" i="6"/>
  <c r="I28" i="6"/>
  <c r="I18" i="6"/>
  <c r="K18" i="6"/>
  <c r="L18" i="6"/>
  <c r="M18" i="6"/>
  <c r="N18" i="6"/>
  <c r="I19" i="6"/>
  <c r="K19" i="6"/>
  <c r="L19" i="6"/>
  <c r="M19" i="6"/>
  <c r="N19" i="6"/>
  <c r="I20" i="6"/>
  <c r="K20" i="6"/>
  <c r="L20" i="6"/>
  <c r="M20" i="6"/>
  <c r="N20" i="6"/>
  <c r="I21" i="6"/>
  <c r="K21" i="6"/>
  <c r="L21" i="6"/>
  <c r="M21" i="6"/>
  <c r="N21" i="6"/>
  <c r="I22" i="6"/>
  <c r="K22" i="6"/>
  <c r="L22" i="6"/>
  <c r="M22" i="6"/>
  <c r="N22" i="6"/>
  <c r="I23" i="6"/>
  <c r="K23" i="6"/>
  <c r="L23" i="6"/>
  <c r="M23" i="6"/>
  <c r="N23" i="6"/>
  <c r="I24" i="6"/>
  <c r="L24" i="6"/>
  <c r="M24" i="6"/>
  <c r="N24" i="6"/>
  <c r="I25" i="6"/>
  <c r="J25" i="6"/>
  <c r="K25" i="6"/>
  <c r="L25" i="6"/>
  <c r="M25" i="6"/>
  <c r="N25" i="6"/>
  <c r="K17" i="6"/>
  <c r="L17" i="6"/>
  <c r="M17" i="6"/>
  <c r="N17" i="6"/>
  <c r="I17" i="6"/>
  <c r="B29" i="6"/>
  <c r="J29" i="6" s="1"/>
  <c r="C29" i="6"/>
  <c r="K29" i="6" s="1"/>
  <c r="D29" i="6"/>
  <c r="L29" i="6" s="1"/>
  <c r="E29" i="6"/>
  <c r="F29" i="6"/>
  <c r="N29" i="6" s="1"/>
  <c r="G29" i="6"/>
  <c r="O29" i="6" s="1"/>
  <c r="B30" i="6"/>
  <c r="J30" i="6" s="1"/>
  <c r="C30" i="6"/>
  <c r="D30" i="6"/>
  <c r="L30" i="6" s="1"/>
  <c r="E30" i="6"/>
  <c r="M30" i="6" s="1"/>
  <c r="F30" i="6"/>
  <c r="N30" i="6" s="1"/>
  <c r="G30" i="6"/>
  <c r="O30" i="6" s="1"/>
  <c r="B31" i="6"/>
  <c r="J31" i="6" s="1"/>
  <c r="C31" i="6"/>
  <c r="K31" i="6" s="1"/>
  <c r="D31" i="6"/>
  <c r="L31" i="6" s="1"/>
  <c r="E31" i="6"/>
  <c r="F31" i="6"/>
  <c r="N31" i="6" s="1"/>
  <c r="G31" i="6"/>
  <c r="O31" i="6" s="1"/>
  <c r="B32" i="6"/>
  <c r="J32" i="6" s="1"/>
  <c r="C32" i="6"/>
  <c r="D32" i="6"/>
  <c r="L32" i="6" s="1"/>
  <c r="E32" i="6"/>
  <c r="M32" i="6" s="1"/>
  <c r="F32" i="6"/>
  <c r="N32" i="6" s="1"/>
  <c r="G32" i="6"/>
  <c r="O32" i="6" s="1"/>
  <c r="B33" i="6"/>
  <c r="J33" i="6" s="1"/>
  <c r="C33" i="6"/>
  <c r="K33" i="6" s="1"/>
  <c r="D33" i="6"/>
  <c r="L33" i="6" s="1"/>
  <c r="E33" i="6"/>
  <c r="F33" i="6"/>
  <c r="N33" i="6" s="1"/>
  <c r="G33" i="6"/>
  <c r="O33" i="6" s="1"/>
  <c r="B34" i="6"/>
  <c r="J34" i="6" s="1"/>
  <c r="C34" i="6"/>
  <c r="D34" i="6"/>
  <c r="L34" i="6" s="1"/>
  <c r="E34" i="6"/>
  <c r="M34" i="6" s="1"/>
  <c r="F34" i="6"/>
  <c r="N34" i="6" s="1"/>
  <c r="G34" i="6"/>
  <c r="O34" i="6" s="1"/>
  <c r="B35" i="6"/>
  <c r="J35" i="6" s="1"/>
  <c r="C35" i="6"/>
  <c r="K35" i="6" s="1"/>
  <c r="D35" i="6"/>
  <c r="L35" i="6" s="1"/>
  <c r="E35" i="6"/>
  <c r="F35" i="6"/>
  <c r="N35" i="6" s="1"/>
  <c r="G35" i="6"/>
  <c r="O35" i="6" s="1"/>
  <c r="B36" i="6"/>
  <c r="J36" i="6" s="1"/>
  <c r="C36" i="6"/>
  <c r="D36" i="6"/>
  <c r="L36" i="6" s="1"/>
  <c r="E36" i="6"/>
  <c r="M36" i="6" s="1"/>
  <c r="F36" i="6"/>
  <c r="N36" i="6" s="1"/>
  <c r="G36" i="6"/>
  <c r="O36" i="6" s="1"/>
  <c r="D28" i="6"/>
  <c r="L28" i="6" s="1"/>
  <c r="E28" i="6"/>
  <c r="M28" i="6" s="1"/>
  <c r="F28" i="6"/>
  <c r="G28" i="6"/>
  <c r="O28" i="6" s="1"/>
  <c r="C28" i="6"/>
  <c r="K28" i="6" s="1"/>
  <c r="B28" i="6"/>
  <c r="J28" i="6" s="1"/>
  <c r="B25" i="6"/>
  <c r="B24" i="6"/>
  <c r="J24" i="6" s="1"/>
  <c r="B23" i="6"/>
  <c r="J23" i="6" s="1"/>
  <c r="B22" i="6"/>
  <c r="J22" i="6" s="1"/>
  <c r="B21" i="6"/>
  <c r="J21" i="6" s="1"/>
  <c r="B20" i="6"/>
  <c r="J20" i="6" s="1"/>
  <c r="B19" i="6"/>
  <c r="J19" i="6" s="1"/>
  <c r="B18" i="6"/>
  <c r="J18" i="6" s="1"/>
  <c r="B17" i="6"/>
  <c r="J17" i="6" s="1"/>
  <c r="C11" i="6"/>
  <c r="G11" i="6"/>
  <c r="B10" i="6"/>
  <c r="C10" i="6"/>
  <c r="D10" i="6"/>
  <c r="E10" i="6"/>
  <c r="F10" i="6"/>
  <c r="G10" i="6"/>
  <c r="H10" i="6"/>
  <c r="I10" i="6"/>
  <c r="A10" i="6"/>
  <c r="B2" i="6"/>
  <c r="B11" i="6" s="1"/>
  <c r="C2" i="6"/>
  <c r="D2" i="6"/>
  <c r="D11" i="6" s="1"/>
  <c r="E2" i="6"/>
  <c r="E11" i="6" s="1"/>
  <c r="F2" i="6"/>
  <c r="F11" i="6" s="1"/>
  <c r="G2" i="6"/>
  <c r="H2" i="6"/>
  <c r="H11" i="6" s="1"/>
  <c r="I2" i="6"/>
  <c r="I11" i="6" s="1"/>
  <c r="A2" i="6"/>
  <c r="A11" i="6" s="1"/>
  <c r="O5" i="5"/>
  <c r="P5" i="5"/>
  <c r="Q5" i="5"/>
  <c r="R5" i="5"/>
  <c r="S5" i="5"/>
  <c r="T5" i="5"/>
  <c r="U5" i="5"/>
  <c r="V5" i="5"/>
  <c r="W5" i="5"/>
  <c r="P4" i="5"/>
  <c r="Q4" i="5"/>
  <c r="R4" i="5"/>
  <c r="S4" i="5"/>
  <c r="T4" i="5"/>
  <c r="U4" i="5"/>
  <c r="V4" i="5"/>
  <c r="W4" i="5"/>
  <c r="O4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F257" i="5" s="1"/>
  <c r="G5" i="5"/>
  <c r="H5" i="5"/>
  <c r="I5" i="5"/>
  <c r="J5" i="5"/>
  <c r="J257" i="5" s="1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B98" i="5"/>
  <c r="C98" i="5"/>
  <c r="D98" i="5"/>
  <c r="E98" i="5"/>
  <c r="F98" i="5"/>
  <c r="G98" i="5"/>
  <c r="H98" i="5"/>
  <c r="I98" i="5"/>
  <c r="J98" i="5"/>
  <c r="B99" i="5"/>
  <c r="C99" i="5"/>
  <c r="D99" i="5"/>
  <c r="E99" i="5"/>
  <c r="F99" i="5"/>
  <c r="G99" i="5"/>
  <c r="H99" i="5"/>
  <c r="I99" i="5"/>
  <c r="J99" i="5"/>
  <c r="B100" i="5"/>
  <c r="C100" i="5"/>
  <c r="D100" i="5"/>
  <c r="E100" i="5"/>
  <c r="F100" i="5"/>
  <c r="G100" i="5"/>
  <c r="H100" i="5"/>
  <c r="I100" i="5"/>
  <c r="J100" i="5"/>
  <c r="B101" i="5"/>
  <c r="C101" i="5"/>
  <c r="D101" i="5"/>
  <c r="E101" i="5"/>
  <c r="F101" i="5"/>
  <c r="G101" i="5"/>
  <c r="H101" i="5"/>
  <c r="I101" i="5"/>
  <c r="J101" i="5"/>
  <c r="B102" i="5"/>
  <c r="C102" i="5"/>
  <c r="D102" i="5"/>
  <c r="E102" i="5"/>
  <c r="F102" i="5"/>
  <c r="G102" i="5"/>
  <c r="H102" i="5"/>
  <c r="I102" i="5"/>
  <c r="J102" i="5"/>
  <c r="B103" i="5"/>
  <c r="C103" i="5"/>
  <c r="D103" i="5"/>
  <c r="E103" i="5"/>
  <c r="F103" i="5"/>
  <c r="G103" i="5"/>
  <c r="H103" i="5"/>
  <c r="I103" i="5"/>
  <c r="J103" i="5"/>
  <c r="B104" i="5"/>
  <c r="C104" i="5"/>
  <c r="D104" i="5"/>
  <c r="E104" i="5"/>
  <c r="F104" i="5"/>
  <c r="G104" i="5"/>
  <c r="H104" i="5"/>
  <c r="I104" i="5"/>
  <c r="J104" i="5"/>
  <c r="B105" i="5"/>
  <c r="C105" i="5"/>
  <c r="D105" i="5"/>
  <c r="E105" i="5"/>
  <c r="F105" i="5"/>
  <c r="G105" i="5"/>
  <c r="H105" i="5"/>
  <c r="I105" i="5"/>
  <c r="J105" i="5"/>
  <c r="B106" i="5"/>
  <c r="C106" i="5"/>
  <c r="D106" i="5"/>
  <c r="E106" i="5"/>
  <c r="F106" i="5"/>
  <c r="G106" i="5"/>
  <c r="H106" i="5"/>
  <c r="I106" i="5"/>
  <c r="J106" i="5"/>
  <c r="B107" i="5"/>
  <c r="C107" i="5"/>
  <c r="D107" i="5"/>
  <c r="E107" i="5"/>
  <c r="F107" i="5"/>
  <c r="G107" i="5"/>
  <c r="H107" i="5"/>
  <c r="I107" i="5"/>
  <c r="J107" i="5"/>
  <c r="B108" i="5"/>
  <c r="C108" i="5"/>
  <c r="D108" i="5"/>
  <c r="E108" i="5"/>
  <c r="F108" i="5"/>
  <c r="G108" i="5"/>
  <c r="H108" i="5"/>
  <c r="I108" i="5"/>
  <c r="J108" i="5"/>
  <c r="B109" i="5"/>
  <c r="C109" i="5"/>
  <c r="D109" i="5"/>
  <c r="E109" i="5"/>
  <c r="F109" i="5"/>
  <c r="G109" i="5"/>
  <c r="H109" i="5"/>
  <c r="I109" i="5"/>
  <c r="J109" i="5"/>
  <c r="B110" i="5"/>
  <c r="C110" i="5"/>
  <c r="D110" i="5"/>
  <c r="E110" i="5"/>
  <c r="F110" i="5"/>
  <c r="G110" i="5"/>
  <c r="H110" i="5"/>
  <c r="I110" i="5"/>
  <c r="J110" i="5"/>
  <c r="B111" i="5"/>
  <c r="C111" i="5"/>
  <c r="D111" i="5"/>
  <c r="E111" i="5"/>
  <c r="F111" i="5"/>
  <c r="G111" i="5"/>
  <c r="H111" i="5"/>
  <c r="I111" i="5"/>
  <c r="J111" i="5"/>
  <c r="B112" i="5"/>
  <c r="C112" i="5"/>
  <c r="D112" i="5"/>
  <c r="E112" i="5"/>
  <c r="F112" i="5"/>
  <c r="G112" i="5"/>
  <c r="H112" i="5"/>
  <c r="I112" i="5"/>
  <c r="J112" i="5"/>
  <c r="B113" i="5"/>
  <c r="C113" i="5"/>
  <c r="D113" i="5"/>
  <c r="E113" i="5"/>
  <c r="F113" i="5"/>
  <c r="G113" i="5"/>
  <c r="H113" i="5"/>
  <c r="I113" i="5"/>
  <c r="J113" i="5"/>
  <c r="B114" i="5"/>
  <c r="C114" i="5"/>
  <c r="D114" i="5"/>
  <c r="E114" i="5"/>
  <c r="F114" i="5"/>
  <c r="G114" i="5"/>
  <c r="H114" i="5"/>
  <c r="I114" i="5"/>
  <c r="J114" i="5"/>
  <c r="B115" i="5"/>
  <c r="C115" i="5"/>
  <c r="D115" i="5"/>
  <c r="E115" i="5"/>
  <c r="F115" i="5"/>
  <c r="G115" i="5"/>
  <c r="H115" i="5"/>
  <c r="I115" i="5"/>
  <c r="J115" i="5"/>
  <c r="B116" i="5"/>
  <c r="C116" i="5"/>
  <c r="D116" i="5"/>
  <c r="E116" i="5"/>
  <c r="F116" i="5"/>
  <c r="G116" i="5"/>
  <c r="H116" i="5"/>
  <c r="I116" i="5"/>
  <c r="J116" i="5"/>
  <c r="B117" i="5"/>
  <c r="C117" i="5"/>
  <c r="D117" i="5"/>
  <c r="E117" i="5"/>
  <c r="F117" i="5"/>
  <c r="G117" i="5"/>
  <c r="H117" i="5"/>
  <c r="I117" i="5"/>
  <c r="J117" i="5"/>
  <c r="B118" i="5"/>
  <c r="C118" i="5"/>
  <c r="D118" i="5"/>
  <c r="E118" i="5"/>
  <c r="F118" i="5"/>
  <c r="G118" i="5"/>
  <c r="H118" i="5"/>
  <c r="I118" i="5"/>
  <c r="J118" i="5"/>
  <c r="B119" i="5"/>
  <c r="C119" i="5"/>
  <c r="D119" i="5"/>
  <c r="E119" i="5"/>
  <c r="F119" i="5"/>
  <c r="G119" i="5"/>
  <c r="H119" i="5"/>
  <c r="I119" i="5"/>
  <c r="J119" i="5"/>
  <c r="B120" i="5"/>
  <c r="C120" i="5"/>
  <c r="D120" i="5"/>
  <c r="E120" i="5"/>
  <c r="F120" i="5"/>
  <c r="G120" i="5"/>
  <c r="H120" i="5"/>
  <c r="I120" i="5"/>
  <c r="J120" i="5"/>
  <c r="B121" i="5"/>
  <c r="C121" i="5"/>
  <c r="D121" i="5"/>
  <c r="E121" i="5"/>
  <c r="F121" i="5"/>
  <c r="G121" i="5"/>
  <c r="H121" i="5"/>
  <c r="I121" i="5"/>
  <c r="J121" i="5"/>
  <c r="B122" i="5"/>
  <c r="C122" i="5"/>
  <c r="D122" i="5"/>
  <c r="E122" i="5"/>
  <c r="F122" i="5"/>
  <c r="G122" i="5"/>
  <c r="H122" i="5"/>
  <c r="I122" i="5"/>
  <c r="J122" i="5"/>
  <c r="B123" i="5"/>
  <c r="C123" i="5"/>
  <c r="D123" i="5"/>
  <c r="E123" i="5"/>
  <c r="F123" i="5"/>
  <c r="G123" i="5"/>
  <c r="H123" i="5"/>
  <c r="I123" i="5"/>
  <c r="J123" i="5"/>
  <c r="B124" i="5"/>
  <c r="C124" i="5"/>
  <c r="D124" i="5"/>
  <c r="E124" i="5"/>
  <c r="F124" i="5"/>
  <c r="G124" i="5"/>
  <c r="H124" i="5"/>
  <c r="I124" i="5"/>
  <c r="J124" i="5"/>
  <c r="B125" i="5"/>
  <c r="C125" i="5"/>
  <c r="D125" i="5"/>
  <c r="E125" i="5"/>
  <c r="F125" i="5"/>
  <c r="G125" i="5"/>
  <c r="H125" i="5"/>
  <c r="I125" i="5"/>
  <c r="J125" i="5"/>
  <c r="B126" i="5"/>
  <c r="C126" i="5"/>
  <c r="D126" i="5"/>
  <c r="E126" i="5"/>
  <c r="F126" i="5"/>
  <c r="G126" i="5"/>
  <c r="H126" i="5"/>
  <c r="I126" i="5"/>
  <c r="J126" i="5"/>
  <c r="B127" i="5"/>
  <c r="C127" i="5"/>
  <c r="D127" i="5"/>
  <c r="E127" i="5"/>
  <c r="F127" i="5"/>
  <c r="G127" i="5"/>
  <c r="H127" i="5"/>
  <c r="I127" i="5"/>
  <c r="J127" i="5"/>
  <c r="B128" i="5"/>
  <c r="C128" i="5"/>
  <c r="D128" i="5"/>
  <c r="E128" i="5"/>
  <c r="F128" i="5"/>
  <c r="G128" i="5"/>
  <c r="H128" i="5"/>
  <c r="I128" i="5"/>
  <c r="J128" i="5"/>
  <c r="B129" i="5"/>
  <c r="C129" i="5"/>
  <c r="D129" i="5"/>
  <c r="E129" i="5"/>
  <c r="F129" i="5"/>
  <c r="G129" i="5"/>
  <c r="H129" i="5"/>
  <c r="I129" i="5"/>
  <c r="J129" i="5"/>
  <c r="B130" i="5"/>
  <c r="C130" i="5"/>
  <c r="D130" i="5"/>
  <c r="E130" i="5"/>
  <c r="F130" i="5"/>
  <c r="G130" i="5"/>
  <c r="H130" i="5"/>
  <c r="I130" i="5"/>
  <c r="J130" i="5"/>
  <c r="B131" i="5"/>
  <c r="C131" i="5"/>
  <c r="D131" i="5"/>
  <c r="E131" i="5"/>
  <c r="F131" i="5"/>
  <c r="G131" i="5"/>
  <c r="H131" i="5"/>
  <c r="I131" i="5"/>
  <c r="J131" i="5"/>
  <c r="B132" i="5"/>
  <c r="C132" i="5"/>
  <c r="D132" i="5"/>
  <c r="E132" i="5"/>
  <c r="F132" i="5"/>
  <c r="G132" i="5"/>
  <c r="H132" i="5"/>
  <c r="I132" i="5"/>
  <c r="J132" i="5"/>
  <c r="B133" i="5"/>
  <c r="C133" i="5"/>
  <c r="D133" i="5"/>
  <c r="E133" i="5"/>
  <c r="F133" i="5"/>
  <c r="G133" i="5"/>
  <c r="H133" i="5"/>
  <c r="I133" i="5"/>
  <c r="J133" i="5"/>
  <c r="B134" i="5"/>
  <c r="C134" i="5"/>
  <c r="D134" i="5"/>
  <c r="E134" i="5"/>
  <c r="F134" i="5"/>
  <c r="G134" i="5"/>
  <c r="H134" i="5"/>
  <c r="I134" i="5"/>
  <c r="J134" i="5"/>
  <c r="B135" i="5"/>
  <c r="C135" i="5"/>
  <c r="D135" i="5"/>
  <c r="E135" i="5"/>
  <c r="F135" i="5"/>
  <c r="G135" i="5"/>
  <c r="H135" i="5"/>
  <c r="I135" i="5"/>
  <c r="J135" i="5"/>
  <c r="B136" i="5"/>
  <c r="C136" i="5"/>
  <c r="D136" i="5"/>
  <c r="E136" i="5"/>
  <c r="F136" i="5"/>
  <c r="G136" i="5"/>
  <c r="H136" i="5"/>
  <c r="I136" i="5"/>
  <c r="J136" i="5"/>
  <c r="B137" i="5"/>
  <c r="C137" i="5"/>
  <c r="D137" i="5"/>
  <c r="E137" i="5"/>
  <c r="F137" i="5"/>
  <c r="G137" i="5"/>
  <c r="H137" i="5"/>
  <c r="I137" i="5"/>
  <c r="J137" i="5"/>
  <c r="B138" i="5"/>
  <c r="C138" i="5"/>
  <c r="D138" i="5"/>
  <c r="E138" i="5"/>
  <c r="F138" i="5"/>
  <c r="G138" i="5"/>
  <c r="H138" i="5"/>
  <c r="I138" i="5"/>
  <c r="J138" i="5"/>
  <c r="B139" i="5"/>
  <c r="C139" i="5"/>
  <c r="D139" i="5"/>
  <c r="E139" i="5"/>
  <c r="F139" i="5"/>
  <c r="G139" i="5"/>
  <c r="H139" i="5"/>
  <c r="I139" i="5"/>
  <c r="J139" i="5"/>
  <c r="B140" i="5"/>
  <c r="C140" i="5"/>
  <c r="D140" i="5"/>
  <c r="E140" i="5"/>
  <c r="F140" i="5"/>
  <c r="G140" i="5"/>
  <c r="H140" i="5"/>
  <c r="I140" i="5"/>
  <c r="J140" i="5"/>
  <c r="B141" i="5"/>
  <c r="C141" i="5"/>
  <c r="D141" i="5"/>
  <c r="E141" i="5"/>
  <c r="F141" i="5"/>
  <c r="G141" i="5"/>
  <c r="H141" i="5"/>
  <c r="I141" i="5"/>
  <c r="J141" i="5"/>
  <c r="B142" i="5"/>
  <c r="C142" i="5"/>
  <c r="D142" i="5"/>
  <c r="E142" i="5"/>
  <c r="F142" i="5"/>
  <c r="G142" i="5"/>
  <c r="H142" i="5"/>
  <c r="I142" i="5"/>
  <c r="J142" i="5"/>
  <c r="B143" i="5"/>
  <c r="C143" i="5"/>
  <c r="D143" i="5"/>
  <c r="E143" i="5"/>
  <c r="F143" i="5"/>
  <c r="G143" i="5"/>
  <c r="H143" i="5"/>
  <c r="I143" i="5"/>
  <c r="J143" i="5"/>
  <c r="B144" i="5"/>
  <c r="C144" i="5"/>
  <c r="D144" i="5"/>
  <c r="E144" i="5"/>
  <c r="F144" i="5"/>
  <c r="G144" i="5"/>
  <c r="H144" i="5"/>
  <c r="I144" i="5"/>
  <c r="J144" i="5"/>
  <c r="B145" i="5"/>
  <c r="C145" i="5"/>
  <c r="D145" i="5"/>
  <c r="E145" i="5"/>
  <c r="F145" i="5"/>
  <c r="G145" i="5"/>
  <c r="H145" i="5"/>
  <c r="I145" i="5"/>
  <c r="J145" i="5"/>
  <c r="B146" i="5"/>
  <c r="C146" i="5"/>
  <c r="D146" i="5"/>
  <c r="E146" i="5"/>
  <c r="F146" i="5"/>
  <c r="G146" i="5"/>
  <c r="H146" i="5"/>
  <c r="I146" i="5"/>
  <c r="J146" i="5"/>
  <c r="B147" i="5"/>
  <c r="C147" i="5"/>
  <c r="D147" i="5"/>
  <c r="E147" i="5"/>
  <c r="F147" i="5"/>
  <c r="G147" i="5"/>
  <c r="H147" i="5"/>
  <c r="I147" i="5"/>
  <c r="J147" i="5"/>
  <c r="B148" i="5"/>
  <c r="C148" i="5"/>
  <c r="D148" i="5"/>
  <c r="E148" i="5"/>
  <c r="F148" i="5"/>
  <c r="G148" i="5"/>
  <c r="H148" i="5"/>
  <c r="I148" i="5"/>
  <c r="J148" i="5"/>
  <c r="B149" i="5"/>
  <c r="C149" i="5"/>
  <c r="D149" i="5"/>
  <c r="E149" i="5"/>
  <c r="F149" i="5"/>
  <c r="G149" i="5"/>
  <c r="H149" i="5"/>
  <c r="I149" i="5"/>
  <c r="J149" i="5"/>
  <c r="B150" i="5"/>
  <c r="C150" i="5"/>
  <c r="D150" i="5"/>
  <c r="E150" i="5"/>
  <c r="F150" i="5"/>
  <c r="G150" i="5"/>
  <c r="H150" i="5"/>
  <c r="I150" i="5"/>
  <c r="J150" i="5"/>
  <c r="B151" i="5"/>
  <c r="C151" i="5"/>
  <c r="D151" i="5"/>
  <c r="E151" i="5"/>
  <c r="F151" i="5"/>
  <c r="G151" i="5"/>
  <c r="H151" i="5"/>
  <c r="I151" i="5"/>
  <c r="J151" i="5"/>
  <c r="B152" i="5"/>
  <c r="C152" i="5"/>
  <c r="D152" i="5"/>
  <c r="E152" i="5"/>
  <c r="F152" i="5"/>
  <c r="G152" i="5"/>
  <c r="H152" i="5"/>
  <c r="I152" i="5"/>
  <c r="J152" i="5"/>
  <c r="B153" i="5"/>
  <c r="C153" i="5"/>
  <c r="D153" i="5"/>
  <c r="E153" i="5"/>
  <c r="F153" i="5"/>
  <c r="G153" i="5"/>
  <c r="H153" i="5"/>
  <c r="I153" i="5"/>
  <c r="J153" i="5"/>
  <c r="B154" i="5"/>
  <c r="C154" i="5"/>
  <c r="D154" i="5"/>
  <c r="E154" i="5"/>
  <c r="F154" i="5"/>
  <c r="G154" i="5"/>
  <c r="H154" i="5"/>
  <c r="I154" i="5"/>
  <c r="J154" i="5"/>
  <c r="B155" i="5"/>
  <c r="C155" i="5"/>
  <c r="D155" i="5"/>
  <c r="E155" i="5"/>
  <c r="F155" i="5"/>
  <c r="G155" i="5"/>
  <c r="H155" i="5"/>
  <c r="I155" i="5"/>
  <c r="J155" i="5"/>
  <c r="B156" i="5"/>
  <c r="C156" i="5"/>
  <c r="D156" i="5"/>
  <c r="E156" i="5"/>
  <c r="F156" i="5"/>
  <c r="G156" i="5"/>
  <c r="H156" i="5"/>
  <c r="I156" i="5"/>
  <c r="J156" i="5"/>
  <c r="B157" i="5"/>
  <c r="C157" i="5"/>
  <c r="D157" i="5"/>
  <c r="E157" i="5"/>
  <c r="F157" i="5"/>
  <c r="G157" i="5"/>
  <c r="H157" i="5"/>
  <c r="I157" i="5"/>
  <c r="J157" i="5"/>
  <c r="B158" i="5"/>
  <c r="C158" i="5"/>
  <c r="D158" i="5"/>
  <c r="E158" i="5"/>
  <c r="F158" i="5"/>
  <c r="G158" i="5"/>
  <c r="H158" i="5"/>
  <c r="I158" i="5"/>
  <c r="J158" i="5"/>
  <c r="B159" i="5"/>
  <c r="C159" i="5"/>
  <c r="D159" i="5"/>
  <c r="E159" i="5"/>
  <c r="F159" i="5"/>
  <c r="G159" i="5"/>
  <c r="H159" i="5"/>
  <c r="I159" i="5"/>
  <c r="J159" i="5"/>
  <c r="B160" i="5"/>
  <c r="C160" i="5"/>
  <c r="D160" i="5"/>
  <c r="E160" i="5"/>
  <c r="F160" i="5"/>
  <c r="G160" i="5"/>
  <c r="H160" i="5"/>
  <c r="I160" i="5"/>
  <c r="J160" i="5"/>
  <c r="B161" i="5"/>
  <c r="C161" i="5"/>
  <c r="D161" i="5"/>
  <c r="E161" i="5"/>
  <c r="F161" i="5"/>
  <c r="G161" i="5"/>
  <c r="H161" i="5"/>
  <c r="I161" i="5"/>
  <c r="J161" i="5"/>
  <c r="B162" i="5"/>
  <c r="C162" i="5"/>
  <c r="D162" i="5"/>
  <c r="E162" i="5"/>
  <c r="F162" i="5"/>
  <c r="G162" i="5"/>
  <c r="H162" i="5"/>
  <c r="I162" i="5"/>
  <c r="J162" i="5"/>
  <c r="B163" i="5"/>
  <c r="C163" i="5"/>
  <c r="D163" i="5"/>
  <c r="E163" i="5"/>
  <c r="F163" i="5"/>
  <c r="G163" i="5"/>
  <c r="H163" i="5"/>
  <c r="I163" i="5"/>
  <c r="J163" i="5"/>
  <c r="B164" i="5"/>
  <c r="C164" i="5"/>
  <c r="D164" i="5"/>
  <c r="E164" i="5"/>
  <c r="F164" i="5"/>
  <c r="G164" i="5"/>
  <c r="H164" i="5"/>
  <c r="I164" i="5"/>
  <c r="J164" i="5"/>
  <c r="B165" i="5"/>
  <c r="C165" i="5"/>
  <c r="D165" i="5"/>
  <c r="E165" i="5"/>
  <c r="F165" i="5"/>
  <c r="G165" i="5"/>
  <c r="H165" i="5"/>
  <c r="I165" i="5"/>
  <c r="J165" i="5"/>
  <c r="B166" i="5"/>
  <c r="C166" i="5"/>
  <c r="D166" i="5"/>
  <c r="E166" i="5"/>
  <c r="F166" i="5"/>
  <c r="G166" i="5"/>
  <c r="H166" i="5"/>
  <c r="I166" i="5"/>
  <c r="J166" i="5"/>
  <c r="B167" i="5"/>
  <c r="C167" i="5"/>
  <c r="D167" i="5"/>
  <c r="E167" i="5"/>
  <c r="F167" i="5"/>
  <c r="G167" i="5"/>
  <c r="H167" i="5"/>
  <c r="I167" i="5"/>
  <c r="J167" i="5"/>
  <c r="B168" i="5"/>
  <c r="C168" i="5"/>
  <c r="D168" i="5"/>
  <c r="E168" i="5"/>
  <c r="F168" i="5"/>
  <c r="G168" i="5"/>
  <c r="H168" i="5"/>
  <c r="I168" i="5"/>
  <c r="J168" i="5"/>
  <c r="B169" i="5"/>
  <c r="C169" i="5"/>
  <c r="D169" i="5"/>
  <c r="E169" i="5"/>
  <c r="F169" i="5"/>
  <c r="G169" i="5"/>
  <c r="H169" i="5"/>
  <c r="I169" i="5"/>
  <c r="J169" i="5"/>
  <c r="B170" i="5"/>
  <c r="C170" i="5"/>
  <c r="D170" i="5"/>
  <c r="E170" i="5"/>
  <c r="F170" i="5"/>
  <c r="G170" i="5"/>
  <c r="H170" i="5"/>
  <c r="I170" i="5"/>
  <c r="J170" i="5"/>
  <c r="B171" i="5"/>
  <c r="C171" i="5"/>
  <c r="D171" i="5"/>
  <c r="E171" i="5"/>
  <c r="F171" i="5"/>
  <c r="G171" i="5"/>
  <c r="H171" i="5"/>
  <c r="I171" i="5"/>
  <c r="J171" i="5"/>
  <c r="B172" i="5"/>
  <c r="C172" i="5"/>
  <c r="D172" i="5"/>
  <c r="E172" i="5"/>
  <c r="F172" i="5"/>
  <c r="G172" i="5"/>
  <c r="H172" i="5"/>
  <c r="I172" i="5"/>
  <c r="J172" i="5"/>
  <c r="B173" i="5"/>
  <c r="C173" i="5"/>
  <c r="D173" i="5"/>
  <c r="E173" i="5"/>
  <c r="F173" i="5"/>
  <c r="G173" i="5"/>
  <c r="H173" i="5"/>
  <c r="I173" i="5"/>
  <c r="J173" i="5"/>
  <c r="B174" i="5"/>
  <c r="C174" i="5"/>
  <c r="D174" i="5"/>
  <c r="E174" i="5"/>
  <c r="F174" i="5"/>
  <c r="G174" i="5"/>
  <c r="H174" i="5"/>
  <c r="I174" i="5"/>
  <c r="J174" i="5"/>
  <c r="B175" i="5"/>
  <c r="C175" i="5"/>
  <c r="D175" i="5"/>
  <c r="E175" i="5"/>
  <c r="F175" i="5"/>
  <c r="G175" i="5"/>
  <c r="H175" i="5"/>
  <c r="I175" i="5"/>
  <c r="J175" i="5"/>
  <c r="B176" i="5"/>
  <c r="C176" i="5"/>
  <c r="D176" i="5"/>
  <c r="E176" i="5"/>
  <c r="F176" i="5"/>
  <c r="G176" i="5"/>
  <c r="H176" i="5"/>
  <c r="I176" i="5"/>
  <c r="J176" i="5"/>
  <c r="B177" i="5"/>
  <c r="C177" i="5"/>
  <c r="D177" i="5"/>
  <c r="E177" i="5"/>
  <c r="F177" i="5"/>
  <c r="G177" i="5"/>
  <c r="H177" i="5"/>
  <c r="I177" i="5"/>
  <c r="J177" i="5"/>
  <c r="B178" i="5"/>
  <c r="C178" i="5"/>
  <c r="D178" i="5"/>
  <c r="E178" i="5"/>
  <c r="F178" i="5"/>
  <c r="G178" i="5"/>
  <c r="H178" i="5"/>
  <c r="I178" i="5"/>
  <c r="J178" i="5"/>
  <c r="B179" i="5"/>
  <c r="C179" i="5"/>
  <c r="D179" i="5"/>
  <c r="E179" i="5"/>
  <c r="F179" i="5"/>
  <c r="G179" i="5"/>
  <c r="H179" i="5"/>
  <c r="I179" i="5"/>
  <c r="J179" i="5"/>
  <c r="B180" i="5"/>
  <c r="C180" i="5"/>
  <c r="D180" i="5"/>
  <c r="E180" i="5"/>
  <c r="F180" i="5"/>
  <c r="G180" i="5"/>
  <c r="H180" i="5"/>
  <c r="I180" i="5"/>
  <c r="J180" i="5"/>
  <c r="B181" i="5"/>
  <c r="C181" i="5"/>
  <c r="D181" i="5"/>
  <c r="E181" i="5"/>
  <c r="F181" i="5"/>
  <c r="G181" i="5"/>
  <c r="H181" i="5"/>
  <c r="I181" i="5"/>
  <c r="J181" i="5"/>
  <c r="B182" i="5"/>
  <c r="C182" i="5"/>
  <c r="D182" i="5"/>
  <c r="E182" i="5"/>
  <c r="F182" i="5"/>
  <c r="G182" i="5"/>
  <c r="H182" i="5"/>
  <c r="I182" i="5"/>
  <c r="J182" i="5"/>
  <c r="B183" i="5"/>
  <c r="C183" i="5"/>
  <c r="D183" i="5"/>
  <c r="E183" i="5"/>
  <c r="F183" i="5"/>
  <c r="G183" i="5"/>
  <c r="H183" i="5"/>
  <c r="I183" i="5"/>
  <c r="J183" i="5"/>
  <c r="B184" i="5"/>
  <c r="C184" i="5"/>
  <c r="D184" i="5"/>
  <c r="E184" i="5"/>
  <c r="F184" i="5"/>
  <c r="G184" i="5"/>
  <c r="H184" i="5"/>
  <c r="I184" i="5"/>
  <c r="J184" i="5"/>
  <c r="B185" i="5"/>
  <c r="C185" i="5"/>
  <c r="D185" i="5"/>
  <c r="E185" i="5"/>
  <c r="F185" i="5"/>
  <c r="G185" i="5"/>
  <c r="H185" i="5"/>
  <c r="I185" i="5"/>
  <c r="J185" i="5"/>
  <c r="B186" i="5"/>
  <c r="C186" i="5"/>
  <c r="D186" i="5"/>
  <c r="E186" i="5"/>
  <c r="F186" i="5"/>
  <c r="G186" i="5"/>
  <c r="H186" i="5"/>
  <c r="I186" i="5"/>
  <c r="J186" i="5"/>
  <c r="B187" i="5"/>
  <c r="C187" i="5"/>
  <c r="D187" i="5"/>
  <c r="E187" i="5"/>
  <c r="F187" i="5"/>
  <c r="G187" i="5"/>
  <c r="H187" i="5"/>
  <c r="I187" i="5"/>
  <c r="J187" i="5"/>
  <c r="B188" i="5"/>
  <c r="C188" i="5"/>
  <c r="D188" i="5"/>
  <c r="E188" i="5"/>
  <c r="F188" i="5"/>
  <c r="G188" i="5"/>
  <c r="H188" i="5"/>
  <c r="I188" i="5"/>
  <c r="J188" i="5"/>
  <c r="B189" i="5"/>
  <c r="C189" i="5"/>
  <c r="D189" i="5"/>
  <c r="E189" i="5"/>
  <c r="F189" i="5"/>
  <c r="G189" i="5"/>
  <c r="H189" i="5"/>
  <c r="I189" i="5"/>
  <c r="J189" i="5"/>
  <c r="B190" i="5"/>
  <c r="C190" i="5"/>
  <c r="D190" i="5"/>
  <c r="E190" i="5"/>
  <c r="F190" i="5"/>
  <c r="G190" i="5"/>
  <c r="H190" i="5"/>
  <c r="I190" i="5"/>
  <c r="J190" i="5"/>
  <c r="B191" i="5"/>
  <c r="C191" i="5"/>
  <c r="D191" i="5"/>
  <c r="E191" i="5"/>
  <c r="F191" i="5"/>
  <c r="G191" i="5"/>
  <c r="H191" i="5"/>
  <c r="I191" i="5"/>
  <c r="J191" i="5"/>
  <c r="B192" i="5"/>
  <c r="C192" i="5"/>
  <c r="D192" i="5"/>
  <c r="E192" i="5"/>
  <c r="F192" i="5"/>
  <c r="G192" i="5"/>
  <c r="H192" i="5"/>
  <c r="I192" i="5"/>
  <c r="J192" i="5"/>
  <c r="B193" i="5"/>
  <c r="C193" i="5"/>
  <c r="D193" i="5"/>
  <c r="E193" i="5"/>
  <c r="F193" i="5"/>
  <c r="G193" i="5"/>
  <c r="H193" i="5"/>
  <c r="I193" i="5"/>
  <c r="J193" i="5"/>
  <c r="B194" i="5"/>
  <c r="C194" i="5"/>
  <c r="D194" i="5"/>
  <c r="E194" i="5"/>
  <c r="F194" i="5"/>
  <c r="G194" i="5"/>
  <c r="H194" i="5"/>
  <c r="I194" i="5"/>
  <c r="J194" i="5"/>
  <c r="B195" i="5"/>
  <c r="C195" i="5"/>
  <c r="D195" i="5"/>
  <c r="E195" i="5"/>
  <c r="F195" i="5"/>
  <c r="G195" i="5"/>
  <c r="H195" i="5"/>
  <c r="I195" i="5"/>
  <c r="J195" i="5"/>
  <c r="B196" i="5"/>
  <c r="C196" i="5"/>
  <c r="D196" i="5"/>
  <c r="E196" i="5"/>
  <c r="F196" i="5"/>
  <c r="G196" i="5"/>
  <c r="H196" i="5"/>
  <c r="I196" i="5"/>
  <c r="J196" i="5"/>
  <c r="B197" i="5"/>
  <c r="C197" i="5"/>
  <c r="D197" i="5"/>
  <c r="E197" i="5"/>
  <c r="F197" i="5"/>
  <c r="G197" i="5"/>
  <c r="H197" i="5"/>
  <c r="I197" i="5"/>
  <c r="J197" i="5"/>
  <c r="B198" i="5"/>
  <c r="C198" i="5"/>
  <c r="D198" i="5"/>
  <c r="E198" i="5"/>
  <c r="F198" i="5"/>
  <c r="G198" i="5"/>
  <c r="H198" i="5"/>
  <c r="I198" i="5"/>
  <c r="J198" i="5"/>
  <c r="B199" i="5"/>
  <c r="C199" i="5"/>
  <c r="D199" i="5"/>
  <c r="E199" i="5"/>
  <c r="F199" i="5"/>
  <c r="G199" i="5"/>
  <c r="H199" i="5"/>
  <c r="I199" i="5"/>
  <c r="J199" i="5"/>
  <c r="B200" i="5"/>
  <c r="C200" i="5"/>
  <c r="D200" i="5"/>
  <c r="E200" i="5"/>
  <c r="F200" i="5"/>
  <c r="G200" i="5"/>
  <c r="H200" i="5"/>
  <c r="I200" i="5"/>
  <c r="J200" i="5"/>
  <c r="B201" i="5"/>
  <c r="C201" i="5"/>
  <c r="D201" i="5"/>
  <c r="E201" i="5"/>
  <c r="F201" i="5"/>
  <c r="G201" i="5"/>
  <c r="H201" i="5"/>
  <c r="I201" i="5"/>
  <c r="J201" i="5"/>
  <c r="B202" i="5"/>
  <c r="C202" i="5"/>
  <c r="D202" i="5"/>
  <c r="E202" i="5"/>
  <c r="F202" i="5"/>
  <c r="G202" i="5"/>
  <c r="H202" i="5"/>
  <c r="I202" i="5"/>
  <c r="J202" i="5"/>
  <c r="B203" i="5"/>
  <c r="C203" i="5"/>
  <c r="D203" i="5"/>
  <c r="E203" i="5"/>
  <c r="F203" i="5"/>
  <c r="G203" i="5"/>
  <c r="H203" i="5"/>
  <c r="I203" i="5"/>
  <c r="J203" i="5"/>
  <c r="B204" i="5"/>
  <c r="C204" i="5"/>
  <c r="D204" i="5"/>
  <c r="E204" i="5"/>
  <c r="F204" i="5"/>
  <c r="G204" i="5"/>
  <c r="H204" i="5"/>
  <c r="I204" i="5"/>
  <c r="J204" i="5"/>
  <c r="B205" i="5"/>
  <c r="C205" i="5"/>
  <c r="D205" i="5"/>
  <c r="E205" i="5"/>
  <c r="F205" i="5"/>
  <c r="G205" i="5"/>
  <c r="H205" i="5"/>
  <c r="I205" i="5"/>
  <c r="J205" i="5"/>
  <c r="B206" i="5"/>
  <c r="C206" i="5"/>
  <c r="D206" i="5"/>
  <c r="E206" i="5"/>
  <c r="F206" i="5"/>
  <c r="G206" i="5"/>
  <c r="H206" i="5"/>
  <c r="I206" i="5"/>
  <c r="J206" i="5"/>
  <c r="B207" i="5"/>
  <c r="C207" i="5"/>
  <c r="D207" i="5"/>
  <c r="E207" i="5"/>
  <c r="F207" i="5"/>
  <c r="G207" i="5"/>
  <c r="H207" i="5"/>
  <c r="I207" i="5"/>
  <c r="J207" i="5"/>
  <c r="B208" i="5"/>
  <c r="C208" i="5"/>
  <c r="D208" i="5"/>
  <c r="E208" i="5"/>
  <c r="F208" i="5"/>
  <c r="G208" i="5"/>
  <c r="H208" i="5"/>
  <c r="I208" i="5"/>
  <c r="J208" i="5"/>
  <c r="B209" i="5"/>
  <c r="C209" i="5"/>
  <c r="D209" i="5"/>
  <c r="E209" i="5"/>
  <c r="F209" i="5"/>
  <c r="G209" i="5"/>
  <c r="H209" i="5"/>
  <c r="I209" i="5"/>
  <c r="J209" i="5"/>
  <c r="B210" i="5"/>
  <c r="C210" i="5"/>
  <c r="D210" i="5"/>
  <c r="E210" i="5"/>
  <c r="F210" i="5"/>
  <c r="G210" i="5"/>
  <c r="H210" i="5"/>
  <c r="I210" i="5"/>
  <c r="J210" i="5"/>
  <c r="B211" i="5"/>
  <c r="C211" i="5"/>
  <c r="D211" i="5"/>
  <c r="E211" i="5"/>
  <c r="F211" i="5"/>
  <c r="G211" i="5"/>
  <c r="H211" i="5"/>
  <c r="I211" i="5"/>
  <c r="J211" i="5"/>
  <c r="B212" i="5"/>
  <c r="C212" i="5"/>
  <c r="D212" i="5"/>
  <c r="E212" i="5"/>
  <c r="F212" i="5"/>
  <c r="G212" i="5"/>
  <c r="H212" i="5"/>
  <c r="I212" i="5"/>
  <c r="J212" i="5"/>
  <c r="B213" i="5"/>
  <c r="C213" i="5"/>
  <c r="D213" i="5"/>
  <c r="E213" i="5"/>
  <c r="F213" i="5"/>
  <c r="G213" i="5"/>
  <c r="H213" i="5"/>
  <c r="I213" i="5"/>
  <c r="J213" i="5"/>
  <c r="B214" i="5"/>
  <c r="C214" i="5"/>
  <c r="D214" i="5"/>
  <c r="E214" i="5"/>
  <c r="F214" i="5"/>
  <c r="G214" i="5"/>
  <c r="H214" i="5"/>
  <c r="I214" i="5"/>
  <c r="J214" i="5"/>
  <c r="B215" i="5"/>
  <c r="C215" i="5"/>
  <c r="D215" i="5"/>
  <c r="E215" i="5"/>
  <c r="F215" i="5"/>
  <c r="G215" i="5"/>
  <c r="H215" i="5"/>
  <c r="I215" i="5"/>
  <c r="J215" i="5"/>
  <c r="B216" i="5"/>
  <c r="C216" i="5"/>
  <c r="D216" i="5"/>
  <c r="E216" i="5"/>
  <c r="F216" i="5"/>
  <c r="G216" i="5"/>
  <c r="H216" i="5"/>
  <c r="I216" i="5"/>
  <c r="J216" i="5"/>
  <c r="B217" i="5"/>
  <c r="C217" i="5"/>
  <c r="D217" i="5"/>
  <c r="E217" i="5"/>
  <c r="F217" i="5"/>
  <c r="G217" i="5"/>
  <c r="H217" i="5"/>
  <c r="I217" i="5"/>
  <c r="J217" i="5"/>
  <c r="B218" i="5"/>
  <c r="C218" i="5"/>
  <c r="D218" i="5"/>
  <c r="E218" i="5"/>
  <c r="F218" i="5"/>
  <c r="G218" i="5"/>
  <c r="H218" i="5"/>
  <c r="I218" i="5"/>
  <c r="J218" i="5"/>
  <c r="B219" i="5"/>
  <c r="C219" i="5"/>
  <c r="D219" i="5"/>
  <c r="E219" i="5"/>
  <c r="F219" i="5"/>
  <c r="G219" i="5"/>
  <c r="H219" i="5"/>
  <c r="I219" i="5"/>
  <c r="J219" i="5"/>
  <c r="B220" i="5"/>
  <c r="C220" i="5"/>
  <c r="D220" i="5"/>
  <c r="E220" i="5"/>
  <c r="F220" i="5"/>
  <c r="G220" i="5"/>
  <c r="H220" i="5"/>
  <c r="I220" i="5"/>
  <c r="J220" i="5"/>
  <c r="B221" i="5"/>
  <c r="C221" i="5"/>
  <c r="D221" i="5"/>
  <c r="E221" i="5"/>
  <c r="F221" i="5"/>
  <c r="G221" i="5"/>
  <c r="H221" i="5"/>
  <c r="I221" i="5"/>
  <c r="J221" i="5"/>
  <c r="B222" i="5"/>
  <c r="C222" i="5"/>
  <c r="D222" i="5"/>
  <c r="E222" i="5"/>
  <c r="F222" i="5"/>
  <c r="G222" i="5"/>
  <c r="H222" i="5"/>
  <c r="I222" i="5"/>
  <c r="J222" i="5"/>
  <c r="B223" i="5"/>
  <c r="C223" i="5"/>
  <c r="D223" i="5"/>
  <c r="E223" i="5"/>
  <c r="F223" i="5"/>
  <c r="G223" i="5"/>
  <c r="H223" i="5"/>
  <c r="I223" i="5"/>
  <c r="J223" i="5"/>
  <c r="B224" i="5"/>
  <c r="C224" i="5"/>
  <c r="D224" i="5"/>
  <c r="E224" i="5"/>
  <c r="F224" i="5"/>
  <c r="G224" i="5"/>
  <c r="H224" i="5"/>
  <c r="I224" i="5"/>
  <c r="J224" i="5"/>
  <c r="B225" i="5"/>
  <c r="C225" i="5"/>
  <c r="D225" i="5"/>
  <c r="E225" i="5"/>
  <c r="F225" i="5"/>
  <c r="G225" i="5"/>
  <c r="H225" i="5"/>
  <c r="I225" i="5"/>
  <c r="J225" i="5"/>
  <c r="B226" i="5"/>
  <c r="C226" i="5"/>
  <c r="D226" i="5"/>
  <c r="E226" i="5"/>
  <c r="F226" i="5"/>
  <c r="G226" i="5"/>
  <c r="H226" i="5"/>
  <c r="I226" i="5"/>
  <c r="J226" i="5"/>
  <c r="B227" i="5"/>
  <c r="C227" i="5"/>
  <c r="D227" i="5"/>
  <c r="E227" i="5"/>
  <c r="F227" i="5"/>
  <c r="G227" i="5"/>
  <c r="H227" i="5"/>
  <c r="I227" i="5"/>
  <c r="J227" i="5"/>
  <c r="B228" i="5"/>
  <c r="C228" i="5"/>
  <c r="D228" i="5"/>
  <c r="E228" i="5"/>
  <c r="F228" i="5"/>
  <c r="G228" i="5"/>
  <c r="H228" i="5"/>
  <c r="I228" i="5"/>
  <c r="J228" i="5"/>
  <c r="B229" i="5"/>
  <c r="C229" i="5"/>
  <c r="D229" i="5"/>
  <c r="E229" i="5"/>
  <c r="F229" i="5"/>
  <c r="G229" i="5"/>
  <c r="H229" i="5"/>
  <c r="I229" i="5"/>
  <c r="J229" i="5"/>
  <c r="B230" i="5"/>
  <c r="C230" i="5"/>
  <c r="D230" i="5"/>
  <c r="E230" i="5"/>
  <c r="F230" i="5"/>
  <c r="G230" i="5"/>
  <c r="H230" i="5"/>
  <c r="I230" i="5"/>
  <c r="J230" i="5"/>
  <c r="B231" i="5"/>
  <c r="C231" i="5"/>
  <c r="D231" i="5"/>
  <c r="E231" i="5"/>
  <c r="F231" i="5"/>
  <c r="G231" i="5"/>
  <c r="H231" i="5"/>
  <c r="I231" i="5"/>
  <c r="J231" i="5"/>
  <c r="B232" i="5"/>
  <c r="C232" i="5"/>
  <c r="D232" i="5"/>
  <c r="E232" i="5"/>
  <c r="F232" i="5"/>
  <c r="G232" i="5"/>
  <c r="H232" i="5"/>
  <c r="I232" i="5"/>
  <c r="J232" i="5"/>
  <c r="B233" i="5"/>
  <c r="C233" i="5"/>
  <c r="D233" i="5"/>
  <c r="E233" i="5"/>
  <c r="F233" i="5"/>
  <c r="G233" i="5"/>
  <c r="H233" i="5"/>
  <c r="I233" i="5"/>
  <c r="J233" i="5"/>
  <c r="B234" i="5"/>
  <c r="C234" i="5"/>
  <c r="D234" i="5"/>
  <c r="E234" i="5"/>
  <c r="F234" i="5"/>
  <c r="G234" i="5"/>
  <c r="H234" i="5"/>
  <c r="I234" i="5"/>
  <c r="J234" i="5"/>
  <c r="B235" i="5"/>
  <c r="C235" i="5"/>
  <c r="D235" i="5"/>
  <c r="E235" i="5"/>
  <c r="F235" i="5"/>
  <c r="G235" i="5"/>
  <c r="H235" i="5"/>
  <c r="I235" i="5"/>
  <c r="J235" i="5"/>
  <c r="B236" i="5"/>
  <c r="C236" i="5"/>
  <c r="D236" i="5"/>
  <c r="E236" i="5"/>
  <c r="F236" i="5"/>
  <c r="G236" i="5"/>
  <c r="H236" i="5"/>
  <c r="I236" i="5"/>
  <c r="J236" i="5"/>
  <c r="B237" i="5"/>
  <c r="C237" i="5"/>
  <c r="D237" i="5"/>
  <c r="E237" i="5"/>
  <c r="F237" i="5"/>
  <c r="G237" i="5"/>
  <c r="H237" i="5"/>
  <c r="I237" i="5"/>
  <c r="J237" i="5"/>
  <c r="B238" i="5"/>
  <c r="C238" i="5"/>
  <c r="D238" i="5"/>
  <c r="E238" i="5"/>
  <c r="F238" i="5"/>
  <c r="G238" i="5"/>
  <c r="H238" i="5"/>
  <c r="I238" i="5"/>
  <c r="J238" i="5"/>
  <c r="B239" i="5"/>
  <c r="C239" i="5"/>
  <c r="D239" i="5"/>
  <c r="E239" i="5"/>
  <c r="F239" i="5"/>
  <c r="G239" i="5"/>
  <c r="H239" i="5"/>
  <c r="I239" i="5"/>
  <c r="J239" i="5"/>
  <c r="B240" i="5"/>
  <c r="C240" i="5"/>
  <c r="D240" i="5"/>
  <c r="E240" i="5"/>
  <c r="F240" i="5"/>
  <c r="G240" i="5"/>
  <c r="H240" i="5"/>
  <c r="I240" i="5"/>
  <c r="J240" i="5"/>
  <c r="B241" i="5"/>
  <c r="C241" i="5"/>
  <c r="D241" i="5"/>
  <c r="E241" i="5"/>
  <c r="F241" i="5"/>
  <c r="G241" i="5"/>
  <c r="H241" i="5"/>
  <c r="I241" i="5"/>
  <c r="J241" i="5"/>
  <c r="B242" i="5"/>
  <c r="C242" i="5"/>
  <c r="D242" i="5"/>
  <c r="E242" i="5"/>
  <c r="F242" i="5"/>
  <c r="G242" i="5"/>
  <c r="H242" i="5"/>
  <c r="I242" i="5"/>
  <c r="J242" i="5"/>
  <c r="B243" i="5"/>
  <c r="C243" i="5"/>
  <c r="D243" i="5"/>
  <c r="E243" i="5"/>
  <c r="F243" i="5"/>
  <c r="G243" i="5"/>
  <c r="H243" i="5"/>
  <c r="I243" i="5"/>
  <c r="J243" i="5"/>
  <c r="B244" i="5"/>
  <c r="C244" i="5"/>
  <c r="D244" i="5"/>
  <c r="E244" i="5"/>
  <c r="F244" i="5"/>
  <c r="G244" i="5"/>
  <c r="H244" i="5"/>
  <c r="I244" i="5"/>
  <c r="J244" i="5"/>
  <c r="B245" i="5"/>
  <c r="C245" i="5"/>
  <c r="D245" i="5"/>
  <c r="E245" i="5"/>
  <c r="F245" i="5"/>
  <c r="G245" i="5"/>
  <c r="H245" i="5"/>
  <c r="I245" i="5"/>
  <c r="J245" i="5"/>
  <c r="B246" i="5"/>
  <c r="C246" i="5"/>
  <c r="D246" i="5"/>
  <c r="E246" i="5"/>
  <c r="F246" i="5"/>
  <c r="G246" i="5"/>
  <c r="H246" i="5"/>
  <c r="I246" i="5"/>
  <c r="J246" i="5"/>
  <c r="B247" i="5"/>
  <c r="C247" i="5"/>
  <c r="D247" i="5"/>
  <c r="E247" i="5"/>
  <c r="F247" i="5"/>
  <c r="G247" i="5"/>
  <c r="H247" i="5"/>
  <c r="I247" i="5"/>
  <c r="J247" i="5"/>
  <c r="B248" i="5"/>
  <c r="C248" i="5"/>
  <c r="D248" i="5"/>
  <c r="E248" i="5"/>
  <c r="F248" i="5"/>
  <c r="G248" i="5"/>
  <c r="H248" i="5"/>
  <c r="I248" i="5"/>
  <c r="J248" i="5"/>
  <c r="B249" i="5"/>
  <c r="C249" i="5"/>
  <c r="D249" i="5"/>
  <c r="E249" i="5"/>
  <c r="F249" i="5"/>
  <c r="G249" i="5"/>
  <c r="H249" i="5"/>
  <c r="I249" i="5"/>
  <c r="J249" i="5"/>
  <c r="B250" i="5"/>
  <c r="C250" i="5"/>
  <c r="D250" i="5"/>
  <c r="E250" i="5"/>
  <c r="F250" i="5"/>
  <c r="G250" i="5"/>
  <c r="H250" i="5"/>
  <c r="I250" i="5"/>
  <c r="J250" i="5"/>
  <c r="B251" i="5"/>
  <c r="C251" i="5"/>
  <c r="D251" i="5"/>
  <c r="E251" i="5"/>
  <c r="F251" i="5"/>
  <c r="G251" i="5"/>
  <c r="H251" i="5"/>
  <c r="I251" i="5"/>
  <c r="J251" i="5"/>
  <c r="B252" i="5"/>
  <c r="C252" i="5"/>
  <c r="D252" i="5"/>
  <c r="E252" i="5"/>
  <c r="F252" i="5"/>
  <c r="G252" i="5"/>
  <c r="H252" i="5"/>
  <c r="I252" i="5"/>
  <c r="J252" i="5"/>
  <c r="B253" i="5"/>
  <c r="C253" i="5"/>
  <c r="D253" i="5"/>
  <c r="E253" i="5"/>
  <c r="F253" i="5"/>
  <c r="G253" i="5"/>
  <c r="H253" i="5"/>
  <c r="I253" i="5"/>
  <c r="J253" i="5"/>
  <c r="B254" i="5"/>
  <c r="C254" i="5"/>
  <c r="D254" i="5"/>
  <c r="E254" i="5"/>
  <c r="F254" i="5"/>
  <c r="G254" i="5"/>
  <c r="H254" i="5"/>
  <c r="I254" i="5"/>
  <c r="J254" i="5"/>
  <c r="B255" i="5"/>
  <c r="C255" i="5"/>
  <c r="D255" i="5"/>
  <c r="E255" i="5"/>
  <c r="F255" i="5"/>
  <c r="G255" i="5"/>
  <c r="H255" i="5"/>
  <c r="I255" i="5"/>
  <c r="J255" i="5"/>
  <c r="B256" i="5"/>
  <c r="C256" i="5"/>
  <c r="D256" i="5"/>
  <c r="E256" i="5"/>
  <c r="F256" i="5"/>
  <c r="G256" i="5"/>
  <c r="H256" i="5"/>
  <c r="I256" i="5"/>
  <c r="J256" i="5"/>
  <c r="C2" i="5"/>
  <c r="C257" i="5" s="1"/>
  <c r="D2" i="5"/>
  <c r="D257" i="5" s="1"/>
  <c r="E2" i="5"/>
  <c r="E257" i="5" s="1"/>
  <c r="F2" i="5"/>
  <c r="G2" i="5"/>
  <c r="G257" i="5" s="1"/>
  <c r="H2" i="5"/>
  <c r="H257" i="5" s="1"/>
  <c r="I2" i="5"/>
  <c r="I257" i="5" s="1"/>
  <c r="J2" i="5"/>
  <c r="B2" i="5"/>
  <c r="B257" i="5" s="1"/>
  <c r="O5" i="4"/>
  <c r="P5" i="4"/>
  <c r="Q5" i="4"/>
  <c r="R5" i="4"/>
  <c r="S5" i="4"/>
  <c r="T5" i="4"/>
  <c r="U5" i="4"/>
  <c r="V5" i="4"/>
  <c r="W5" i="4"/>
  <c r="P4" i="4"/>
  <c r="Q4" i="4"/>
  <c r="R4" i="4"/>
  <c r="S4" i="4"/>
  <c r="T4" i="4"/>
  <c r="U4" i="4"/>
  <c r="V4" i="4"/>
  <c r="W4" i="4"/>
  <c r="O4" i="4"/>
  <c r="B3" i="4"/>
  <c r="C3" i="4"/>
  <c r="C211" i="4" s="1"/>
  <c r="D3" i="4"/>
  <c r="E3" i="4"/>
  <c r="F3" i="4"/>
  <c r="G3" i="4"/>
  <c r="G211" i="4" s="1"/>
  <c r="H3" i="4"/>
  <c r="I3" i="4"/>
  <c r="J3" i="4"/>
  <c r="B4" i="4"/>
  <c r="B211" i="4" s="1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J63" i="4"/>
  <c r="B64" i="4"/>
  <c r="C64" i="4"/>
  <c r="D64" i="4"/>
  <c r="E64" i="4"/>
  <c r="F64" i="4"/>
  <c r="G64" i="4"/>
  <c r="H64" i="4"/>
  <c r="I64" i="4"/>
  <c r="J64" i="4"/>
  <c r="B65" i="4"/>
  <c r="C65" i="4"/>
  <c r="D65" i="4"/>
  <c r="E65" i="4"/>
  <c r="F65" i="4"/>
  <c r="G65" i="4"/>
  <c r="H65" i="4"/>
  <c r="I65" i="4"/>
  <c r="J65" i="4"/>
  <c r="B66" i="4"/>
  <c r="C66" i="4"/>
  <c r="D66" i="4"/>
  <c r="E66" i="4"/>
  <c r="F66" i="4"/>
  <c r="G66" i="4"/>
  <c r="H66" i="4"/>
  <c r="I66" i="4"/>
  <c r="J66" i="4"/>
  <c r="B67" i="4"/>
  <c r="C67" i="4"/>
  <c r="D67" i="4"/>
  <c r="E67" i="4"/>
  <c r="F67" i="4"/>
  <c r="G67" i="4"/>
  <c r="H67" i="4"/>
  <c r="I67" i="4"/>
  <c r="J67" i="4"/>
  <c r="B68" i="4"/>
  <c r="C68" i="4"/>
  <c r="D68" i="4"/>
  <c r="E68" i="4"/>
  <c r="F68" i="4"/>
  <c r="G68" i="4"/>
  <c r="H68" i="4"/>
  <c r="I68" i="4"/>
  <c r="J68" i="4"/>
  <c r="B69" i="4"/>
  <c r="C69" i="4"/>
  <c r="D69" i="4"/>
  <c r="E69" i="4"/>
  <c r="F69" i="4"/>
  <c r="G69" i="4"/>
  <c r="H69" i="4"/>
  <c r="I69" i="4"/>
  <c r="J69" i="4"/>
  <c r="B70" i="4"/>
  <c r="C70" i="4"/>
  <c r="D70" i="4"/>
  <c r="E70" i="4"/>
  <c r="F70" i="4"/>
  <c r="G70" i="4"/>
  <c r="H70" i="4"/>
  <c r="I70" i="4"/>
  <c r="J70" i="4"/>
  <c r="B71" i="4"/>
  <c r="C71" i="4"/>
  <c r="D71" i="4"/>
  <c r="E71" i="4"/>
  <c r="F71" i="4"/>
  <c r="G71" i="4"/>
  <c r="H71" i="4"/>
  <c r="I71" i="4"/>
  <c r="J71" i="4"/>
  <c r="B72" i="4"/>
  <c r="C72" i="4"/>
  <c r="D72" i="4"/>
  <c r="E72" i="4"/>
  <c r="F72" i="4"/>
  <c r="G72" i="4"/>
  <c r="H72" i="4"/>
  <c r="I72" i="4"/>
  <c r="J72" i="4"/>
  <c r="B73" i="4"/>
  <c r="C73" i="4"/>
  <c r="D73" i="4"/>
  <c r="E73" i="4"/>
  <c r="F73" i="4"/>
  <c r="G73" i="4"/>
  <c r="H73" i="4"/>
  <c r="I73" i="4"/>
  <c r="J73" i="4"/>
  <c r="B74" i="4"/>
  <c r="C74" i="4"/>
  <c r="D74" i="4"/>
  <c r="E74" i="4"/>
  <c r="F74" i="4"/>
  <c r="G74" i="4"/>
  <c r="H74" i="4"/>
  <c r="I74" i="4"/>
  <c r="J74" i="4"/>
  <c r="B75" i="4"/>
  <c r="C75" i="4"/>
  <c r="D75" i="4"/>
  <c r="E75" i="4"/>
  <c r="F75" i="4"/>
  <c r="G75" i="4"/>
  <c r="H75" i="4"/>
  <c r="I75" i="4"/>
  <c r="J75" i="4"/>
  <c r="B76" i="4"/>
  <c r="C76" i="4"/>
  <c r="D76" i="4"/>
  <c r="E76" i="4"/>
  <c r="F76" i="4"/>
  <c r="G76" i="4"/>
  <c r="H76" i="4"/>
  <c r="I76" i="4"/>
  <c r="J76" i="4"/>
  <c r="B77" i="4"/>
  <c r="C77" i="4"/>
  <c r="D77" i="4"/>
  <c r="E77" i="4"/>
  <c r="F77" i="4"/>
  <c r="G77" i="4"/>
  <c r="H77" i="4"/>
  <c r="I77" i="4"/>
  <c r="J77" i="4"/>
  <c r="B78" i="4"/>
  <c r="C78" i="4"/>
  <c r="D78" i="4"/>
  <c r="E78" i="4"/>
  <c r="F78" i="4"/>
  <c r="G78" i="4"/>
  <c r="H78" i="4"/>
  <c r="I78" i="4"/>
  <c r="J78" i="4"/>
  <c r="B79" i="4"/>
  <c r="C79" i="4"/>
  <c r="D79" i="4"/>
  <c r="E79" i="4"/>
  <c r="F79" i="4"/>
  <c r="G79" i="4"/>
  <c r="H79" i="4"/>
  <c r="I79" i="4"/>
  <c r="J79" i="4"/>
  <c r="B80" i="4"/>
  <c r="C80" i="4"/>
  <c r="D80" i="4"/>
  <c r="E80" i="4"/>
  <c r="F80" i="4"/>
  <c r="G80" i="4"/>
  <c r="H80" i="4"/>
  <c r="I80" i="4"/>
  <c r="J80" i="4"/>
  <c r="B81" i="4"/>
  <c r="C81" i="4"/>
  <c r="D81" i="4"/>
  <c r="E81" i="4"/>
  <c r="F81" i="4"/>
  <c r="G81" i="4"/>
  <c r="H81" i="4"/>
  <c r="I81" i="4"/>
  <c r="J81" i="4"/>
  <c r="B82" i="4"/>
  <c r="C82" i="4"/>
  <c r="D82" i="4"/>
  <c r="E82" i="4"/>
  <c r="F82" i="4"/>
  <c r="G82" i="4"/>
  <c r="H82" i="4"/>
  <c r="I82" i="4"/>
  <c r="J82" i="4"/>
  <c r="B83" i="4"/>
  <c r="C83" i="4"/>
  <c r="D83" i="4"/>
  <c r="E83" i="4"/>
  <c r="F83" i="4"/>
  <c r="G83" i="4"/>
  <c r="H83" i="4"/>
  <c r="I83" i="4"/>
  <c r="J83" i="4"/>
  <c r="B84" i="4"/>
  <c r="C84" i="4"/>
  <c r="D84" i="4"/>
  <c r="E84" i="4"/>
  <c r="F84" i="4"/>
  <c r="G84" i="4"/>
  <c r="H84" i="4"/>
  <c r="I84" i="4"/>
  <c r="J84" i="4"/>
  <c r="B85" i="4"/>
  <c r="C85" i="4"/>
  <c r="D85" i="4"/>
  <c r="E85" i="4"/>
  <c r="F85" i="4"/>
  <c r="G85" i="4"/>
  <c r="H85" i="4"/>
  <c r="I85" i="4"/>
  <c r="J85" i="4"/>
  <c r="B86" i="4"/>
  <c r="C86" i="4"/>
  <c r="D86" i="4"/>
  <c r="E86" i="4"/>
  <c r="F86" i="4"/>
  <c r="G86" i="4"/>
  <c r="H86" i="4"/>
  <c r="I86" i="4"/>
  <c r="J86" i="4"/>
  <c r="B87" i="4"/>
  <c r="C87" i="4"/>
  <c r="D87" i="4"/>
  <c r="E87" i="4"/>
  <c r="F87" i="4"/>
  <c r="G87" i="4"/>
  <c r="H87" i="4"/>
  <c r="I87" i="4"/>
  <c r="J87" i="4"/>
  <c r="B88" i="4"/>
  <c r="C88" i="4"/>
  <c r="D88" i="4"/>
  <c r="E88" i="4"/>
  <c r="F88" i="4"/>
  <c r="G88" i="4"/>
  <c r="H88" i="4"/>
  <c r="I88" i="4"/>
  <c r="J88" i="4"/>
  <c r="B89" i="4"/>
  <c r="C89" i="4"/>
  <c r="D89" i="4"/>
  <c r="E89" i="4"/>
  <c r="F89" i="4"/>
  <c r="G89" i="4"/>
  <c r="H89" i="4"/>
  <c r="I89" i="4"/>
  <c r="J89" i="4"/>
  <c r="B90" i="4"/>
  <c r="C90" i="4"/>
  <c r="D90" i="4"/>
  <c r="E90" i="4"/>
  <c r="F90" i="4"/>
  <c r="G90" i="4"/>
  <c r="H90" i="4"/>
  <c r="I90" i="4"/>
  <c r="J90" i="4"/>
  <c r="B91" i="4"/>
  <c r="C91" i="4"/>
  <c r="D91" i="4"/>
  <c r="E91" i="4"/>
  <c r="F91" i="4"/>
  <c r="G91" i="4"/>
  <c r="H91" i="4"/>
  <c r="I91" i="4"/>
  <c r="J91" i="4"/>
  <c r="B92" i="4"/>
  <c r="C92" i="4"/>
  <c r="D92" i="4"/>
  <c r="E92" i="4"/>
  <c r="F92" i="4"/>
  <c r="G92" i="4"/>
  <c r="H92" i="4"/>
  <c r="I92" i="4"/>
  <c r="J92" i="4"/>
  <c r="B93" i="4"/>
  <c r="C93" i="4"/>
  <c r="D93" i="4"/>
  <c r="E93" i="4"/>
  <c r="F93" i="4"/>
  <c r="G93" i="4"/>
  <c r="H93" i="4"/>
  <c r="I93" i="4"/>
  <c r="J93" i="4"/>
  <c r="B94" i="4"/>
  <c r="C94" i="4"/>
  <c r="D94" i="4"/>
  <c r="E94" i="4"/>
  <c r="F94" i="4"/>
  <c r="G94" i="4"/>
  <c r="H94" i="4"/>
  <c r="I94" i="4"/>
  <c r="J94" i="4"/>
  <c r="B95" i="4"/>
  <c r="C95" i="4"/>
  <c r="D95" i="4"/>
  <c r="E95" i="4"/>
  <c r="F95" i="4"/>
  <c r="G95" i="4"/>
  <c r="H95" i="4"/>
  <c r="I95" i="4"/>
  <c r="J95" i="4"/>
  <c r="B96" i="4"/>
  <c r="C96" i="4"/>
  <c r="D96" i="4"/>
  <c r="E96" i="4"/>
  <c r="F96" i="4"/>
  <c r="G96" i="4"/>
  <c r="H96" i="4"/>
  <c r="I96" i="4"/>
  <c r="J96" i="4"/>
  <c r="B97" i="4"/>
  <c r="C97" i="4"/>
  <c r="D97" i="4"/>
  <c r="E97" i="4"/>
  <c r="F97" i="4"/>
  <c r="G97" i="4"/>
  <c r="H97" i="4"/>
  <c r="I97" i="4"/>
  <c r="J97" i="4"/>
  <c r="B98" i="4"/>
  <c r="C98" i="4"/>
  <c r="D98" i="4"/>
  <c r="E98" i="4"/>
  <c r="F98" i="4"/>
  <c r="G98" i="4"/>
  <c r="H98" i="4"/>
  <c r="I98" i="4"/>
  <c r="J98" i="4"/>
  <c r="B99" i="4"/>
  <c r="C99" i="4"/>
  <c r="D99" i="4"/>
  <c r="E99" i="4"/>
  <c r="F99" i="4"/>
  <c r="G99" i="4"/>
  <c r="H99" i="4"/>
  <c r="I99" i="4"/>
  <c r="J99" i="4"/>
  <c r="B100" i="4"/>
  <c r="C100" i="4"/>
  <c r="D100" i="4"/>
  <c r="E100" i="4"/>
  <c r="F100" i="4"/>
  <c r="G100" i="4"/>
  <c r="H100" i="4"/>
  <c r="I100" i="4"/>
  <c r="J100" i="4"/>
  <c r="B101" i="4"/>
  <c r="C101" i="4"/>
  <c r="D101" i="4"/>
  <c r="E101" i="4"/>
  <c r="F101" i="4"/>
  <c r="G101" i="4"/>
  <c r="H101" i="4"/>
  <c r="I101" i="4"/>
  <c r="J101" i="4"/>
  <c r="B102" i="4"/>
  <c r="C102" i="4"/>
  <c r="D102" i="4"/>
  <c r="E102" i="4"/>
  <c r="F102" i="4"/>
  <c r="G102" i="4"/>
  <c r="H102" i="4"/>
  <c r="I102" i="4"/>
  <c r="J102" i="4"/>
  <c r="B103" i="4"/>
  <c r="C103" i="4"/>
  <c r="D103" i="4"/>
  <c r="E103" i="4"/>
  <c r="F103" i="4"/>
  <c r="G103" i="4"/>
  <c r="H103" i="4"/>
  <c r="I103" i="4"/>
  <c r="J103" i="4"/>
  <c r="B104" i="4"/>
  <c r="C104" i="4"/>
  <c r="D104" i="4"/>
  <c r="E104" i="4"/>
  <c r="F104" i="4"/>
  <c r="G104" i="4"/>
  <c r="H104" i="4"/>
  <c r="I104" i="4"/>
  <c r="J104" i="4"/>
  <c r="B105" i="4"/>
  <c r="C105" i="4"/>
  <c r="D105" i="4"/>
  <c r="E105" i="4"/>
  <c r="F105" i="4"/>
  <c r="G105" i="4"/>
  <c r="H105" i="4"/>
  <c r="I105" i="4"/>
  <c r="J105" i="4"/>
  <c r="B106" i="4"/>
  <c r="C106" i="4"/>
  <c r="D106" i="4"/>
  <c r="E106" i="4"/>
  <c r="F106" i="4"/>
  <c r="G106" i="4"/>
  <c r="H106" i="4"/>
  <c r="I106" i="4"/>
  <c r="J106" i="4"/>
  <c r="B107" i="4"/>
  <c r="C107" i="4"/>
  <c r="D107" i="4"/>
  <c r="E107" i="4"/>
  <c r="F107" i="4"/>
  <c r="G107" i="4"/>
  <c r="H107" i="4"/>
  <c r="I107" i="4"/>
  <c r="J107" i="4"/>
  <c r="B108" i="4"/>
  <c r="C108" i="4"/>
  <c r="D108" i="4"/>
  <c r="E108" i="4"/>
  <c r="F108" i="4"/>
  <c r="G108" i="4"/>
  <c r="H108" i="4"/>
  <c r="I108" i="4"/>
  <c r="J108" i="4"/>
  <c r="B109" i="4"/>
  <c r="C109" i="4"/>
  <c r="D109" i="4"/>
  <c r="E109" i="4"/>
  <c r="F109" i="4"/>
  <c r="G109" i="4"/>
  <c r="H109" i="4"/>
  <c r="I109" i="4"/>
  <c r="J109" i="4"/>
  <c r="B110" i="4"/>
  <c r="C110" i="4"/>
  <c r="D110" i="4"/>
  <c r="E110" i="4"/>
  <c r="F110" i="4"/>
  <c r="G110" i="4"/>
  <c r="H110" i="4"/>
  <c r="I110" i="4"/>
  <c r="J110" i="4"/>
  <c r="B111" i="4"/>
  <c r="C111" i="4"/>
  <c r="D111" i="4"/>
  <c r="E111" i="4"/>
  <c r="F111" i="4"/>
  <c r="G111" i="4"/>
  <c r="H111" i="4"/>
  <c r="I111" i="4"/>
  <c r="J111" i="4"/>
  <c r="B112" i="4"/>
  <c r="C112" i="4"/>
  <c r="D112" i="4"/>
  <c r="E112" i="4"/>
  <c r="F112" i="4"/>
  <c r="G112" i="4"/>
  <c r="H112" i="4"/>
  <c r="I112" i="4"/>
  <c r="J112" i="4"/>
  <c r="B113" i="4"/>
  <c r="C113" i="4"/>
  <c r="D113" i="4"/>
  <c r="E113" i="4"/>
  <c r="F113" i="4"/>
  <c r="G113" i="4"/>
  <c r="H113" i="4"/>
  <c r="I113" i="4"/>
  <c r="J113" i="4"/>
  <c r="B114" i="4"/>
  <c r="C114" i="4"/>
  <c r="D114" i="4"/>
  <c r="E114" i="4"/>
  <c r="F114" i="4"/>
  <c r="G114" i="4"/>
  <c r="H114" i="4"/>
  <c r="I114" i="4"/>
  <c r="J114" i="4"/>
  <c r="B115" i="4"/>
  <c r="C115" i="4"/>
  <c r="D115" i="4"/>
  <c r="E115" i="4"/>
  <c r="F115" i="4"/>
  <c r="G115" i="4"/>
  <c r="H115" i="4"/>
  <c r="I115" i="4"/>
  <c r="J115" i="4"/>
  <c r="B116" i="4"/>
  <c r="C116" i="4"/>
  <c r="D116" i="4"/>
  <c r="E116" i="4"/>
  <c r="F116" i="4"/>
  <c r="G116" i="4"/>
  <c r="H116" i="4"/>
  <c r="I116" i="4"/>
  <c r="J116" i="4"/>
  <c r="B117" i="4"/>
  <c r="C117" i="4"/>
  <c r="D117" i="4"/>
  <c r="E117" i="4"/>
  <c r="F117" i="4"/>
  <c r="G117" i="4"/>
  <c r="H117" i="4"/>
  <c r="I117" i="4"/>
  <c r="J117" i="4"/>
  <c r="B118" i="4"/>
  <c r="C118" i="4"/>
  <c r="D118" i="4"/>
  <c r="E118" i="4"/>
  <c r="F118" i="4"/>
  <c r="G118" i="4"/>
  <c r="H118" i="4"/>
  <c r="I118" i="4"/>
  <c r="J118" i="4"/>
  <c r="B119" i="4"/>
  <c r="C119" i="4"/>
  <c r="D119" i="4"/>
  <c r="E119" i="4"/>
  <c r="F119" i="4"/>
  <c r="G119" i="4"/>
  <c r="H119" i="4"/>
  <c r="I119" i="4"/>
  <c r="J119" i="4"/>
  <c r="B120" i="4"/>
  <c r="C120" i="4"/>
  <c r="D120" i="4"/>
  <c r="E120" i="4"/>
  <c r="F120" i="4"/>
  <c r="G120" i="4"/>
  <c r="H120" i="4"/>
  <c r="I120" i="4"/>
  <c r="J120" i="4"/>
  <c r="B121" i="4"/>
  <c r="C121" i="4"/>
  <c r="D121" i="4"/>
  <c r="E121" i="4"/>
  <c r="F121" i="4"/>
  <c r="G121" i="4"/>
  <c r="H121" i="4"/>
  <c r="I121" i="4"/>
  <c r="J121" i="4"/>
  <c r="B122" i="4"/>
  <c r="C122" i="4"/>
  <c r="D122" i="4"/>
  <c r="E122" i="4"/>
  <c r="F122" i="4"/>
  <c r="G122" i="4"/>
  <c r="H122" i="4"/>
  <c r="I122" i="4"/>
  <c r="J122" i="4"/>
  <c r="B123" i="4"/>
  <c r="C123" i="4"/>
  <c r="D123" i="4"/>
  <c r="E123" i="4"/>
  <c r="F123" i="4"/>
  <c r="G123" i="4"/>
  <c r="H123" i="4"/>
  <c r="I123" i="4"/>
  <c r="J123" i="4"/>
  <c r="B124" i="4"/>
  <c r="C124" i="4"/>
  <c r="D124" i="4"/>
  <c r="E124" i="4"/>
  <c r="F124" i="4"/>
  <c r="G124" i="4"/>
  <c r="H124" i="4"/>
  <c r="I124" i="4"/>
  <c r="J124" i="4"/>
  <c r="B125" i="4"/>
  <c r="C125" i="4"/>
  <c r="D125" i="4"/>
  <c r="E125" i="4"/>
  <c r="F125" i="4"/>
  <c r="G125" i="4"/>
  <c r="H125" i="4"/>
  <c r="I125" i="4"/>
  <c r="J125" i="4"/>
  <c r="B126" i="4"/>
  <c r="C126" i="4"/>
  <c r="D126" i="4"/>
  <c r="E126" i="4"/>
  <c r="F126" i="4"/>
  <c r="G126" i="4"/>
  <c r="H126" i="4"/>
  <c r="I126" i="4"/>
  <c r="J126" i="4"/>
  <c r="B127" i="4"/>
  <c r="C127" i="4"/>
  <c r="D127" i="4"/>
  <c r="E127" i="4"/>
  <c r="F127" i="4"/>
  <c r="G127" i="4"/>
  <c r="H127" i="4"/>
  <c r="I127" i="4"/>
  <c r="J127" i="4"/>
  <c r="B128" i="4"/>
  <c r="C128" i="4"/>
  <c r="D128" i="4"/>
  <c r="E128" i="4"/>
  <c r="F128" i="4"/>
  <c r="G128" i="4"/>
  <c r="H128" i="4"/>
  <c r="I128" i="4"/>
  <c r="J128" i="4"/>
  <c r="B129" i="4"/>
  <c r="C129" i="4"/>
  <c r="D129" i="4"/>
  <c r="E129" i="4"/>
  <c r="F129" i="4"/>
  <c r="G129" i="4"/>
  <c r="H129" i="4"/>
  <c r="I129" i="4"/>
  <c r="J129" i="4"/>
  <c r="B130" i="4"/>
  <c r="C130" i="4"/>
  <c r="D130" i="4"/>
  <c r="E130" i="4"/>
  <c r="F130" i="4"/>
  <c r="G130" i="4"/>
  <c r="H130" i="4"/>
  <c r="I130" i="4"/>
  <c r="J130" i="4"/>
  <c r="B131" i="4"/>
  <c r="C131" i="4"/>
  <c r="D131" i="4"/>
  <c r="E131" i="4"/>
  <c r="F131" i="4"/>
  <c r="G131" i="4"/>
  <c r="H131" i="4"/>
  <c r="I131" i="4"/>
  <c r="J131" i="4"/>
  <c r="B132" i="4"/>
  <c r="C132" i="4"/>
  <c r="D132" i="4"/>
  <c r="E132" i="4"/>
  <c r="F132" i="4"/>
  <c r="G132" i="4"/>
  <c r="H132" i="4"/>
  <c r="I132" i="4"/>
  <c r="J132" i="4"/>
  <c r="B133" i="4"/>
  <c r="C133" i="4"/>
  <c r="D133" i="4"/>
  <c r="E133" i="4"/>
  <c r="F133" i="4"/>
  <c r="G133" i="4"/>
  <c r="H133" i="4"/>
  <c r="I133" i="4"/>
  <c r="J133" i="4"/>
  <c r="B134" i="4"/>
  <c r="C134" i="4"/>
  <c r="D134" i="4"/>
  <c r="E134" i="4"/>
  <c r="F134" i="4"/>
  <c r="G134" i="4"/>
  <c r="H134" i="4"/>
  <c r="I134" i="4"/>
  <c r="J134" i="4"/>
  <c r="B135" i="4"/>
  <c r="C135" i="4"/>
  <c r="D135" i="4"/>
  <c r="E135" i="4"/>
  <c r="F135" i="4"/>
  <c r="G135" i="4"/>
  <c r="H135" i="4"/>
  <c r="I135" i="4"/>
  <c r="J135" i="4"/>
  <c r="B136" i="4"/>
  <c r="C136" i="4"/>
  <c r="D136" i="4"/>
  <c r="E136" i="4"/>
  <c r="F136" i="4"/>
  <c r="G136" i="4"/>
  <c r="H136" i="4"/>
  <c r="I136" i="4"/>
  <c r="J136" i="4"/>
  <c r="B137" i="4"/>
  <c r="C137" i="4"/>
  <c r="D137" i="4"/>
  <c r="E137" i="4"/>
  <c r="F137" i="4"/>
  <c r="G137" i="4"/>
  <c r="H137" i="4"/>
  <c r="I137" i="4"/>
  <c r="J137" i="4"/>
  <c r="B138" i="4"/>
  <c r="C138" i="4"/>
  <c r="D138" i="4"/>
  <c r="E138" i="4"/>
  <c r="F138" i="4"/>
  <c r="G138" i="4"/>
  <c r="H138" i="4"/>
  <c r="I138" i="4"/>
  <c r="J138" i="4"/>
  <c r="B139" i="4"/>
  <c r="C139" i="4"/>
  <c r="D139" i="4"/>
  <c r="E139" i="4"/>
  <c r="F139" i="4"/>
  <c r="G139" i="4"/>
  <c r="H139" i="4"/>
  <c r="I139" i="4"/>
  <c r="J139" i="4"/>
  <c r="B140" i="4"/>
  <c r="C140" i="4"/>
  <c r="D140" i="4"/>
  <c r="E140" i="4"/>
  <c r="F140" i="4"/>
  <c r="G140" i="4"/>
  <c r="H140" i="4"/>
  <c r="I140" i="4"/>
  <c r="J140" i="4"/>
  <c r="B141" i="4"/>
  <c r="C141" i="4"/>
  <c r="D141" i="4"/>
  <c r="E141" i="4"/>
  <c r="F141" i="4"/>
  <c r="G141" i="4"/>
  <c r="H141" i="4"/>
  <c r="I141" i="4"/>
  <c r="J141" i="4"/>
  <c r="B142" i="4"/>
  <c r="C142" i="4"/>
  <c r="D142" i="4"/>
  <c r="E142" i="4"/>
  <c r="F142" i="4"/>
  <c r="G142" i="4"/>
  <c r="H142" i="4"/>
  <c r="I142" i="4"/>
  <c r="J142" i="4"/>
  <c r="B143" i="4"/>
  <c r="C143" i="4"/>
  <c r="D143" i="4"/>
  <c r="E143" i="4"/>
  <c r="F143" i="4"/>
  <c r="G143" i="4"/>
  <c r="H143" i="4"/>
  <c r="I143" i="4"/>
  <c r="J143" i="4"/>
  <c r="B144" i="4"/>
  <c r="C144" i="4"/>
  <c r="D144" i="4"/>
  <c r="E144" i="4"/>
  <c r="F144" i="4"/>
  <c r="G144" i="4"/>
  <c r="H144" i="4"/>
  <c r="I144" i="4"/>
  <c r="J144" i="4"/>
  <c r="B145" i="4"/>
  <c r="C145" i="4"/>
  <c r="D145" i="4"/>
  <c r="E145" i="4"/>
  <c r="F145" i="4"/>
  <c r="G145" i="4"/>
  <c r="H145" i="4"/>
  <c r="I145" i="4"/>
  <c r="J145" i="4"/>
  <c r="B146" i="4"/>
  <c r="C146" i="4"/>
  <c r="D146" i="4"/>
  <c r="E146" i="4"/>
  <c r="F146" i="4"/>
  <c r="G146" i="4"/>
  <c r="H146" i="4"/>
  <c r="I146" i="4"/>
  <c r="J146" i="4"/>
  <c r="B147" i="4"/>
  <c r="C147" i="4"/>
  <c r="D147" i="4"/>
  <c r="E147" i="4"/>
  <c r="F147" i="4"/>
  <c r="G147" i="4"/>
  <c r="H147" i="4"/>
  <c r="I147" i="4"/>
  <c r="J147" i="4"/>
  <c r="B148" i="4"/>
  <c r="C148" i="4"/>
  <c r="D148" i="4"/>
  <c r="E148" i="4"/>
  <c r="F148" i="4"/>
  <c r="G148" i="4"/>
  <c r="H148" i="4"/>
  <c r="I148" i="4"/>
  <c r="J148" i="4"/>
  <c r="B149" i="4"/>
  <c r="C149" i="4"/>
  <c r="D149" i="4"/>
  <c r="E149" i="4"/>
  <c r="F149" i="4"/>
  <c r="G149" i="4"/>
  <c r="H149" i="4"/>
  <c r="I149" i="4"/>
  <c r="J149" i="4"/>
  <c r="B150" i="4"/>
  <c r="C150" i="4"/>
  <c r="D150" i="4"/>
  <c r="E150" i="4"/>
  <c r="F150" i="4"/>
  <c r="G150" i="4"/>
  <c r="H150" i="4"/>
  <c r="I150" i="4"/>
  <c r="J150" i="4"/>
  <c r="B151" i="4"/>
  <c r="C151" i="4"/>
  <c r="D151" i="4"/>
  <c r="E151" i="4"/>
  <c r="F151" i="4"/>
  <c r="G151" i="4"/>
  <c r="H151" i="4"/>
  <c r="I151" i="4"/>
  <c r="J151" i="4"/>
  <c r="B152" i="4"/>
  <c r="C152" i="4"/>
  <c r="D152" i="4"/>
  <c r="E152" i="4"/>
  <c r="F152" i="4"/>
  <c r="G152" i="4"/>
  <c r="H152" i="4"/>
  <c r="I152" i="4"/>
  <c r="J152" i="4"/>
  <c r="B153" i="4"/>
  <c r="C153" i="4"/>
  <c r="D153" i="4"/>
  <c r="E153" i="4"/>
  <c r="F153" i="4"/>
  <c r="G153" i="4"/>
  <c r="H153" i="4"/>
  <c r="I153" i="4"/>
  <c r="J153" i="4"/>
  <c r="B154" i="4"/>
  <c r="C154" i="4"/>
  <c r="D154" i="4"/>
  <c r="E154" i="4"/>
  <c r="F154" i="4"/>
  <c r="G154" i="4"/>
  <c r="H154" i="4"/>
  <c r="I154" i="4"/>
  <c r="J154" i="4"/>
  <c r="B155" i="4"/>
  <c r="C155" i="4"/>
  <c r="D155" i="4"/>
  <c r="E155" i="4"/>
  <c r="F155" i="4"/>
  <c r="G155" i="4"/>
  <c r="H155" i="4"/>
  <c r="I155" i="4"/>
  <c r="J155" i="4"/>
  <c r="B156" i="4"/>
  <c r="C156" i="4"/>
  <c r="D156" i="4"/>
  <c r="E156" i="4"/>
  <c r="F156" i="4"/>
  <c r="G156" i="4"/>
  <c r="H156" i="4"/>
  <c r="I156" i="4"/>
  <c r="J156" i="4"/>
  <c r="B157" i="4"/>
  <c r="C157" i="4"/>
  <c r="D157" i="4"/>
  <c r="E157" i="4"/>
  <c r="F157" i="4"/>
  <c r="G157" i="4"/>
  <c r="H157" i="4"/>
  <c r="I157" i="4"/>
  <c r="J157" i="4"/>
  <c r="B158" i="4"/>
  <c r="C158" i="4"/>
  <c r="D158" i="4"/>
  <c r="E158" i="4"/>
  <c r="F158" i="4"/>
  <c r="G158" i="4"/>
  <c r="H158" i="4"/>
  <c r="I158" i="4"/>
  <c r="J158" i="4"/>
  <c r="B159" i="4"/>
  <c r="C159" i="4"/>
  <c r="D159" i="4"/>
  <c r="E159" i="4"/>
  <c r="F159" i="4"/>
  <c r="G159" i="4"/>
  <c r="H159" i="4"/>
  <c r="I159" i="4"/>
  <c r="J159" i="4"/>
  <c r="B160" i="4"/>
  <c r="C160" i="4"/>
  <c r="D160" i="4"/>
  <c r="E160" i="4"/>
  <c r="F160" i="4"/>
  <c r="G160" i="4"/>
  <c r="H160" i="4"/>
  <c r="I160" i="4"/>
  <c r="J160" i="4"/>
  <c r="B161" i="4"/>
  <c r="C161" i="4"/>
  <c r="D161" i="4"/>
  <c r="E161" i="4"/>
  <c r="F161" i="4"/>
  <c r="G161" i="4"/>
  <c r="H161" i="4"/>
  <c r="I161" i="4"/>
  <c r="J161" i="4"/>
  <c r="B162" i="4"/>
  <c r="C162" i="4"/>
  <c r="D162" i="4"/>
  <c r="E162" i="4"/>
  <c r="F162" i="4"/>
  <c r="G162" i="4"/>
  <c r="H162" i="4"/>
  <c r="I162" i="4"/>
  <c r="J162" i="4"/>
  <c r="B163" i="4"/>
  <c r="C163" i="4"/>
  <c r="D163" i="4"/>
  <c r="E163" i="4"/>
  <c r="F163" i="4"/>
  <c r="G163" i="4"/>
  <c r="H163" i="4"/>
  <c r="I163" i="4"/>
  <c r="J163" i="4"/>
  <c r="B164" i="4"/>
  <c r="C164" i="4"/>
  <c r="D164" i="4"/>
  <c r="E164" i="4"/>
  <c r="F164" i="4"/>
  <c r="G164" i="4"/>
  <c r="H164" i="4"/>
  <c r="I164" i="4"/>
  <c r="J164" i="4"/>
  <c r="B165" i="4"/>
  <c r="C165" i="4"/>
  <c r="D165" i="4"/>
  <c r="E165" i="4"/>
  <c r="F165" i="4"/>
  <c r="G165" i="4"/>
  <c r="H165" i="4"/>
  <c r="I165" i="4"/>
  <c r="J165" i="4"/>
  <c r="B166" i="4"/>
  <c r="C166" i="4"/>
  <c r="D166" i="4"/>
  <c r="E166" i="4"/>
  <c r="F166" i="4"/>
  <c r="G166" i="4"/>
  <c r="H166" i="4"/>
  <c r="I166" i="4"/>
  <c r="J166" i="4"/>
  <c r="B167" i="4"/>
  <c r="C167" i="4"/>
  <c r="D167" i="4"/>
  <c r="E167" i="4"/>
  <c r="F167" i="4"/>
  <c r="G167" i="4"/>
  <c r="H167" i="4"/>
  <c r="I167" i="4"/>
  <c r="J167" i="4"/>
  <c r="B168" i="4"/>
  <c r="C168" i="4"/>
  <c r="D168" i="4"/>
  <c r="E168" i="4"/>
  <c r="F168" i="4"/>
  <c r="G168" i="4"/>
  <c r="H168" i="4"/>
  <c r="I168" i="4"/>
  <c r="J168" i="4"/>
  <c r="B169" i="4"/>
  <c r="C169" i="4"/>
  <c r="D169" i="4"/>
  <c r="E169" i="4"/>
  <c r="F169" i="4"/>
  <c r="G169" i="4"/>
  <c r="H169" i="4"/>
  <c r="I169" i="4"/>
  <c r="J169" i="4"/>
  <c r="B170" i="4"/>
  <c r="C170" i="4"/>
  <c r="D170" i="4"/>
  <c r="E170" i="4"/>
  <c r="F170" i="4"/>
  <c r="G170" i="4"/>
  <c r="H170" i="4"/>
  <c r="I170" i="4"/>
  <c r="J170" i="4"/>
  <c r="B171" i="4"/>
  <c r="C171" i="4"/>
  <c r="D171" i="4"/>
  <c r="E171" i="4"/>
  <c r="F171" i="4"/>
  <c r="G171" i="4"/>
  <c r="H171" i="4"/>
  <c r="I171" i="4"/>
  <c r="J171" i="4"/>
  <c r="B172" i="4"/>
  <c r="C172" i="4"/>
  <c r="D172" i="4"/>
  <c r="E172" i="4"/>
  <c r="F172" i="4"/>
  <c r="G172" i="4"/>
  <c r="H172" i="4"/>
  <c r="I172" i="4"/>
  <c r="J172" i="4"/>
  <c r="B173" i="4"/>
  <c r="C173" i="4"/>
  <c r="D173" i="4"/>
  <c r="E173" i="4"/>
  <c r="F173" i="4"/>
  <c r="G173" i="4"/>
  <c r="H173" i="4"/>
  <c r="I173" i="4"/>
  <c r="J173" i="4"/>
  <c r="B174" i="4"/>
  <c r="C174" i="4"/>
  <c r="D174" i="4"/>
  <c r="E174" i="4"/>
  <c r="F174" i="4"/>
  <c r="G174" i="4"/>
  <c r="H174" i="4"/>
  <c r="I174" i="4"/>
  <c r="J174" i="4"/>
  <c r="B175" i="4"/>
  <c r="C175" i="4"/>
  <c r="D175" i="4"/>
  <c r="E175" i="4"/>
  <c r="F175" i="4"/>
  <c r="G175" i="4"/>
  <c r="H175" i="4"/>
  <c r="I175" i="4"/>
  <c r="J175" i="4"/>
  <c r="B176" i="4"/>
  <c r="C176" i="4"/>
  <c r="D176" i="4"/>
  <c r="E176" i="4"/>
  <c r="F176" i="4"/>
  <c r="G176" i="4"/>
  <c r="H176" i="4"/>
  <c r="I176" i="4"/>
  <c r="J176" i="4"/>
  <c r="B177" i="4"/>
  <c r="C177" i="4"/>
  <c r="D177" i="4"/>
  <c r="E177" i="4"/>
  <c r="F177" i="4"/>
  <c r="G177" i="4"/>
  <c r="H177" i="4"/>
  <c r="I177" i="4"/>
  <c r="J177" i="4"/>
  <c r="B178" i="4"/>
  <c r="C178" i="4"/>
  <c r="D178" i="4"/>
  <c r="E178" i="4"/>
  <c r="F178" i="4"/>
  <c r="G178" i="4"/>
  <c r="H178" i="4"/>
  <c r="I178" i="4"/>
  <c r="J178" i="4"/>
  <c r="B179" i="4"/>
  <c r="C179" i="4"/>
  <c r="D179" i="4"/>
  <c r="E179" i="4"/>
  <c r="F179" i="4"/>
  <c r="G179" i="4"/>
  <c r="H179" i="4"/>
  <c r="I179" i="4"/>
  <c r="J179" i="4"/>
  <c r="B180" i="4"/>
  <c r="C180" i="4"/>
  <c r="D180" i="4"/>
  <c r="E180" i="4"/>
  <c r="F180" i="4"/>
  <c r="G180" i="4"/>
  <c r="H180" i="4"/>
  <c r="I180" i="4"/>
  <c r="J180" i="4"/>
  <c r="B181" i="4"/>
  <c r="C181" i="4"/>
  <c r="D181" i="4"/>
  <c r="E181" i="4"/>
  <c r="F181" i="4"/>
  <c r="G181" i="4"/>
  <c r="H181" i="4"/>
  <c r="I181" i="4"/>
  <c r="J181" i="4"/>
  <c r="B182" i="4"/>
  <c r="C182" i="4"/>
  <c r="D182" i="4"/>
  <c r="E182" i="4"/>
  <c r="F182" i="4"/>
  <c r="G182" i="4"/>
  <c r="H182" i="4"/>
  <c r="I182" i="4"/>
  <c r="J182" i="4"/>
  <c r="B183" i="4"/>
  <c r="C183" i="4"/>
  <c r="D183" i="4"/>
  <c r="E183" i="4"/>
  <c r="F183" i="4"/>
  <c r="G183" i="4"/>
  <c r="H183" i="4"/>
  <c r="I183" i="4"/>
  <c r="J183" i="4"/>
  <c r="B184" i="4"/>
  <c r="C184" i="4"/>
  <c r="D184" i="4"/>
  <c r="E184" i="4"/>
  <c r="F184" i="4"/>
  <c r="G184" i="4"/>
  <c r="H184" i="4"/>
  <c r="I184" i="4"/>
  <c r="J184" i="4"/>
  <c r="B185" i="4"/>
  <c r="C185" i="4"/>
  <c r="D185" i="4"/>
  <c r="E185" i="4"/>
  <c r="F185" i="4"/>
  <c r="G185" i="4"/>
  <c r="H185" i="4"/>
  <c r="I185" i="4"/>
  <c r="J185" i="4"/>
  <c r="B186" i="4"/>
  <c r="C186" i="4"/>
  <c r="D186" i="4"/>
  <c r="E186" i="4"/>
  <c r="F186" i="4"/>
  <c r="G186" i="4"/>
  <c r="H186" i="4"/>
  <c r="I186" i="4"/>
  <c r="J186" i="4"/>
  <c r="B187" i="4"/>
  <c r="C187" i="4"/>
  <c r="D187" i="4"/>
  <c r="E187" i="4"/>
  <c r="F187" i="4"/>
  <c r="G187" i="4"/>
  <c r="H187" i="4"/>
  <c r="I187" i="4"/>
  <c r="J187" i="4"/>
  <c r="B188" i="4"/>
  <c r="C188" i="4"/>
  <c r="D188" i="4"/>
  <c r="E188" i="4"/>
  <c r="F188" i="4"/>
  <c r="G188" i="4"/>
  <c r="H188" i="4"/>
  <c r="I188" i="4"/>
  <c r="J188" i="4"/>
  <c r="B189" i="4"/>
  <c r="C189" i="4"/>
  <c r="D189" i="4"/>
  <c r="E189" i="4"/>
  <c r="F189" i="4"/>
  <c r="G189" i="4"/>
  <c r="H189" i="4"/>
  <c r="I189" i="4"/>
  <c r="J189" i="4"/>
  <c r="B190" i="4"/>
  <c r="C190" i="4"/>
  <c r="D190" i="4"/>
  <c r="E190" i="4"/>
  <c r="F190" i="4"/>
  <c r="G190" i="4"/>
  <c r="H190" i="4"/>
  <c r="I190" i="4"/>
  <c r="J190" i="4"/>
  <c r="B191" i="4"/>
  <c r="C191" i="4"/>
  <c r="D191" i="4"/>
  <c r="E191" i="4"/>
  <c r="F191" i="4"/>
  <c r="G191" i="4"/>
  <c r="H191" i="4"/>
  <c r="I191" i="4"/>
  <c r="J191" i="4"/>
  <c r="B192" i="4"/>
  <c r="C192" i="4"/>
  <c r="D192" i="4"/>
  <c r="E192" i="4"/>
  <c r="F192" i="4"/>
  <c r="G192" i="4"/>
  <c r="H192" i="4"/>
  <c r="I192" i="4"/>
  <c r="J192" i="4"/>
  <c r="B193" i="4"/>
  <c r="C193" i="4"/>
  <c r="D193" i="4"/>
  <c r="E193" i="4"/>
  <c r="F193" i="4"/>
  <c r="G193" i="4"/>
  <c r="H193" i="4"/>
  <c r="I193" i="4"/>
  <c r="J193" i="4"/>
  <c r="B194" i="4"/>
  <c r="C194" i="4"/>
  <c r="D194" i="4"/>
  <c r="E194" i="4"/>
  <c r="F194" i="4"/>
  <c r="G194" i="4"/>
  <c r="H194" i="4"/>
  <c r="I194" i="4"/>
  <c r="J194" i="4"/>
  <c r="B195" i="4"/>
  <c r="C195" i="4"/>
  <c r="D195" i="4"/>
  <c r="E195" i="4"/>
  <c r="F195" i="4"/>
  <c r="G195" i="4"/>
  <c r="H195" i="4"/>
  <c r="I195" i="4"/>
  <c r="J195" i="4"/>
  <c r="B196" i="4"/>
  <c r="C196" i="4"/>
  <c r="D196" i="4"/>
  <c r="E196" i="4"/>
  <c r="F196" i="4"/>
  <c r="G196" i="4"/>
  <c r="H196" i="4"/>
  <c r="I196" i="4"/>
  <c r="J196" i="4"/>
  <c r="B197" i="4"/>
  <c r="C197" i="4"/>
  <c r="D197" i="4"/>
  <c r="E197" i="4"/>
  <c r="F197" i="4"/>
  <c r="G197" i="4"/>
  <c r="H197" i="4"/>
  <c r="I197" i="4"/>
  <c r="J197" i="4"/>
  <c r="B198" i="4"/>
  <c r="C198" i="4"/>
  <c r="D198" i="4"/>
  <c r="E198" i="4"/>
  <c r="F198" i="4"/>
  <c r="G198" i="4"/>
  <c r="H198" i="4"/>
  <c r="I198" i="4"/>
  <c r="J198" i="4"/>
  <c r="B199" i="4"/>
  <c r="C199" i="4"/>
  <c r="D199" i="4"/>
  <c r="E199" i="4"/>
  <c r="F199" i="4"/>
  <c r="G199" i="4"/>
  <c r="H199" i="4"/>
  <c r="I199" i="4"/>
  <c r="J199" i="4"/>
  <c r="B200" i="4"/>
  <c r="C200" i="4"/>
  <c r="D200" i="4"/>
  <c r="E200" i="4"/>
  <c r="F200" i="4"/>
  <c r="G200" i="4"/>
  <c r="H200" i="4"/>
  <c r="I200" i="4"/>
  <c r="J200" i="4"/>
  <c r="B201" i="4"/>
  <c r="C201" i="4"/>
  <c r="D201" i="4"/>
  <c r="E201" i="4"/>
  <c r="F201" i="4"/>
  <c r="G201" i="4"/>
  <c r="H201" i="4"/>
  <c r="I201" i="4"/>
  <c r="J201" i="4"/>
  <c r="B202" i="4"/>
  <c r="C202" i="4"/>
  <c r="D202" i="4"/>
  <c r="E202" i="4"/>
  <c r="F202" i="4"/>
  <c r="G202" i="4"/>
  <c r="H202" i="4"/>
  <c r="I202" i="4"/>
  <c r="J202" i="4"/>
  <c r="B203" i="4"/>
  <c r="C203" i="4"/>
  <c r="D203" i="4"/>
  <c r="E203" i="4"/>
  <c r="F203" i="4"/>
  <c r="G203" i="4"/>
  <c r="H203" i="4"/>
  <c r="I203" i="4"/>
  <c r="J203" i="4"/>
  <c r="B204" i="4"/>
  <c r="C204" i="4"/>
  <c r="D204" i="4"/>
  <c r="E204" i="4"/>
  <c r="F204" i="4"/>
  <c r="G204" i="4"/>
  <c r="H204" i="4"/>
  <c r="I204" i="4"/>
  <c r="J204" i="4"/>
  <c r="B205" i="4"/>
  <c r="C205" i="4"/>
  <c r="D205" i="4"/>
  <c r="E205" i="4"/>
  <c r="F205" i="4"/>
  <c r="G205" i="4"/>
  <c r="H205" i="4"/>
  <c r="I205" i="4"/>
  <c r="J205" i="4"/>
  <c r="B206" i="4"/>
  <c r="C206" i="4"/>
  <c r="D206" i="4"/>
  <c r="E206" i="4"/>
  <c r="F206" i="4"/>
  <c r="G206" i="4"/>
  <c r="H206" i="4"/>
  <c r="I206" i="4"/>
  <c r="J206" i="4"/>
  <c r="B207" i="4"/>
  <c r="C207" i="4"/>
  <c r="D207" i="4"/>
  <c r="E207" i="4"/>
  <c r="F207" i="4"/>
  <c r="G207" i="4"/>
  <c r="H207" i="4"/>
  <c r="I207" i="4"/>
  <c r="J207" i="4"/>
  <c r="B208" i="4"/>
  <c r="C208" i="4"/>
  <c r="D208" i="4"/>
  <c r="E208" i="4"/>
  <c r="F208" i="4"/>
  <c r="G208" i="4"/>
  <c r="H208" i="4"/>
  <c r="I208" i="4"/>
  <c r="J208" i="4"/>
  <c r="B209" i="4"/>
  <c r="C209" i="4"/>
  <c r="D209" i="4"/>
  <c r="E209" i="4"/>
  <c r="F209" i="4"/>
  <c r="G209" i="4"/>
  <c r="H209" i="4"/>
  <c r="I209" i="4"/>
  <c r="J209" i="4"/>
  <c r="B210" i="4"/>
  <c r="C210" i="4"/>
  <c r="D210" i="4"/>
  <c r="E210" i="4"/>
  <c r="F210" i="4"/>
  <c r="G210" i="4"/>
  <c r="H210" i="4"/>
  <c r="I210" i="4"/>
  <c r="J210" i="4"/>
  <c r="C2" i="4"/>
  <c r="D2" i="4"/>
  <c r="D211" i="4" s="1"/>
  <c r="E2" i="4"/>
  <c r="E211" i="4" s="1"/>
  <c r="F2" i="4"/>
  <c r="F211" i="4" s="1"/>
  <c r="G2" i="4"/>
  <c r="H2" i="4"/>
  <c r="H211" i="4" s="1"/>
  <c r="I2" i="4"/>
  <c r="I211" i="4" s="1"/>
  <c r="J2" i="4"/>
  <c r="J211" i="4" s="1"/>
  <c r="B2" i="4"/>
  <c r="N6" i="3"/>
  <c r="O6" i="3"/>
  <c r="P6" i="3"/>
  <c r="Q6" i="3"/>
  <c r="R6" i="3"/>
  <c r="S6" i="3"/>
  <c r="T6" i="3"/>
  <c r="U6" i="3"/>
  <c r="V6" i="3"/>
  <c r="O5" i="3"/>
  <c r="P5" i="3"/>
  <c r="Q5" i="3"/>
  <c r="R5" i="3"/>
  <c r="S5" i="3"/>
  <c r="T5" i="3"/>
  <c r="U5" i="3"/>
  <c r="V5" i="3"/>
  <c r="N5" i="3"/>
  <c r="B3" i="3"/>
  <c r="C3" i="3"/>
  <c r="D3" i="3"/>
  <c r="D111" i="3" s="1"/>
  <c r="E3" i="3"/>
  <c r="F3" i="3"/>
  <c r="G3" i="3"/>
  <c r="H3" i="3"/>
  <c r="H111" i="3" s="1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79" i="3"/>
  <c r="C79" i="3"/>
  <c r="D79" i="3"/>
  <c r="E79" i="3"/>
  <c r="F79" i="3"/>
  <c r="G79" i="3"/>
  <c r="H79" i="3"/>
  <c r="I79" i="3"/>
  <c r="J79" i="3"/>
  <c r="B80" i="3"/>
  <c r="C80" i="3"/>
  <c r="D80" i="3"/>
  <c r="E80" i="3"/>
  <c r="F80" i="3"/>
  <c r="G80" i="3"/>
  <c r="H80" i="3"/>
  <c r="I80" i="3"/>
  <c r="J80" i="3"/>
  <c r="B81" i="3"/>
  <c r="C81" i="3"/>
  <c r="D81" i="3"/>
  <c r="E81" i="3"/>
  <c r="F81" i="3"/>
  <c r="G81" i="3"/>
  <c r="H81" i="3"/>
  <c r="I81" i="3"/>
  <c r="J81" i="3"/>
  <c r="B82" i="3"/>
  <c r="C82" i="3"/>
  <c r="D82" i="3"/>
  <c r="E82" i="3"/>
  <c r="F82" i="3"/>
  <c r="G82" i="3"/>
  <c r="H82" i="3"/>
  <c r="I82" i="3"/>
  <c r="J82" i="3"/>
  <c r="B83" i="3"/>
  <c r="C83" i="3"/>
  <c r="D83" i="3"/>
  <c r="E83" i="3"/>
  <c r="F83" i="3"/>
  <c r="G83" i="3"/>
  <c r="H83" i="3"/>
  <c r="I83" i="3"/>
  <c r="J83" i="3"/>
  <c r="B84" i="3"/>
  <c r="C84" i="3"/>
  <c r="D84" i="3"/>
  <c r="E84" i="3"/>
  <c r="F84" i="3"/>
  <c r="G84" i="3"/>
  <c r="H84" i="3"/>
  <c r="I84" i="3"/>
  <c r="J84" i="3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B93" i="3"/>
  <c r="C93" i="3"/>
  <c r="D93" i="3"/>
  <c r="E93" i="3"/>
  <c r="F93" i="3"/>
  <c r="G93" i="3"/>
  <c r="H93" i="3"/>
  <c r="I93" i="3"/>
  <c r="J93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B96" i="3"/>
  <c r="C96" i="3"/>
  <c r="D96" i="3"/>
  <c r="E96" i="3"/>
  <c r="F96" i="3"/>
  <c r="G96" i="3"/>
  <c r="H96" i="3"/>
  <c r="I96" i="3"/>
  <c r="J96" i="3"/>
  <c r="B97" i="3"/>
  <c r="C97" i="3"/>
  <c r="D97" i="3"/>
  <c r="E97" i="3"/>
  <c r="F97" i="3"/>
  <c r="G97" i="3"/>
  <c r="H97" i="3"/>
  <c r="I97" i="3"/>
  <c r="J97" i="3"/>
  <c r="B98" i="3"/>
  <c r="C98" i="3"/>
  <c r="D98" i="3"/>
  <c r="E98" i="3"/>
  <c r="F98" i="3"/>
  <c r="G98" i="3"/>
  <c r="H98" i="3"/>
  <c r="I98" i="3"/>
  <c r="J98" i="3"/>
  <c r="B99" i="3"/>
  <c r="C99" i="3"/>
  <c r="D99" i="3"/>
  <c r="E99" i="3"/>
  <c r="F99" i="3"/>
  <c r="G99" i="3"/>
  <c r="H99" i="3"/>
  <c r="I99" i="3"/>
  <c r="J99" i="3"/>
  <c r="B100" i="3"/>
  <c r="C100" i="3"/>
  <c r="D100" i="3"/>
  <c r="E100" i="3"/>
  <c r="F100" i="3"/>
  <c r="G100" i="3"/>
  <c r="H100" i="3"/>
  <c r="I100" i="3"/>
  <c r="J100" i="3"/>
  <c r="B101" i="3"/>
  <c r="C101" i="3"/>
  <c r="D101" i="3"/>
  <c r="E101" i="3"/>
  <c r="F101" i="3"/>
  <c r="G101" i="3"/>
  <c r="H101" i="3"/>
  <c r="I101" i="3"/>
  <c r="J101" i="3"/>
  <c r="B102" i="3"/>
  <c r="C102" i="3"/>
  <c r="D102" i="3"/>
  <c r="E102" i="3"/>
  <c r="F102" i="3"/>
  <c r="G102" i="3"/>
  <c r="H102" i="3"/>
  <c r="I102" i="3"/>
  <c r="J102" i="3"/>
  <c r="B103" i="3"/>
  <c r="C103" i="3"/>
  <c r="D103" i="3"/>
  <c r="E103" i="3"/>
  <c r="F103" i="3"/>
  <c r="G103" i="3"/>
  <c r="H103" i="3"/>
  <c r="I103" i="3"/>
  <c r="J103" i="3"/>
  <c r="B104" i="3"/>
  <c r="C104" i="3"/>
  <c r="D104" i="3"/>
  <c r="E104" i="3"/>
  <c r="F104" i="3"/>
  <c r="G104" i="3"/>
  <c r="H104" i="3"/>
  <c r="I104" i="3"/>
  <c r="J104" i="3"/>
  <c r="B105" i="3"/>
  <c r="C105" i="3"/>
  <c r="D105" i="3"/>
  <c r="E105" i="3"/>
  <c r="F105" i="3"/>
  <c r="G105" i="3"/>
  <c r="H105" i="3"/>
  <c r="I105" i="3"/>
  <c r="J105" i="3"/>
  <c r="B106" i="3"/>
  <c r="C106" i="3"/>
  <c r="D106" i="3"/>
  <c r="E106" i="3"/>
  <c r="F106" i="3"/>
  <c r="G106" i="3"/>
  <c r="H106" i="3"/>
  <c r="I106" i="3"/>
  <c r="J106" i="3"/>
  <c r="B107" i="3"/>
  <c r="C107" i="3"/>
  <c r="D107" i="3"/>
  <c r="E107" i="3"/>
  <c r="F107" i="3"/>
  <c r="G107" i="3"/>
  <c r="H107" i="3"/>
  <c r="I107" i="3"/>
  <c r="J107" i="3"/>
  <c r="B108" i="3"/>
  <c r="C108" i="3"/>
  <c r="D108" i="3"/>
  <c r="E108" i="3"/>
  <c r="F108" i="3"/>
  <c r="G108" i="3"/>
  <c r="H108" i="3"/>
  <c r="I108" i="3"/>
  <c r="J108" i="3"/>
  <c r="B109" i="3"/>
  <c r="C109" i="3"/>
  <c r="D109" i="3"/>
  <c r="E109" i="3"/>
  <c r="F109" i="3"/>
  <c r="G109" i="3"/>
  <c r="H109" i="3"/>
  <c r="I109" i="3"/>
  <c r="J109" i="3"/>
  <c r="B110" i="3"/>
  <c r="C110" i="3"/>
  <c r="D110" i="3"/>
  <c r="E110" i="3"/>
  <c r="F110" i="3"/>
  <c r="G110" i="3"/>
  <c r="H110" i="3"/>
  <c r="I110" i="3"/>
  <c r="J110" i="3"/>
  <c r="C2" i="3"/>
  <c r="C111" i="3" s="1"/>
  <c r="D2" i="3"/>
  <c r="E2" i="3"/>
  <c r="E111" i="3" s="1"/>
  <c r="F2" i="3"/>
  <c r="F111" i="3" s="1"/>
  <c r="G2" i="3"/>
  <c r="G111" i="3" s="1"/>
  <c r="H2" i="3"/>
  <c r="I2" i="3"/>
  <c r="I111" i="3" s="1"/>
  <c r="J2" i="3"/>
  <c r="J111" i="3" s="1"/>
  <c r="B2" i="3"/>
  <c r="B111" i="3" s="1"/>
  <c r="Q8" i="2"/>
  <c r="R8" i="2"/>
  <c r="S8" i="2"/>
  <c r="T8" i="2"/>
  <c r="U8" i="2"/>
  <c r="V8" i="2"/>
  <c r="W8" i="2"/>
  <c r="X8" i="2"/>
  <c r="Y8" i="2"/>
  <c r="R7" i="2"/>
  <c r="S7" i="2"/>
  <c r="T7" i="2"/>
  <c r="U7" i="2"/>
  <c r="V7" i="2"/>
  <c r="W7" i="2"/>
  <c r="X7" i="2"/>
  <c r="Y7" i="2"/>
  <c r="Q7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C2" i="2"/>
  <c r="D2" i="2"/>
  <c r="E2" i="2"/>
  <c r="F2" i="2"/>
  <c r="G2" i="2"/>
  <c r="H2" i="2"/>
  <c r="I2" i="2"/>
  <c r="J2" i="2"/>
  <c r="B2" i="2"/>
  <c r="J81" i="2" l="1"/>
  <c r="I81" i="2"/>
  <c r="E81" i="2"/>
  <c r="D81" i="2"/>
  <c r="G81" i="2"/>
  <c r="F81" i="2"/>
  <c r="C81" i="2"/>
  <c r="H81" i="2"/>
  <c r="B81" i="2"/>
  <c r="O7" i="1"/>
  <c r="P7" i="1"/>
  <c r="Q7" i="1"/>
  <c r="R7" i="1"/>
  <c r="S7" i="1"/>
  <c r="T7" i="1"/>
  <c r="U7" i="1"/>
  <c r="W7" i="1"/>
  <c r="P6" i="1"/>
  <c r="Q6" i="1"/>
  <c r="R6" i="1"/>
  <c r="S6" i="1"/>
  <c r="T6" i="1"/>
  <c r="U6" i="1"/>
  <c r="W6" i="1"/>
  <c r="O6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C3" i="1"/>
  <c r="D3" i="1"/>
  <c r="D189" i="1" s="1"/>
  <c r="E3" i="1"/>
  <c r="F3" i="1"/>
  <c r="G3" i="1"/>
  <c r="H3" i="1"/>
  <c r="H189" i="1" s="1"/>
  <c r="I3" i="1"/>
  <c r="J3" i="1"/>
  <c r="B3" i="1"/>
  <c r="B189" i="1" l="1"/>
  <c r="C189" i="1"/>
  <c r="J189" i="1"/>
  <c r="G189" i="1"/>
  <c r="F189" i="1"/>
  <c r="E189" i="1"/>
  <c r="K189" i="1" s="1"/>
  <c r="I189" i="1"/>
</calcChain>
</file>

<file path=xl/sharedStrings.xml><?xml version="1.0" encoding="utf-8"?>
<sst xmlns="http://schemas.openxmlformats.org/spreadsheetml/2006/main" count="1516" uniqueCount="146">
  <si>
    <t>guild size (bin center)</t>
  </si>
  <si>
    <t>Bin Grouping</t>
  </si>
  <si>
    <t>Excel's R^2 fits</t>
  </si>
  <si>
    <t>N-M fits</t>
  </si>
  <si>
    <t>Data</t>
  </si>
  <si>
    <t>Generating 2501 data sets...</t>
  </si>
  <si>
    <t>****************************************************</t>
  </si>
  <si>
    <t>Game all Analysis</t>
  </si>
  <si>
    <t>bmin selected = 20</t>
  </si>
  <si>
    <t>--------------------</t>
  </si>
  <si>
    <t xml:space="preserve">power distribution: </t>
  </si>
  <si>
    <t xml:space="preserve">linear distribution: </t>
  </si>
  <si>
    <t xml:space="preserve">exponential distribution: </t>
  </si>
  <si>
    <t xml:space="preserve">lognormal distribution: </t>
  </si>
  <si>
    <t xml:space="preserve">p-values : </t>
  </si>
  <si>
    <t>[301</t>
  </si>
  <si>
    <t xml:space="preserve"> 18]</t>
  </si>
  <si>
    <t>bmin 	 function 	 param0 	 param1 	 KS</t>
  </si>
  <si>
    <t xml:space="preserve"> power</t>
  </si>
  <si>
    <t xml:space="preserve"> linear</t>
  </si>
  <si>
    <t xml:space="preserve"> exponential</t>
  </si>
  <si>
    <t xml:space="preserve"> lognormal</t>
  </si>
  <si>
    <t>[0</t>
  </si>
  <si>
    <t xml:space="preserve"> 12.299823058669537]</t>
  </si>
  <si>
    <t xml:space="preserve"> 211.64010579266986]</t>
  </si>
  <si>
    <t xml:space="preserve"> 0.000391661561908153]</t>
  </si>
  <si>
    <t xml:space="preserve"> 4.5533129344669092]</t>
  </si>
  <si>
    <t xml:space="preserve">power </t>
  </si>
  <si>
    <t xml:space="preserve">linear </t>
  </si>
  <si>
    <t xml:space="preserve">exponential </t>
  </si>
  <si>
    <t xml:space="preserve">lognormal </t>
  </si>
  <si>
    <t xml:space="preserve"> 4.2503832127533645]</t>
  </si>
  <si>
    <t xml:space="preserve"> 9.900736457617315e-08]</t>
  </si>
  <si>
    <t xml:space="preserve"> -5.9862982307464847]</t>
  </si>
  <si>
    <t xml:space="preserve"> 4.2961497830448057]</t>
  </si>
  <si>
    <t>Generating 400 data sets...</t>
  </si>
  <si>
    <t xml:space="preserve"> 4]</t>
  </si>
  <si>
    <t>Game lognormal Analysis</t>
  </si>
  <si>
    <t xml:space="preserve"> 0.18063205870910104]</t>
  </si>
  <si>
    <t>[183.3634679093966</t>
  </si>
  <si>
    <t xml:space="preserve"> 4.445549087022604]</t>
  </si>
  <si>
    <t>[115.44553668015557</t>
  </si>
  <si>
    <t xml:space="preserve"> -15.420552024481282]</t>
  </si>
  <si>
    <t>[96.046265142124923</t>
  </si>
  <si>
    <t xml:space="preserve"> 25.452923207079795]</t>
  </si>
  <si>
    <t>[136.45279489536682</t>
  </si>
  <si>
    <t>bmin selected = 1</t>
  </si>
  <si>
    <t xml:space="preserve"> -15]</t>
  </si>
  <si>
    <t>[96</t>
  </si>
  <si>
    <t>Game linear Analysis</t>
  </si>
  <si>
    <t xml:space="preserve"> 1.286002880823921]</t>
  </si>
  <si>
    <t xml:space="preserve"> 6.2649051930936293e-08]</t>
  </si>
  <si>
    <t xml:space="preserve"> -14.254628680275353]</t>
  </si>
  <si>
    <t xml:space="preserve"> 1.7771379084041001]</t>
  </si>
  <si>
    <t xml:space="preserve"> 8]</t>
  </si>
  <si>
    <t>[117</t>
  </si>
  <si>
    <t>Game GW2 Analysis</t>
  </si>
  <si>
    <t xml:space="preserve"> 3.9127757083369827]</t>
  </si>
  <si>
    <t xml:space="preserve"> 0.0]</t>
  </si>
  <si>
    <t xml:space="preserve"> 0.26096396963271928]</t>
  </si>
  <si>
    <t xml:space="preserve"> 6.590755703736586]</t>
  </si>
  <si>
    <t>bmin selected = 150</t>
  </si>
  <si>
    <t xml:space="preserve"> 5]</t>
  </si>
  <si>
    <t>[51</t>
  </si>
  <si>
    <t>Game AoC Analysis</t>
  </si>
  <si>
    <t xml:space="preserve"> 0.63194651079546083]</t>
  </si>
  <si>
    <t xml:space="preserve"> 9.8280964182654694e-08]</t>
  </si>
  <si>
    <t xml:space="preserve"> -9.8166107170520398]</t>
  </si>
  <si>
    <t xml:space="preserve"> 1.1278086621213246]</t>
  </si>
  <si>
    <t xml:space="preserve"> 1]</t>
  </si>
  <si>
    <t>[41</t>
  </si>
  <si>
    <t>Game EVE Analysis</t>
  </si>
  <si>
    <t xml:space="preserve"> 0.45036749729625009]</t>
  </si>
  <si>
    <t xml:space="preserve"> 3.936793307189625e-06]</t>
  </si>
  <si>
    <t xml:space="preserve"> -5.5803033088528551]</t>
  </si>
  <si>
    <t xml:space="preserve"> 1.006897025407212]</t>
  </si>
  <si>
    <t>[28</t>
  </si>
  <si>
    <t>Game EQ2 Analysis</t>
  </si>
  <si>
    <t xml:space="preserve"> 1.0239014475496679]</t>
  </si>
  <si>
    <t xml:space="preserve"> 0.00053813490026374214]</t>
  </si>
  <si>
    <t xml:space="preserve"> -7.9484360845204733]</t>
  </si>
  <si>
    <t xml:space="preserve"> 2.6717379542028974]</t>
  </si>
  <si>
    <t xml:space="preserve"> 7]</t>
  </si>
  <si>
    <t>[64</t>
  </si>
  <si>
    <t>Game LOTRO Analysis</t>
  </si>
  <si>
    <t>All</t>
  </si>
  <si>
    <t>LOTRO</t>
  </si>
  <si>
    <t>EQ2</t>
  </si>
  <si>
    <t>Eve</t>
  </si>
  <si>
    <t>AoC</t>
  </si>
  <si>
    <t>GW2</t>
  </si>
  <si>
    <t>p-values</t>
  </si>
  <si>
    <t>distributions</t>
  </si>
  <si>
    <t>log values</t>
  </si>
  <si>
    <t>linear from sumsq</t>
  </si>
  <si>
    <t xml:space="preserve"> 2.4443301827465511]</t>
  </si>
  <si>
    <t xml:space="preserve"> -1.8554053034689275]</t>
  </si>
  <si>
    <t xml:space="preserve"> 2.9757851527138643e-05]</t>
  </si>
  <si>
    <t xml:space="preserve"> 0.88333863454718409]</t>
  </si>
  <si>
    <t>bmin selected = 100</t>
  </si>
  <si>
    <t xml:space="preserve"> 0.74136860775502655]</t>
  </si>
  <si>
    <t xml:space="preserve"> 0.028168266690329347]</t>
  </si>
  <si>
    <t xml:space="preserve"> 0.68290253408437895]</t>
  </si>
  <si>
    <t>bmin selected = 75</t>
  </si>
  <si>
    <t xml:space="preserve"> 0.40221731340852518]</t>
  </si>
  <si>
    <t xml:space="preserve"> -0.90764026879192983]</t>
  </si>
  <si>
    <t xml:space="preserve"> 0.77615953420181427]</t>
  </si>
  <si>
    <t xml:space="preserve"> 4.0674908650419326]</t>
  </si>
  <si>
    <t xml:space="preserve"> 2.265559119964351]</t>
  </si>
  <si>
    <t xml:space="preserve"> 3.7813118633525611]</t>
  </si>
  <si>
    <t>bmin selected = 50</t>
  </si>
  <si>
    <t xml:space="preserve"> 3.433443552095361]</t>
  </si>
  <si>
    <t xml:space="preserve"> 2.9849362949450313]</t>
  </si>
  <si>
    <t xml:space="preserve"> 1.1404832433513379]</t>
  </si>
  <si>
    <t>[116.47196239115047</t>
  </si>
  <si>
    <t xml:space="preserve"> 49.731509176454892]</t>
  </si>
  <si>
    <t>[96.068097305171335</t>
  </si>
  <si>
    <t xml:space="preserve"> -15.21157643443189]</t>
  </si>
  <si>
    <t>[101.97704851991227</t>
  </si>
  <si>
    <t xml:space="preserve"> 11.815870590176283]</t>
  </si>
  <si>
    <t>[90.905422875061248</t>
  </si>
  <si>
    <t xml:space="preserve"> 25.074198322629123]</t>
  </si>
  <si>
    <t xml:space="preserve"> 4.300941829670049]</t>
  </si>
  <si>
    <t xml:space="preserve"> -27.406900331103699]</t>
  </si>
  <si>
    <t xml:space="preserve"> 2.3524997621036698e-08]</t>
  </si>
  <si>
    <t xml:space="preserve"> 4.2450373370796601]</t>
  </si>
  <si>
    <t>power</t>
  </si>
  <si>
    <t>lognormal</t>
  </si>
  <si>
    <t>bin</t>
  </si>
  <si>
    <t>linear</t>
  </si>
  <si>
    <t>exp</t>
  </si>
  <si>
    <t>lognorm</t>
  </si>
  <si>
    <t>log-norm</t>
  </si>
  <si>
    <t>K-S Statistic</t>
  </si>
  <si>
    <t>Empirical Data</t>
  </si>
  <si>
    <t>exponential</t>
  </si>
  <si>
    <t>log-normal</t>
  </si>
  <si>
    <t>exponent</t>
  </si>
  <si>
    <t>KSmod</t>
  </si>
  <si>
    <t>sumsq</t>
  </si>
  <si>
    <t>estimated model</t>
  </si>
  <si>
    <t>KSmod p-value</t>
  </si>
  <si>
    <t>Sumsq p-value</t>
  </si>
  <si>
    <t>linear distribution</t>
  </si>
  <si>
    <t>log-normal distribution</t>
  </si>
  <si>
    <t>sumsq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</si>
</sst>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LOTRO!$O$3:$W$3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62.5</c:v>
                </c:pt>
                <c:pt idx="3">
                  <c:v>87.5</c:v>
                </c:pt>
                <c:pt idx="4">
                  <c:v>125</c:v>
                </c:pt>
                <c:pt idx="5">
                  <c:v>225</c:v>
                </c:pt>
                <c:pt idx="6">
                  <c:v>400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LOTRO!$O$4:$W$4</c:f>
              <c:numCache>
                <c:formatCode>General</c:formatCode>
                <c:ptCount val="9"/>
                <c:pt idx="0">
                  <c:v>64</c:v>
                </c:pt>
                <c:pt idx="1">
                  <c:v>45</c:v>
                </c:pt>
                <c:pt idx="2">
                  <c:v>20</c:v>
                </c:pt>
                <c:pt idx="3">
                  <c:v>19</c:v>
                </c:pt>
                <c:pt idx="4">
                  <c:v>12</c:v>
                </c:pt>
                <c:pt idx="5">
                  <c:v>13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0248"/>
        <c:axId val="344927696"/>
      </c:scatterChart>
      <c:valAx>
        <c:axId val="3449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7696"/>
        <c:crosses val="autoZero"/>
        <c:crossBetween val="midCat"/>
      </c:valAx>
      <c:valAx>
        <c:axId val="3449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</a:t>
            </a:r>
            <a:r>
              <a:rPr lang="en-US" baseline="0"/>
              <a:t> Tail K-S statistic vs. lower boundary choice</a:t>
            </a:r>
          </a:p>
          <a:p>
            <a:pPr>
              <a:defRPr/>
            </a:pPr>
            <a:r>
              <a:rPr lang="en-US" baseline="0"/>
              <a:t>(Hill Estimation)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lognormal, ksmod</c:v>
          </c:tx>
          <c:spPr>
            <a:ln w="19050">
              <a:noFill/>
            </a:ln>
          </c:spPr>
          <c:xVal>
            <c:numRef>
              <c:f>'error=KS, eps=0.01'!$A$28:$A$35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eps=0.01'!$F$28:$F$35</c:f>
              <c:numCache>
                <c:formatCode>General</c:formatCode>
                <c:ptCount val="8"/>
                <c:pt idx="0">
                  <c:v>0.54100000000000004</c:v>
                </c:pt>
                <c:pt idx="1">
                  <c:v>0.11849999999999999</c:v>
                </c:pt>
                <c:pt idx="2">
                  <c:v>0.10539999999999999</c:v>
                </c:pt>
                <c:pt idx="3">
                  <c:v>9.4899999999999998E-2</c:v>
                </c:pt>
                <c:pt idx="4">
                  <c:v>8.5699999999999998E-2</c:v>
                </c:pt>
                <c:pt idx="5">
                  <c:v>8.6699999999999999E-2</c:v>
                </c:pt>
                <c:pt idx="6">
                  <c:v>0.1951</c:v>
                </c:pt>
                <c:pt idx="7">
                  <c:v>0.38669999999999999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3576"/>
        <c:axId val="344932792"/>
      </c:scatterChart>
      <c:scatterChart>
        <c:scatterStyle val="smoothMarker"/>
        <c:varyColors val="0"/>
        <c:ser>
          <c:idx val="0"/>
          <c:order val="0"/>
          <c:tx>
            <c:v>power, ksmod</c:v>
          </c:tx>
          <c:xVal>
            <c:numRef>
              <c:f>'error=KS, eps=0.01'!$A$4:$A$11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eps=0.01'!$F$4:$F$11</c:f>
              <c:numCache>
                <c:formatCode>General</c:formatCode>
                <c:ptCount val="8"/>
                <c:pt idx="0">
                  <c:v>0.1338</c:v>
                </c:pt>
                <c:pt idx="1">
                  <c:v>2.2700000000000001E-2</c:v>
                </c:pt>
                <c:pt idx="2">
                  <c:v>2.8400000000000002E-2</c:v>
                </c:pt>
                <c:pt idx="3">
                  <c:v>3.5400000000000001E-2</c:v>
                </c:pt>
                <c:pt idx="4">
                  <c:v>0.15809999999999999</c:v>
                </c:pt>
                <c:pt idx="5">
                  <c:v>0.19089999999999999</c:v>
                </c:pt>
                <c:pt idx="6">
                  <c:v>0.2455</c:v>
                </c:pt>
                <c:pt idx="7">
                  <c:v>0.12870000000000001</c:v>
                </c:pt>
              </c:numCache>
            </c:numRef>
          </c:yVal>
          <c:smooth val="1"/>
        </c:ser>
        <c:ser>
          <c:idx val="1"/>
          <c:order val="1"/>
          <c:tx>
            <c:v>linear,ksmod</c:v>
          </c:tx>
          <c:xVal>
            <c:numRef>
              <c:f>'error=KS, eps=0.01'!$A$12:$A$19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eps=0.01'!$F$12:$F$19</c:f>
              <c:numCache>
                <c:formatCode>General</c:formatCode>
                <c:ptCount val="8"/>
                <c:pt idx="0">
                  <c:v>0.26350000000000001</c:v>
                </c:pt>
                <c:pt idx="1">
                  <c:v>0.71479999999999999</c:v>
                </c:pt>
                <c:pt idx="2">
                  <c:v>8.5400000000000004E-2</c:v>
                </c:pt>
                <c:pt idx="3">
                  <c:v>8.6099999999999996E-2</c:v>
                </c:pt>
                <c:pt idx="4">
                  <c:v>0.108</c:v>
                </c:pt>
                <c:pt idx="5">
                  <c:v>0.35160000000000002</c:v>
                </c:pt>
                <c:pt idx="6">
                  <c:v>0.33329999999999999</c:v>
                </c:pt>
                <c:pt idx="7">
                  <c:v>1.2999999999999999E-3</c:v>
                </c:pt>
              </c:numCache>
            </c:numRef>
          </c:yVal>
          <c:smooth val="1"/>
        </c:ser>
        <c:ser>
          <c:idx val="2"/>
          <c:order val="2"/>
          <c:tx>
            <c:v>exponential, ksmod</c:v>
          </c:tx>
          <c:xVal>
            <c:numRef>
              <c:f>'error=KS, eps=0.01'!$A$20:$A$27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eps=0.01'!$F$20:$F$27</c:f>
              <c:numCache>
                <c:formatCode>General</c:formatCode>
                <c:ptCount val="8"/>
                <c:pt idx="0">
                  <c:v>9.7199999999999995E-2</c:v>
                </c:pt>
                <c:pt idx="1">
                  <c:v>0.1326</c:v>
                </c:pt>
                <c:pt idx="2">
                  <c:v>0.73860000000000003</c:v>
                </c:pt>
                <c:pt idx="3">
                  <c:v>0.69550000000000001</c:v>
                </c:pt>
                <c:pt idx="4">
                  <c:v>0.65090000000000003</c:v>
                </c:pt>
                <c:pt idx="5">
                  <c:v>0.46360000000000001</c:v>
                </c:pt>
                <c:pt idx="6">
                  <c:v>0.49020000000000002</c:v>
                </c:pt>
                <c:pt idx="7">
                  <c:v>0.72</c:v>
                </c:pt>
              </c:numCache>
            </c:numRef>
          </c:yVal>
          <c:smooth val="1"/>
        </c:ser>
        <c:ser>
          <c:idx val="4"/>
          <c:order val="4"/>
          <c:tx>
            <c:v>power, sumsq</c:v>
          </c:tx>
          <c:xVal>
            <c:numRef>
              <c:f>'error=sumsq, eps=0.01'!$A$4:$A$11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eps=0.01'!$F$4:$F$11</c:f>
              <c:numCache>
                <c:formatCode>General</c:formatCode>
                <c:ptCount val="8"/>
                <c:pt idx="0">
                  <c:v>0.1003</c:v>
                </c:pt>
                <c:pt idx="1">
                  <c:v>2.2200000000000001E-2</c:v>
                </c:pt>
                <c:pt idx="2">
                  <c:v>4.1700000000000001E-2</c:v>
                </c:pt>
                <c:pt idx="3">
                  <c:v>3.3599999999999998E-2</c:v>
                </c:pt>
                <c:pt idx="4">
                  <c:v>4.19E-2</c:v>
                </c:pt>
                <c:pt idx="5">
                  <c:v>0.1007</c:v>
                </c:pt>
                <c:pt idx="6">
                  <c:v>0.1124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linear, sumsq</c:v>
          </c:tx>
          <c:xVal>
            <c:numRef>
              <c:f>'error=sumsq, eps=0.01'!$A$12:$A$19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eps=0.01'!$F$12:$F$19</c:f>
              <c:numCache>
                <c:formatCode>General</c:formatCode>
                <c:ptCount val="8"/>
                <c:pt idx="0">
                  <c:v>0.28489999999999999</c:v>
                </c:pt>
                <c:pt idx="1">
                  <c:v>0.1981</c:v>
                </c:pt>
                <c:pt idx="2">
                  <c:v>9.7199999999999995E-2</c:v>
                </c:pt>
                <c:pt idx="3">
                  <c:v>0.1132</c:v>
                </c:pt>
                <c:pt idx="4">
                  <c:v>0.13819999999999999</c:v>
                </c:pt>
                <c:pt idx="5">
                  <c:v>0.1711</c:v>
                </c:pt>
                <c:pt idx="6">
                  <c:v>0.14710000000000001</c:v>
                </c:pt>
                <c:pt idx="7">
                  <c:v>6.88E-2</c:v>
                </c:pt>
              </c:numCache>
            </c:numRef>
          </c:yVal>
          <c:smooth val="1"/>
        </c:ser>
        <c:ser>
          <c:idx val="6"/>
          <c:order val="6"/>
          <c:tx>
            <c:v>exponential, sumsq</c:v>
          </c:tx>
          <c:xVal>
            <c:numRef>
              <c:f>'error=sumsq, eps=0.01'!$A$20:$A$27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eps=0.01'!$F$20:$F$27</c:f>
              <c:numCache>
                <c:formatCode>General</c:formatCode>
                <c:ptCount val="8"/>
                <c:pt idx="0">
                  <c:v>0.1182</c:v>
                </c:pt>
                <c:pt idx="1">
                  <c:v>0.14269999999999999</c:v>
                </c:pt>
                <c:pt idx="2">
                  <c:v>0.73860000000000003</c:v>
                </c:pt>
                <c:pt idx="3">
                  <c:v>0.69550000000000001</c:v>
                </c:pt>
                <c:pt idx="4">
                  <c:v>0.65090000000000003</c:v>
                </c:pt>
                <c:pt idx="5">
                  <c:v>0.46360000000000001</c:v>
                </c:pt>
                <c:pt idx="6">
                  <c:v>0.49020000000000002</c:v>
                </c:pt>
                <c:pt idx="7">
                  <c:v>0.72</c:v>
                </c:pt>
              </c:numCache>
            </c:numRef>
          </c:yVal>
          <c:smooth val="1"/>
        </c:ser>
        <c:ser>
          <c:idx val="7"/>
          <c:order val="7"/>
          <c:tx>
            <c:v>log-normal, sumsq</c:v>
          </c:tx>
          <c:xVal>
            <c:numRef>
              <c:f>'error=sumsq, eps=0.01'!$A$28:$A$35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eps=0.01'!$F$28:$F$35</c:f>
              <c:numCache>
                <c:formatCode>General</c:formatCode>
                <c:ptCount val="8"/>
                <c:pt idx="0">
                  <c:v>4.02E-2</c:v>
                </c:pt>
                <c:pt idx="1">
                  <c:v>0.11849999999999999</c:v>
                </c:pt>
                <c:pt idx="2">
                  <c:v>0.10539999999999999</c:v>
                </c:pt>
                <c:pt idx="3">
                  <c:v>9.4899999999999998E-2</c:v>
                </c:pt>
                <c:pt idx="4">
                  <c:v>8.5699999999999998E-2</c:v>
                </c:pt>
                <c:pt idx="5">
                  <c:v>8.6699999999999999E-2</c:v>
                </c:pt>
                <c:pt idx="6">
                  <c:v>0.19500000000000001</c:v>
                </c:pt>
                <c:pt idx="7">
                  <c:v>0.38669999999999999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3576"/>
        <c:axId val="344932792"/>
      </c:scatterChart>
      <c:valAx>
        <c:axId val="34493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lower boundary b_min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2792"/>
        <c:crosses val="autoZero"/>
        <c:crossBetween val="midCat"/>
      </c:valAx>
      <c:valAx>
        <c:axId val="344932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</a:t>
                </a:r>
                <a:r>
                  <a:rPr lang="en-US" baseline="0"/>
                  <a:t> statistic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Data</c:v>
          </c:tx>
          <c:spPr>
            <a:ln w="19050">
              <a:noFill/>
            </a:ln>
          </c:spPr>
          <c:xVal>
            <c:numRef>
              <c:f>'error=KS, eps=0.01'!$N$34:$V$34</c:f>
              <c:numCache>
                <c:formatCode>General</c:formatCode>
                <c:ptCount val="9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'error=KS, eps=0.01'!$N$35:$V$35</c:f>
              <c:numCache>
                <c:formatCode>General</c:formatCode>
                <c:ptCount val="9"/>
                <c:pt idx="0">
                  <c:v>301</c:v>
                </c:pt>
                <c:pt idx="1">
                  <c:v>199</c:v>
                </c:pt>
                <c:pt idx="2">
                  <c:v>86</c:v>
                </c:pt>
                <c:pt idx="3">
                  <c:v>74</c:v>
                </c:pt>
                <c:pt idx="4">
                  <c:v>59</c:v>
                </c:pt>
                <c:pt idx="5">
                  <c:v>59</c:v>
                </c:pt>
                <c:pt idx="6">
                  <c:v>26</c:v>
                </c:pt>
                <c:pt idx="7">
                  <c:v>7</c:v>
                </c:pt>
                <c:pt idx="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3184"/>
        <c:axId val="344934360"/>
      </c:scatterChart>
      <c:scatterChart>
        <c:scatterStyle val="smoothMarker"/>
        <c:varyColors val="0"/>
        <c:ser>
          <c:idx val="1"/>
          <c:order val="1"/>
          <c:tx>
            <c:v>Power</c:v>
          </c:tx>
          <c:marker>
            <c:symbol val="none"/>
          </c:marker>
          <c:xVal>
            <c:numRef>
              <c:f>'error=KS, eps=0.01'!$O$34:$V$34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'error=KS, eps=0.01'!$O$36:$V$36</c:f>
              <c:numCache>
                <c:formatCode>General</c:formatCode>
                <c:ptCount val="8"/>
                <c:pt idx="0">
                  <c:v>187.210626793318</c:v>
                </c:pt>
                <c:pt idx="1">
                  <c:v>98.941003624996796</c:v>
                </c:pt>
                <c:pt idx="2">
                  <c:v>74.614310788729796</c:v>
                </c:pt>
                <c:pt idx="3">
                  <c:v>61.075714670895202</c:v>
                </c:pt>
                <c:pt idx="4">
                  <c:v>46.058986559002697</c:v>
                </c:pt>
                <c:pt idx="5">
                  <c:v>28.431948515201199</c:v>
                </c:pt>
                <c:pt idx="6">
                  <c:v>19.925380233242901</c:v>
                </c:pt>
                <c:pt idx="7">
                  <c:v>12.299823058669499</c:v>
                </c:pt>
              </c:numCache>
            </c:numRef>
          </c:yVal>
          <c:smooth val="1"/>
        </c:ser>
        <c:ser>
          <c:idx val="2"/>
          <c:order val="2"/>
          <c:tx>
            <c:v>Linear (KSmod)</c:v>
          </c:tx>
          <c:marker>
            <c:symbol val="none"/>
          </c:marker>
          <c:xVal>
            <c:numRef>
              <c:f>'error=KS, eps=0.01'!$O$34:$V$34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'error=KS, eps=0.01'!$O$37:$V$37</c:f>
              <c:numCache>
                <c:formatCode>General</c:formatCode>
                <c:ptCount val="8"/>
                <c:pt idx="0">
                  <c:v>5.3587985447582902</c:v>
                </c:pt>
                <c:pt idx="1">
                  <c:v>11.6735324401025</c:v>
                </c:pt>
                <c:pt idx="2">
                  <c:v>16.935810686222698</c:v>
                </c:pt>
                <c:pt idx="3">
                  <c:v>22.198088932342898</c:v>
                </c:pt>
                <c:pt idx="4">
                  <c:v>32.722645424583199</c:v>
                </c:pt>
                <c:pt idx="5">
                  <c:v>64.296314901304399</c:v>
                </c:pt>
                <c:pt idx="6">
                  <c:v>106.394540870266</c:v>
                </c:pt>
                <c:pt idx="7">
                  <c:v>211.640105792669</c:v>
                </c:pt>
              </c:numCache>
            </c:numRef>
          </c:yVal>
          <c:smooth val="1"/>
        </c:ser>
        <c:ser>
          <c:idx val="3"/>
          <c:order val="3"/>
          <c:tx>
            <c:v>Exponential</c:v>
          </c:tx>
          <c:marker>
            <c:symbol val="none"/>
          </c:marker>
          <c:xVal>
            <c:numRef>
              <c:f>'error=KS, eps=0.01'!$O$34:$V$34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'error=KS, eps=0.01'!$O$38:$V$38</c:f>
              <c:numCache>
                <c:formatCode>General</c:formatCode>
                <c:ptCount val="8"/>
                <c:pt idx="0">
                  <c:v>170.45173898345499</c:v>
                </c:pt>
                <c:pt idx="1">
                  <c:v>114.54825095989101</c:v>
                </c:pt>
                <c:pt idx="2">
                  <c:v>82.251592893980202</c:v>
                </c:pt>
                <c:pt idx="3">
                  <c:v>59.060915176835998</c:v>
                </c:pt>
                <c:pt idx="4">
                  <c:v>30.451723813284499</c:v>
                </c:pt>
                <c:pt idx="5">
                  <c:v>4.1739477874539803</c:v>
                </c:pt>
                <c:pt idx="6">
                  <c:v>0.29498086983970301</c:v>
                </c:pt>
                <c:pt idx="7">
                  <c:v>3.91661561908153E-4</c:v>
                </c:pt>
              </c:numCache>
            </c:numRef>
          </c:yVal>
          <c:smooth val="1"/>
        </c:ser>
        <c:ser>
          <c:idx val="4"/>
          <c:order val="4"/>
          <c:tx>
            <c:v>Log normal</c:v>
          </c:tx>
          <c:marker>
            <c:symbol val="none"/>
          </c:marker>
          <c:xVal>
            <c:numRef>
              <c:f>'error=KS, eps=0.01'!$O$34:$V$34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'error=KS, eps=0.01'!$O$39:$V$39</c:f>
              <c:numCache>
                <c:formatCode>General</c:formatCode>
                <c:ptCount val="8"/>
                <c:pt idx="0">
                  <c:v>227.645859776815</c:v>
                </c:pt>
                <c:pt idx="1">
                  <c:v>91.060197902380295</c:v>
                </c:pt>
                <c:pt idx="2">
                  <c:v>60.707345517220197</c:v>
                </c:pt>
                <c:pt idx="3">
                  <c:v>45.530800164274403</c:v>
                </c:pt>
                <c:pt idx="4">
                  <c:v>30.3541402231868</c:v>
                </c:pt>
                <c:pt idx="5">
                  <c:v>15.177303834639</c:v>
                </c:pt>
                <c:pt idx="6">
                  <c:v>9.10648564473974</c:v>
                </c:pt>
                <c:pt idx="7">
                  <c:v>4.5533129344669003</c:v>
                </c:pt>
              </c:numCache>
            </c:numRef>
          </c:yVal>
          <c:smooth val="1"/>
        </c:ser>
        <c:ser>
          <c:idx val="5"/>
          <c:order val="5"/>
          <c:tx>
            <c:v>linear(sumsq)</c:v>
          </c:tx>
          <c:marker>
            <c:symbol val="none"/>
          </c:marker>
          <c:xVal>
            <c:numRef>
              <c:f>'error=KS, eps=0.01'!$O$34:$V$34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'error=KS, eps=0.01'!$Y$38:$AF$38</c:f>
              <c:numCache>
                <c:formatCode>General</c:formatCode>
                <c:ptCount val="8"/>
                <c:pt idx="0">
                  <c:v>94.414069203582699</c:v>
                </c:pt>
                <c:pt idx="1">
                  <c:v>91.063021488800402</c:v>
                </c:pt>
                <c:pt idx="2">
                  <c:v>88.270481726481705</c:v>
                </c:pt>
                <c:pt idx="3">
                  <c:v>85.477941964163094</c:v>
                </c:pt>
                <c:pt idx="4">
                  <c:v>79.892862439525899</c:v>
                </c:pt>
                <c:pt idx="5">
                  <c:v>63.137623865614202</c:v>
                </c:pt>
                <c:pt idx="6">
                  <c:v>40.797305767065197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3184"/>
        <c:axId val="344934360"/>
      </c:scatterChart>
      <c:valAx>
        <c:axId val="3449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34360"/>
        <c:crosses val="autoZero"/>
        <c:crossBetween val="midCat"/>
      </c:valAx>
      <c:valAx>
        <c:axId val="34493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3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Data</c:v>
          </c:tx>
          <c:spPr>
            <a:ln w="19050">
              <a:noFill/>
            </a:ln>
          </c:spPr>
          <c:xVal>
            <c:numRef>
              <c:f>'error=KS, eps=0.01'!$N$42:$V$42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'error=KS, eps=0.01'!$N$43:$V$43</c:f>
              <c:numCache>
                <c:formatCode>General</c:formatCode>
                <c:ptCount val="9"/>
                <c:pt idx="0">
                  <c:v>5.7071102647488754</c:v>
                </c:pt>
                <c:pt idx="1">
                  <c:v>5.2933048247244923</c:v>
                </c:pt>
                <c:pt idx="2">
                  <c:v>4.4543472962535073</c:v>
                </c:pt>
                <c:pt idx="3">
                  <c:v>4.3040650932041702</c:v>
                </c:pt>
                <c:pt idx="4">
                  <c:v>4.0775374439057197</c:v>
                </c:pt>
                <c:pt idx="5">
                  <c:v>4.0775374439057197</c:v>
                </c:pt>
                <c:pt idx="6">
                  <c:v>3.2580965380214821</c:v>
                </c:pt>
                <c:pt idx="7">
                  <c:v>1.9459101490553132</c:v>
                </c:pt>
                <c:pt idx="8">
                  <c:v>2.8903717578961645</c:v>
                </c:pt>
              </c:numCache>
            </c:numRef>
          </c:yVal>
          <c:smooth val="0"/>
        </c:ser>
        <c:ser>
          <c:idx val="3"/>
          <c:order val="3"/>
          <c:tx>
            <c:v>exponential</c:v>
          </c:tx>
          <c:marker>
            <c:symbol val="none"/>
          </c:marker>
          <c:xVal>
            <c:numRef>
              <c:f>'error=KS, eps=0.01'!$O$42:$V$42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'error=KS, eps=0.01'!$O$46:$V$46</c:f>
              <c:numCache>
                <c:formatCode>General</c:formatCode>
                <c:ptCount val="8"/>
                <c:pt idx="0">
                  <c:v>5.1384522008401996</c:v>
                </c:pt>
                <c:pt idx="1">
                  <c:v>4.7409961399910632</c:v>
                </c:pt>
                <c:pt idx="2">
                  <c:v>4.4097827559501139</c:v>
                </c:pt>
                <c:pt idx="3">
                  <c:v>4.0785693719091629</c:v>
                </c:pt>
                <c:pt idx="4">
                  <c:v>3.4161426038272591</c:v>
                </c:pt>
                <c:pt idx="5">
                  <c:v>1.4288622995815576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7104"/>
        <c:axId val="344941416"/>
      </c:scatterChart>
      <c:scatterChart>
        <c:scatterStyle val="smoothMarker"/>
        <c:varyColors val="0"/>
        <c:ser>
          <c:idx val="1"/>
          <c:order val="1"/>
          <c:tx>
            <c:v>power fit</c:v>
          </c:tx>
          <c:marker>
            <c:symbol val="none"/>
          </c:marker>
          <c:xVal>
            <c:numRef>
              <c:f>'error=KS, eps=0.01'!$O$42:$V$42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'error=KS, eps=0.01'!$O$44:$V$44</c:f>
              <c:numCache>
                <c:formatCode>General</c:formatCode>
                <c:ptCount val="8"/>
                <c:pt idx="0">
                  <c:v>5.2322343294906259</c:v>
                </c:pt>
                <c:pt idx="1">
                  <c:v>4.5945237495220868</c:v>
                </c:pt>
                <c:pt idx="2">
                  <c:v>4.3123323224410832</c:v>
                </c:pt>
                <c:pt idx="3">
                  <c:v>4.1121143186045304</c:v>
                </c:pt>
                <c:pt idx="4">
                  <c:v>3.8299228915235282</c:v>
                </c:pt>
                <c:pt idx="5">
                  <c:v>3.3475134606059713</c:v>
                </c:pt>
                <c:pt idx="6">
                  <c:v>2.9919943077184321</c:v>
                </c:pt>
                <c:pt idx="7">
                  <c:v>2.5095848768008753</c:v>
                </c:pt>
              </c:numCache>
            </c:numRef>
          </c:yVal>
          <c:smooth val="1"/>
        </c:ser>
        <c:ser>
          <c:idx val="2"/>
          <c:order val="2"/>
          <c:tx>
            <c:v>Linear Fit (KSmod)</c:v>
          </c:tx>
          <c:marker>
            <c:symbol val="none"/>
          </c:marker>
          <c:xVal>
            <c:numRef>
              <c:f>'error=KS, eps=0.01'!$O$42:$V$42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'error=KS, eps=0.01'!$O$45:$V$45</c:f>
              <c:numCache>
                <c:formatCode>General</c:formatCode>
                <c:ptCount val="8"/>
                <c:pt idx="0">
                  <c:v>1.6787397978595406</c:v>
                </c:pt>
                <c:pt idx="1">
                  <c:v>2.4573240945920358</c:v>
                </c:pt>
                <c:pt idx="2">
                  <c:v>2.8294303555829536</c:v>
                </c:pt>
                <c:pt idx="3">
                  <c:v>3.1000062010440841</c:v>
                </c:pt>
                <c:pt idx="4">
                  <c:v>3.4880673588509024</c:v>
                </c:pt>
                <c:pt idx="5">
                  <c:v>4.1635023185795301</c:v>
                </c:pt>
                <c:pt idx="6">
                  <c:v>4.6671542679809814</c:v>
                </c:pt>
                <c:pt idx="7">
                  <c:v>5.3548872179066667</c:v>
                </c:pt>
              </c:numCache>
            </c:numRef>
          </c:yVal>
          <c:smooth val="1"/>
        </c:ser>
        <c:ser>
          <c:idx val="4"/>
          <c:order val="4"/>
          <c:tx>
            <c:v>log-normal</c:v>
          </c:tx>
          <c:marker>
            <c:symbol val="none"/>
          </c:marker>
          <c:xVal>
            <c:numRef>
              <c:f>'error=KS, eps=0.01'!$O$42:$V$42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'error=KS, eps=0.01'!$O$47:$V$47</c:f>
              <c:numCache>
                <c:formatCode>General</c:formatCode>
                <c:ptCount val="8"/>
                <c:pt idx="0">
                  <c:v>5.4277911748234704</c:v>
                </c:pt>
                <c:pt idx="1">
                  <c:v>4.5115208032227487</c:v>
                </c:pt>
                <c:pt idx="2">
                  <c:v>4.1060647042071796</c:v>
                </c:pt>
                <c:pt idx="3">
                  <c:v>3.8183890236327276</c:v>
                </c:pt>
                <c:pt idx="4">
                  <c:v>3.4129329241221895</c:v>
                </c:pt>
                <c:pt idx="5">
                  <c:v>2.7198011431910434</c:v>
                </c:pt>
                <c:pt idx="6">
                  <c:v>2.2089868678800735</c:v>
                </c:pt>
                <c:pt idx="7">
                  <c:v>1.5158550854791917</c:v>
                </c:pt>
              </c:numCache>
            </c:numRef>
          </c:yVal>
          <c:smooth val="1"/>
        </c:ser>
        <c:ser>
          <c:idx val="5"/>
          <c:order val="5"/>
          <c:tx>
            <c:v>Linear Fit (sumsq)</c:v>
          </c:tx>
          <c:marker>
            <c:symbol val="none"/>
          </c:marker>
          <c:xVal>
            <c:numRef>
              <c:f>'error=KS, eps=0.01'!$O$42:$V$42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'error=KS, eps=0.01'!$Y$45:$AF$45</c:f>
              <c:numCache>
                <c:formatCode>General</c:formatCode>
                <c:ptCount val="8"/>
                <c:pt idx="0">
                  <c:v>4.5476901002199153</c:v>
                </c:pt>
                <c:pt idx="1">
                  <c:v>4.5115518106520023</c:v>
                </c:pt>
                <c:pt idx="2">
                  <c:v>4.4804057564374569</c:v>
                </c:pt>
                <c:pt idx="3">
                  <c:v>4.4482583539346603</c:v>
                </c:pt>
                <c:pt idx="4">
                  <c:v>4.3806865176120739</c:v>
                </c:pt>
                <c:pt idx="5">
                  <c:v>4.1453168496313149</c:v>
                </c:pt>
                <c:pt idx="6">
                  <c:v>3.7086160441087506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7104"/>
        <c:axId val="344941416"/>
      </c:scatterChart>
      <c:valAx>
        <c:axId val="34493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41416"/>
        <c:crosses val="autoZero"/>
        <c:crossBetween val="midCat"/>
      </c:valAx>
      <c:valAx>
        <c:axId val="34494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3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Hill Estimation - LOTRO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eps=0.01'!$K$71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'error=KS, eps=0.01'!$J$72:$J$79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eps=0.01'!$K$72:$K$79</c:f>
              <c:numCache>
                <c:formatCode>General</c:formatCode>
                <c:ptCount val="8"/>
                <c:pt idx="0">
                  <c:v>0.12839999999999999</c:v>
                </c:pt>
                <c:pt idx="1">
                  <c:v>3.4599999999999999E-2</c:v>
                </c:pt>
                <c:pt idx="2">
                  <c:v>5.2299999999999999E-2</c:v>
                </c:pt>
                <c:pt idx="3">
                  <c:v>6.9800000000000001E-2</c:v>
                </c:pt>
                <c:pt idx="4">
                  <c:v>9.8500000000000004E-2</c:v>
                </c:pt>
                <c:pt idx="5">
                  <c:v>0.14000000000000001</c:v>
                </c:pt>
                <c:pt idx="6">
                  <c:v>0.22639999999999999</c:v>
                </c:pt>
                <c:pt idx="7">
                  <c:v>0.48089999999999999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eps=0.01'!$L$71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'error=KS, eps=0.01'!$J$72:$J$79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eps=0.01'!$L$72:$L$79</c:f>
              <c:numCache>
                <c:formatCode>General</c:formatCode>
                <c:ptCount val="8"/>
                <c:pt idx="0">
                  <c:v>0.25719999999999998</c:v>
                </c:pt>
                <c:pt idx="1">
                  <c:v>0.18579999999999999</c:v>
                </c:pt>
                <c:pt idx="2">
                  <c:v>0.12540000000000001</c:v>
                </c:pt>
                <c:pt idx="3">
                  <c:v>0.12</c:v>
                </c:pt>
                <c:pt idx="4">
                  <c:v>0.17730000000000001</c:v>
                </c:pt>
                <c:pt idx="5">
                  <c:v>0.26300000000000001</c:v>
                </c:pt>
                <c:pt idx="6">
                  <c:v>0.186</c:v>
                </c:pt>
                <c:pt idx="7">
                  <c:v>0.39079999999999998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eps=0.01'!$M$71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'error=KS, eps=0.01'!$J$72:$J$79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eps=0.01'!$M$72:$M$79</c:f>
              <c:numCache>
                <c:formatCode>General</c:formatCode>
                <c:ptCount val="8"/>
                <c:pt idx="0">
                  <c:v>9.5200000000000007E-2</c:v>
                </c:pt>
                <c:pt idx="1">
                  <c:v>0.1132</c:v>
                </c:pt>
                <c:pt idx="2">
                  <c:v>0.73680000000000001</c:v>
                </c:pt>
                <c:pt idx="3">
                  <c:v>0.66069999999999995</c:v>
                </c:pt>
                <c:pt idx="4">
                  <c:v>0.67569999999999997</c:v>
                </c:pt>
                <c:pt idx="5">
                  <c:v>0.48</c:v>
                </c:pt>
                <c:pt idx="6">
                  <c:v>0.58330000000000004</c:v>
                </c:pt>
                <c:pt idx="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eps=0.01'!$N$71</c:f>
              <c:strCache>
                <c:ptCount val="1"/>
                <c:pt idx="0">
                  <c:v>log-norm</c:v>
                </c:pt>
              </c:strCache>
            </c:strRef>
          </c:tx>
          <c:xVal>
            <c:numRef>
              <c:f>'error=KS, eps=0.01'!$J$72:$J$79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eps=0.01'!$N$72:$N$79</c:f>
              <c:numCache>
                <c:formatCode>General</c:formatCode>
                <c:ptCount val="8"/>
                <c:pt idx="0">
                  <c:v>0.54800000000000004</c:v>
                </c:pt>
                <c:pt idx="1">
                  <c:v>0.1211</c:v>
                </c:pt>
                <c:pt idx="2">
                  <c:v>9.8199999999999996E-2</c:v>
                </c:pt>
                <c:pt idx="3">
                  <c:v>9.7500000000000003E-2</c:v>
                </c:pt>
                <c:pt idx="4">
                  <c:v>0.1457</c:v>
                </c:pt>
                <c:pt idx="5">
                  <c:v>0.2031</c:v>
                </c:pt>
                <c:pt idx="6">
                  <c:v>0.4254</c:v>
                </c:pt>
                <c:pt idx="7">
                  <c:v>0.66669999999999996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5928"/>
        <c:axId val="344936712"/>
      </c:scatterChart>
      <c:valAx>
        <c:axId val="34493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bin for upper tail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6712"/>
        <c:crosses val="autoZero"/>
        <c:crossBetween val="midCat"/>
      </c:valAx>
      <c:valAx>
        <c:axId val="344936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 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5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Hill Estimation - EVE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eps=0.01'!$K$160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'error=KS, eps=0.01'!$J$161:$J$168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eps=0.01'!$K$161:$K$168</c:f>
              <c:numCache>
                <c:formatCode>General</c:formatCode>
                <c:ptCount val="8"/>
                <c:pt idx="0">
                  <c:v>0.18770000000000001</c:v>
                </c:pt>
                <c:pt idx="1">
                  <c:v>4.6100000000000002E-2</c:v>
                </c:pt>
                <c:pt idx="2">
                  <c:v>6.9800000000000001E-2</c:v>
                </c:pt>
                <c:pt idx="3">
                  <c:v>0.1212</c:v>
                </c:pt>
                <c:pt idx="4">
                  <c:v>9.8900000000000002E-2</c:v>
                </c:pt>
                <c:pt idx="5">
                  <c:v>8.9399999999999993E-2</c:v>
                </c:pt>
                <c:pt idx="6">
                  <c:v>0.16500000000000001</c:v>
                </c:pt>
                <c:pt idx="7">
                  <c:v>1.1299999999999999E-2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eps=0.01'!$L$160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'error=KS, eps=0.01'!$J$161:$J$168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eps=0.01'!$L$161:$L$168</c:f>
              <c:numCache>
                <c:formatCode>General</c:formatCode>
                <c:ptCount val="8"/>
                <c:pt idx="0">
                  <c:v>0.28810000000000002</c:v>
                </c:pt>
                <c:pt idx="1">
                  <c:v>0.21929999999999999</c:v>
                </c:pt>
                <c:pt idx="2">
                  <c:v>0.15279999999999999</c:v>
                </c:pt>
                <c:pt idx="3">
                  <c:v>0.1658</c:v>
                </c:pt>
                <c:pt idx="4">
                  <c:v>0.15679999999999999</c:v>
                </c:pt>
                <c:pt idx="5">
                  <c:v>0.37830000000000003</c:v>
                </c:pt>
                <c:pt idx="6">
                  <c:v>0.1971</c:v>
                </c:pt>
                <c:pt idx="7">
                  <c:v>3.4500000000000003E-2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eps=0.01'!$M$160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'error=KS, eps=0.01'!$J$161:$J$168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eps=0.01'!$M$161:$M$168</c:f>
              <c:numCache>
                <c:formatCode>General</c:formatCode>
                <c:ptCount val="8"/>
                <c:pt idx="0">
                  <c:v>7.6499999999999999E-2</c:v>
                </c:pt>
                <c:pt idx="1">
                  <c:v>0.1111</c:v>
                </c:pt>
                <c:pt idx="2">
                  <c:v>0.69230000000000003</c:v>
                </c:pt>
                <c:pt idx="3">
                  <c:v>0.59260000000000002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eps=0.01'!$N$160</c:f>
              <c:strCache>
                <c:ptCount val="1"/>
                <c:pt idx="0">
                  <c:v>log-norm</c:v>
                </c:pt>
              </c:strCache>
            </c:strRef>
          </c:tx>
          <c:xVal>
            <c:numRef>
              <c:f>'error=KS, eps=0.01'!$J$161:$J$168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eps=0.01'!$N$161:$N$168</c:f>
              <c:numCache>
                <c:formatCode>General</c:formatCode>
                <c:ptCount val="8"/>
                <c:pt idx="0">
                  <c:v>0.51639999999999997</c:v>
                </c:pt>
                <c:pt idx="1">
                  <c:v>5.5300000000000002E-2</c:v>
                </c:pt>
                <c:pt idx="2">
                  <c:v>4.7399999999999998E-2</c:v>
                </c:pt>
                <c:pt idx="3">
                  <c:v>6.1400000000000003E-2</c:v>
                </c:pt>
                <c:pt idx="4">
                  <c:v>6.5100000000000005E-2</c:v>
                </c:pt>
                <c:pt idx="5">
                  <c:v>4.8099999999999997E-2</c:v>
                </c:pt>
                <c:pt idx="6">
                  <c:v>9.2200000000000004E-2</c:v>
                </c:pt>
                <c:pt idx="7">
                  <c:v>0.16669999999999999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9064"/>
        <c:axId val="344930440"/>
      </c:scatterChart>
      <c:valAx>
        <c:axId val="3449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bin for upper tail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0440"/>
        <c:crosses val="autoZero"/>
        <c:crossBetween val="midCat"/>
      </c:valAx>
      <c:valAx>
        <c:axId val="344930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 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Hill Estimation - EQ2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eps=0.01'!$K$108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'error=KS, eps=0.01'!$J$109:$J$116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eps=0.01'!$K$109:$K$116</c:f>
              <c:numCache>
                <c:formatCode>General</c:formatCode>
                <c:ptCount val="8"/>
                <c:pt idx="0">
                  <c:v>0.15709999999999999</c:v>
                </c:pt>
                <c:pt idx="1">
                  <c:v>1.9E-2</c:v>
                </c:pt>
                <c:pt idx="2">
                  <c:v>4.1799999999999997E-2</c:v>
                </c:pt>
                <c:pt idx="3">
                  <c:v>3.04E-2</c:v>
                </c:pt>
                <c:pt idx="4">
                  <c:v>2.9100000000000001E-2</c:v>
                </c:pt>
                <c:pt idx="5">
                  <c:v>0.12239999999999999</c:v>
                </c:pt>
                <c:pt idx="6">
                  <c:v>0.2737</c:v>
                </c:pt>
                <c:pt idx="7">
                  <c:v>1.1299999999999999E-2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eps=0.01'!$L$108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'error=KS, eps=0.01'!$J$109:$J$116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eps=0.01'!$L$109:$L$116</c:f>
              <c:numCache>
                <c:formatCode>General</c:formatCode>
                <c:ptCount val="8"/>
                <c:pt idx="0">
                  <c:v>0.26290000000000002</c:v>
                </c:pt>
                <c:pt idx="1">
                  <c:v>0.19409999999999999</c:v>
                </c:pt>
                <c:pt idx="2">
                  <c:v>0.1027</c:v>
                </c:pt>
                <c:pt idx="3">
                  <c:v>0.49159999999999998</c:v>
                </c:pt>
                <c:pt idx="4">
                  <c:v>0.112</c:v>
                </c:pt>
                <c:pt idx="5">
                  <c:v>0.40610000000000002</c:v>
                </c:pt>
                <c:pt idx="6">
                  <c:v>0.32950000000000002</c:v>
                </c:pt>
                <c:pt idx="7">
                  <c:v>3.4500000000000003E-2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eps=0.01'!$M$108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'error=KS, eps=0.01'!$J$109:$J$116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eps=0.01'!$M$109:$M$116</c:f>
              <c:numCache>
                <c:formatCode>General</c:formatCode>
                <c:ptCount val="8"/>
                <c:pt idx="0">
                  <c:v>0.1038</c:v>
                </c:pt>
                <c:pt idx="1">
                  <c:v>0.13980000000000001</c:v>
                </c:pt>
                <c:pt idx="2">
                  <c:v>0.7419</c:v>
                </c:pt>
                <c:pt idx="3">
                  <c:v>0.69569999999999999</c:v>
                </c:pt>
                <c:pt idx="4">
                  <c:v>0.5625</c:v>
                </c:pt>
                <c:pt idx="5">
                  <c:v>0.55559999999999998</c:v>
                </c:pt>
                <c:pt idx="6">
                  <c:v>0.4</c:v>
                </c:pt>
                <c:pt idx="7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eps=0.01'!$N$108</c:f>
              <c:strCache>
                <c:ptCount val="1"/>
                <c:pt idx="0">
                  <c:v>log-norm</c:v>
                </c:pt>
              </c:strCache>
            </c:strRef>
          </c:tx>
          <c:xVal>
            <c:numRef>
              <c:f>'error=KS, eps=0.01'!$J$109:$J$116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eps=0.01'!$N$109:$N$116</c:f>
              <c:numCache>
                <c:formatCode>General</c:formatCode>
                <c:ptCount val="8"/>
                <c:pt idx="0">
                  <c:v>0.26879999999999998</c:v>
                </c:pt>
                <c:pt idx="1">
                  <c:v>0.10920000000000001</c:v>
                </c:pt>
                <c:pt idx="2">
                  <c:v>0.108</c:v>
                </c:pt>
                <c:pt idx="3">
                  <c:v>6.2799999999999995E-2</c:v>
                </c:pt>
                <c:pt idx="4">
                  <c:v>3.73E-2</c:v>
                </c:pt>
                <c:pt idx="5">
                  <c:v>6.8400000000000002E-2</c:v>
                </c:pt>
                <c:pt idx="6">
                  <c:v>7.3599999999999999E-2</c:v>
                </c:pt>
                <c:pt idx="7">
                  <c:v>0.16669999999999999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4752"/>
        <c:axId val="344931224"/>
      </c:scatterChart>
      <c:valAx>
        <c:axId val="3449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bin for upper tail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1224"/>
        <c:crosses val="autoZero"/>
        <c:crossBetween val="midCat"/>
      </c:valAx>
      <c:valAx>
        <c:axId val="34493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 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Hill Estimation - AoC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eps=0.01'!$K$212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'error=KS, eps=0.01'!$J$213:$J$220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eps=0.01'!$K$213:$K$220</c:f>
              <c:numCache>
                <c:formatCode>General</c:formatCode>
                <c:ptCount val="8"/>
                <c:pt idx="0">
                  <c:v>8.7499999999999994E-2</c:v>
                </c:pt>
                <c:pt idx="1">
                  <c:v>4.4200000000000003E-2</c:v>
                </c:pt>
                <c:pt idx="2">
                  <c:v>5.45E-2</c:v>
                </c:pt>
                <c:pt idx="3">
                  <c:v>6.9000000000000006E-2</c:v>
                </c:pt>
                <c:pt idx="4">
                  <c:v>9.4100000000000003E-2</c:v>
                </c:pt>
                <c:pt idx="5">
                  <c:v>8.5999999999999993E-2</c:v>
                </c:pt>
                <c:pt idx="6">
                  <c:v>0.1134</c:v>
                </c:pt>
                <c:pt idx="7">
                  <c:v>0.1172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eps=0.01'!$L$212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'error=KS, eps=0.01'!$J$213:$J$220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eps=0.01'!$L$213:$L$220</c:f>
              <c:numCache>
                <c:formatCode>General</c:formatCode>
                <c:ptCount val="8"/>
                <c:pt idx="0">
                  <c:v>0.12939999999999999</c:v>
                </c:pt>
                <c:pt idx="1">
                  <c:v>0.10050000000000001</c:v>
                </c:pt>
                <c:pt idx="2">
                  <c:v>4.2099999999999999E-2</c:v>
                </c:pt>
                <c:pt idx="3">
                  <c:v>5.33E-2</c:v>
                </c:pt>
                <c:pt idx="4">
                  <c:v>6.9800000000000001E-2</c:v>
                </c:pt>
                <c:pt idx="5">
                  <c:v>9.4700000000000006E-2</c:v>
                </c:pt>
                <c:pt idx="6">
                  <c:v>0.1421</c:v>
                </c:pt>
                <c:pt idx="7">
                  <c:v>0.2165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eps=0.01'!$M$212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'error=KS, eps=0.01'!$J$213:$J$220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eps=0.01'!$M$213:$M$220</c:f>
              <c:numCache>
                <c:formatCode>General</c:formatCode>
                <c:ptCount val="8"/>
                <c:pt idx="0">
                  <c:v>9.8900000000000002E-2</c:v>
                </c:pt>
                <c:pt idx="1">
                  <c:v>0.10680000000000001</c:v>
                </c:pt>
                <c:pt idx="2">
                  <c:v>0.76719999999999999</c:v>
                </c:pt>
                <c:pt idx="3">
                  <c:v>0.76400000000000001</c:v>
                </c:pt>
                <c:pt idx="4">
                  <c:v>0.73529999999999995</c:v>
                </c:pt>
                <c:pt idx="5">
                  <c:v>0.5</c:v>
                </c:pt>
                <c:pt idx="6">
                  <c:v>0.48</c:v>
                </c:pt>
                <c:pt idx="7">
                  <c:v>0.41670000000000001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eps=0.01'!$N$212</c:f>
              <c:strCache>
                <c:ptCount val="1"/>
                <c:pt idx="0">
                  <c:v>log-norm</c:v>
                </c:pt>
              </c:strCache>
            </c:strRef>
          </c:tx>
          <c:xVal>
            <c:numRef>
              <c:f>'error=KS, eps=0.01'!$J$213:$J$220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eps=0.01'!$N$213:$N$220</c:f>
              <c:numCache>
                <c:formatCode>General</c:formatCode>
                <c:ptCount val="8"/>
                <c:pt idx="0">
                  <c:v>0.65759999999999996</c:v>
                </c:pt>
                <c:pt idx="1">
                  <c:v>0.22159999999999999</c:v>
                </c:pt>
                <c:pt idx="2">
                  <c:v>0.20030000000000001</c:v>
                </c:pt>
                <c:pt idx="3">
                  <c:v>0.20399999999999999</c:v>
                </c:pt>
                <c:pt idx="4">
                  <c:v>0.1701</c:v>
                </c:pt>
                <c:pt idx="5">
                  <c:v>2.3099999999999999E-2</c:v>
                </c:pt>
                <c:pt idx="6">
                  <c:v>4.2099999999999999E-2</c:v>
                </c:pt>
                <c:pt idx="7">
                  <c:v>8.3299999999999999E-2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7888"/>
        <c:axId val="344930832"/>
      </c:scatterChart>
      <c:valAx>
        <c:axId val="3449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bin for upper tail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0832"/>
        <c:crosses val="autoZero"/>
        <c:crossBetween val="midCat"/>
      </c:valAx>
      <c:valAx>
        <c:axId val="34493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 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Hill Estimation - GW2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eps=0.01'!$J$264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'error=KS, eps=0.01'!$I$265:$I$272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eps=0.01'!$J$265:$J$272</c:f>
              <c:numCache>
                <c:formatCode>General</c:formatCode>
                <c:ptCount val="8"/>
                <c:pt idx="0">
                  <c:v>0.54120000000000001</c:v>
                </c:pt>
                <c:pt idx="1">
                  <c:v>4.4600000000000001E-2</c:v>
                </c:pt>
                <c:pt idx="2">
                  <c:v>8.1900000000000001E-2</c:v>
                </c:pt>
                <c:pt idx="3">
                  <c:v>0.1072</c:v>
                </c:pt>
                <c:pt idx="4">
                  <c:v>0.12790000000000001</c:v>
                </c:pt>
                <c:pt idx="5">
                  <c:v>0.1462</c:v>
                </c:pt>
                <c:pt idx="6">
                  <c:v>0.24560000000000001</c:v>
                </c:pt>
                <c:pt idx="7">
                  <c:v>0.27060000000000001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eps=0.01'!$K$264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'error=KS, eps=0.01'!$I$265:$I$272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eps=0.01'!$K$265:$K$272</c:f>
              <c:numCache>
                <c:formatCode>General</c:formatCode>
                <c:ptCount val="8"/>
                <c:pt idx="0">
                  <c:v>0.35510000000000003</c:v>
                </c:pt>
                <c:pt idx="1">
                  <c:v>0.2641</c:v>
                </c:pt>
                <c:pt idx="2">
                  <c:v>0.10299999999999999</c:v>
                </c:pt>
                <c:pt idx="3">
                  <c:v>0.20930000000000001</c:v>
                </c:pt>
                <c:pt idx="4">
                  <c:v>0.1696</c:v>
                </c:pt>
                <c:pt idx="5">
                  <c:v>0.35709999999999997</c:v>
                </c:pt>
                <c:pt idx="6">
                  <c:v>0.1231</c:v>
                </c:pt>
                <c:pt idx="7">
                  <c:v>0.1736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eps=0.01'!$L$264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'error=KS, eps=0.01'!$I$265:$I$272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eps=0.01'!$L$265:$L$272</c:f>
              <c:numCache>
                <c:formatCode>General</c:formatCode>
                <c:ptCount val="8"/>
                <c:pt idx="0">
                  <c:v>0.111</c:v>
                </c:pt>
                <c:pt idx="1">
                  <c:v>0.16869999999999999</c:v>
                </c:pt>
                <c:pt idx="2">
                  <c:v>0.74670000000000003</c:v>
                </c:pt>
                <c:pt idx="3">
                  <c:v>0.71430000000000005</c:v>
                </c:pt>
                <c:pt idx="4">
                  <c:v>0.65</c:v>
                </c:pt>
                <c:pt idx="5">
                  <c:v>0.5</c:v>
                </c:pt>
                <c:pt idx="6">
                  <c:v>0.76919999999999999</c:v>
                </c:pt>
                <c:pt idx="7">
                  <c:v>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eps=0.01'!$M$264</c:f>
              <c:strCache>
                <c:ptCount val="1"/>
                <c:pt idx="0">
                  <c:v>log-norm</c:v>
                </c:pt>
              </c:strCache>
            </c:strRef>
          </c:tx>
          <c:xVal>
            <c:numRef>
              <c:f>'error=KS, eps=0.01'!$I$265:$I$272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eps=0.01'!$M$265:$M$272</c:f>
              <c:numCache>
                <c:formatCode>General</c:formatCode>
                <c:ptCount val="8"/>
                <c:pt idx="0">
                  <c:v>0.44269999999999998</c:v>
                </c:pt>
                <c:pt idx="1">
                  <c:v>7.3499999999999996E-2</c:v>
                </c:pt>
                <c:pt idx="2">
                  <c:v>0.12509999999999999</c:v>
                </c:pt>
                <c:pt idx="3">
                  <c:v>0.1153</c:v>
                </c:pt>
                <c:pt idx="4">
                  <c:v>0.1565</c:v>
                </c:pt>
                <c:pt idx="5">
                  <c:v>0.23080000000000001</c:v>
                </c:pt>
                <c:pt idx="6">
                  <c:v>0.45750000000000002</c:v>
                </c:pt>
                <c:pt idx="7">
                  <c:v>0.4667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1616"/>
        <c:axId val="344932008"/>
      </c:scatterChart>
      <c:valAx>
        <c:axId val="3449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bin for upper tail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2008"/>
        <c:crosses val="autoZero"/>
        <c:crossBetween val="midCat"/>
      </c:valAx>
      <c:valAx>
        <c:axId val="344932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 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eps=0.01'!$L$255</c:f>
              <c:strCache>
                <c:ptCount val="1"/>
                <c:pt idx="0">
                  <c:v>Empirical Data</c:v>
                </c:pt>
              </c:strCache>
            </c:strRef>
          </c:tx>
          <c:spPr>
            <a:ln w="19050">
              <a:noFill/>
            </a:ln>
          </c:spPr>
          <c:xVal>
            <c:numRef>
              <c:f>'error=KS, eps=0.01'!$M$254:$U$254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'error=KS, eps=0.01'!$M$255:$U$255</c:f>
              <c:numCache>
                <c:formatCode>General</c:formatCode>
                <c:ptCount val="9"/>
                <c:pt idx="0">
                  <c:v>5.7071102647488754</c:v>
                </c:pt>
                <c:pt idx="1">
                  <c:v>5.2933048247244923</c:v>
                </c:pt>
                <c:pt idx="2">
                  <c:v>4.4543472962535073</c:v>
                </c:pt>
                <c:pt idx="3">
                  <c:v>4.3040650932041702</c:v>
                </c:pt>
                <c:pt idx="4">
                  <c:v>4.0775374439057197</c:v>
                </c:pt>
                <c:pt idx="5">
                  <c:v>4.0775374439057197</c:v>
                </c:pt>
                <c:pt idx="6">
                  <c:v>3.2580965380214821</c:v>
                </c:pt>
                <c:pt idx="7">
                  <c:v>1.9459101490553132</c:v>
                </c:pt>
                <c:pt idx="8">
                  <c:v>2.8903717578961645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eps=0.01'!$L$256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'error=KS, eps=0.01'!$M$254:$U$254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'error=KS, eps=0.01'!$M$256:$U$256</c:f>
              <c:numCache>
                <c:formatCode>General</c:formatCode>
                <c:ptCount val="9"/>
                <c:pt idx="5">
                  <c:v>3.0831024714998727</c:v>
                </c:pt>
                <c:pt idx="6">
                  <c:v>2.645598084233455</c:v>
                </c:pt>
                <c:pt idx="7">
                  <c:v>2.3231724035213368</c:v>
                </c:pt>
                <c:pt idx="8">
                  <c:v>1.88566801625493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eps=0.01'!$L$257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'error=KS, eps=0.01'!$M$254:$U$254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'error=KS, eps=0.01'!$M$257:$U$257</c:f>
              <c:numCache>
                <c:formatCode>General</c:formatCode>
                <c:ptCount val="9"/>
                <c:pt idx="5">
                  <c:v>2.9997502996587264</c:v>
                </c:pt>
                <c:pt idx="6">
                  <c:v>2.8083752452614523</c:v>
                </c:pt>
                <c:pt idx="7">
                  <c:v>2.4781780320828779</c:v>
                </c:pt>
                <c:pt idx="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eps=0.01'!$L$258</c:f>
              <c:strCache>
                <c:ptCount val="1"/>
                <c:pt idx="0">
                  <c:v>exponential</c:v>
                </c:pt>
              </c:strCache>
            </c:strRef>
          </c:tx>
          <c:marker>
            <c:symbol val="none"/>
          </c:marker>
          <c:xVal>
            <c:numRef>
              <c:f>'error=KS, eps=0.01'!$M$254:$U$254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'error=KS, eps=0.01'!$M$258:$U$258</c:f>
              <c:numCache>
                <c:formatCode>General</c:formatCode>
                <c:ptCount val="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'error=KS, eps=0.01'!$L$259</c:f>
              <c:strCache>
                <c:ptCount val="1"/>
                <c:pt idx="0">
                  <c:v>log-normal</c:v>
                </c:pt>
              </c:strCache>
            </c:strRef>
          </c:tx>
          <c:marker>
            <c:symbol val="none"/>
          </c:marker>
          <c:xVal>
            <c:numRef>
              <c:f>'error=KS, eps=0.01'!$M$254:$U$254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'error=KS, eps=0.01'!$M$259:$U$259</c:f>
              <c:numCache>
                <c:formatCode>General</c:formatCode>
                <c:ptCount val="9"/>
                <c:pt idx="5">
                  <c:v>3.2614457035885693</c:v>
                </c:pt>
                <c:pt idx="6">
                  <c:v>2.5682697718560554</c:v>
                </c:pt>
                <c:pt idx="7">
                  <c:v>2.0574229579129044</c:v>
                </c:pt>
                <c:pt idx="8">
                  <c:v>1.3642470219680092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9456"/>
        <c:axId val="344938280"/>
      </c:scatterChart>
      <c:valAx>
        <c:axId val="3449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8280"/>
        <c:crosses val="autoZero"/>
        <c:crossBetween val="midCat"/>
      </c:valAx>
      <c:valAx>
        <c:axId val="344938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3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Hill estimation - verification of method against an exact linear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eps=0.01'!$J$315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'error=KS, eps=0.01'!$I$316:$I$323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eps=0.01'!$J$316:$J$323</c:f>
              <c:numCache>
                <c:formatCode>General</c:formatCode>
                <c:ptCount val="8"/>
                <c:pt idx="0">
                  <c:v>0.13120000000000001</c:v>
                </c:pt>
                <c:pt idx="1">
                  <c:v>0.1067</c:v>
                </c:pt>
                <c:pt idx="2">
                  <c:v>9.74E-2</c:v>
                </c:pt>
                <c:pt idx="3">
                  <c:v>8.7900000000000006E-2</c:v>
                </c:pt>
                <c:pt idx="4">
                  <c:v>0.13880000000000001</c:v>
                </c:pt>
                <c:pt idx="5">
                  <c:v>0.21829999999999999</c:v>
                </c:pt>
                <c:pt idx="6">
                  <c:v>0.47649999999999998</c:v>
                </c:pt>
                <c:pt idx="7">
                  <c:v>1.1519999999999999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eps=0.01'!$K$315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'error=KS, eps=0.01'!$I$316:$I$323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eps=0.01'!$K$316:$K$323</c:f>
              <c:numCache>
                <c:formatCode>General</c:formatCode>
                <c:ptCount val="8"/>
                <c:pt idx="0">
                  <c:v>6.9999999999999999E-4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1.1000000000000001E-3</c:v>
                </c:pt>
                <c:pt idx="4">
                  <c:v>1.4E-3</c:v>
                </c:pt>
                <c:pt idx="5">
                  <c:v>8.6999999999999994E-3</c:v>
                </c:pt>
                <c:pt idx="6">
                  <c:v>2.4299999999999999E-2</c:v>
                </c:pt>
                <c:pt idx="7">
                  <c:v>1.2505999999999999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eps=0.01'!$L$315</c:f>
              <c:strCache>
                <c:ptCount val="1"/>
                <c:pt idx="0">
                  <c:v>exponential</c:v>
                </c:pt>
              </c:strCache>
            </c:strRef>
          </c:tx>
          <c:xVal>
            <c:numRef>
              <c:f>'error=KS, eps=0.01'!$I$316:$I$323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eps=0.01'!$L$316:$L$323</c:f>
              <c:numCache>
                <c:formatCode>General</c:formatCode>
                <c:ptCount val="8"/>
                <c:pt idx="0">
                  <c:v>5.28E-2</c:v>
                </c:pt>
                <c:pt idx="1">
                  <c:v>5.3999999999999999E-2</c:v>
                </c:pt>
                <c:pt idx="2">
                  <c:v>0.78890000000000005</c:v>
                </c:pt>
                <c:pt idx="3">
                  <c:v>0.74119999999999997</c:v>
                </c:pt>
                <c:pt idx="4">
                  <c:v>0.66269999999999996</c:v>
                </c:pt>
                <c:pt idx="5">
                  <c:v>0.52690000000000003</c:v>
                </c:pt>
                <c:pt idx="6">
                  <c:v>0.28410000000000002</c:v>
                </c:pt>
                <c:pt idx="7">
                  <c:v>0.6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eps=0.01'!$M$315</c:f>
              <c:strCache>
                <c:ptCount val="1"/>
                <c:pt idx="0">
                  <c:v>log-normal</c:v>
                </c:pt>
              </c:strCache>
            </c:strRef>
          </c:tx>
          <c:xVal>
            <c:numRef>
              <c:f>'error=KS, eps=0.01'!$I$316:$I$323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eps=0.01'!$M$316:$M$323</c:f>
              <c:numCache>
                <c:formatCode>General</c:formatCode>
                <c:ptCount val="8"/>
                <c:pt idx="0">
                  <c:v>0.75</c:v>
                </c:pt>
                <c:pt idx="1">
                  <c:v>0.30590000000000001</c:v>
                </c:pt>
                <c:pt idx="2">
                  <c:v>0.1764</c:v>
                </c:pt>
                <c:pt idx="3">
                  <c:v>0.13339999999999999</c:v>
                </c:pt>
                <c:pt idx="4">
                  <c:v>0.10299999999999999</c:v>
                </c:pt>
                <c:pt idx="5">
                  <c:v>0.16669999999999999</c:v>
                </c:pt>
                <c:pt idx="6">
                  <c:v>0.32829999999999998</c:v>
                </c:pt>
                <c:pt idx="7">
                  <c:v>0.93330000000000002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40240"/>
        <c:axId val="344940632"/>
      </c:scatterChart>
      <c:valAx>
        <c:axId val="3449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bin for upper tail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40632"/>
        <c:crosses val="autoZero"/>
        <c:crossBetween val="midCat"/>
      </c:valAx>
      <c:valAx>
        <c:axId val="34494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 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4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LOTRO!$O$6:$W$6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8">
                  <c:v>2.9999999999999996</c:v>
                </c:pt>
              </c:numCache>
            </c:numRef>
          </c:xVal>
          <c:yVal>
            <c:numRef>
              <c:f>LOTRO!$O$7:$W$7</c:f>
              <c:numCache>
                <c:formatCode>General</c:formatCode>
                <c:ptCount val="9"/>
                <c:pt idx="0">
                  <c:v>1.8061799739838869</c:v>
                </c:pt>
                <c:pt idx="1">
                  <c:v>1.6532125137753435</c:v>
                </c:pt>
                <c:pt idx="2">
                  <c:v>1.301029995663981</c:v>
                </c:pt>
                <c:pt idx="3">
                  <c:v>1.2787536009528289</c:v>
                </c:pt>
                <c:pt idx="4">
                  <c:v>1.0791812460476247</c:v>
                </c:pt>
                <c:pt idx="5">
                  <c:v>1.1139433523068367</c:v>
                </c:pt>
                <c:pt idx="6">
                  <c:v>0.69897000433601875</c:v>
                </c:pt>
                <c:pt idx="8">
                  <c:v>0.8450980400142567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2208"/>
        <c:axId val="344919072"/>
      </c:scatterChart>
      <c:valAx>
        <c:axId val="3449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19072"/>
        <c:crosses val="autoZero"/>
        <c:crossBetween val="midCat"/>
      </c:valAx>
      <c:valAx>
        <c:axId val="344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Hill estimation - verification of methods against an exact log-normal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'error=KS, eps=0.01'!$J$368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'error=KS, eps=0.01'!$I$369:$I$376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eps=0.01'!$J$369:$J$376</c:f>
              <c:numCache>
                <c:formatCode>General</c:formatCode>
                <c:ptCount val="8"/>
                <c:pt idx="0">
                  <c:v>0.34260000000000002</c:v>
                </c:pt>
                <c:pt idx="1">
                  <c:v>1.4E-3</c:v>
                </c:pt>
                <c:pt idx="2">
                  <c:v>2.5999999999999999E-3</c:v>
                </c:pt>
                <c:pt idx="3">
                  <c:v>4.5900000000000003E-2</c:v>
                </c:pt>
                <c:pt idx="4">
                  <c:v>3.6999999999999998E-2</c:v>
                </c:pt>
                <c:pt idx="5">
                  <c:v>7.1400000000000005E-2</c:v>
                </c:pt>
                <c:pt idx="6">
                  <c:v>0.10630000000000001</c:v>
                </c:pt>
                <c:pt idx="7">
                  <c:v>0.22819999999999999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'error=KS, eps=0.01'!$K$368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'error=KS, eps=0.01'!$I$369:$I$376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eps=0.01'!$K$369:$K$376</c:f>
              <c:numCache>
                <c:formatCode>General</c:formatCode>
                <c:ptCount val="8"/>
                <c:pt idx="0">
                  <c:v>0.1734</c:v>
                </c:pt>
                <c:pt idx="1">
                  <c:v>0.31940000000000002</c:v>
                </c:pt>
                <c:pt idx="2">
                  <c:v>0.1464</c:v>
                </c:pt>
                <c:pt idx="3">
                  <c:v>0.11559999999999999</c:v>
                </c:pt>
                <c:pt idx="4">
                  <c:v>0.58360000000000001</c:v>
                </c:pt>
                <c:pt idx="5">
                  <c:v>8.9399999999999993E-2</c:v>
                </c:pt>
                <c:pt idx="6">
                  <c:v>7.9899999999999999E-2</c:v>
                </c:pt>
                <c:pt idx="7">
                  <c:v>2.8E-3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'error=KS, eps=0.01'!$L$368</c:f>
              <c:strCache>
                <c:ptCount val="1"/>
                <c:pt idx="0">
                  <c:v>exponential</c:v>
                </c:pt>
              </c:strCache>
            </c:strRef>
          </c:tx>
          <c:xVal>
            <c:numRef>
              <c:f>'error=KS, eps=0.01'!$I$369:$I$376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eps=0.01'!$L$369:$L$376</c:f>
              <c:numCache>
                <c:formatCode>General</c:formatCode>
                <c:ptCount val="8"/>
                <c:pt idx="0">
                  <c:v>0.3422</c:v>
                </c:pt>
                <c:pt idx="1">
                  <c:v>0.10249999999999999</c:v>
                </c:pt>
                <c:pt idx="2">
                  <c:v>0.64580000000000004</c:v>
                </c:pt>
                <c:pt idx="3">
                  <c:v>0.63229999999999997</c:v>
                </c:pt>
                <c:pt idx="4">
                  <c:v>0.56120000000000003</c:v>
                </c:pt>
                <c:pt idx="5">
                  <c:v>0.4909</c:v>
                </c:pt>
                <c:pt idx="6">
                  <c:v>0.48149999999999998</c:v>
                </c:pt>
                <c:pt idx="7">
                  <c:v>0.30769999999999997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'error=KS, eps=0.01'!$M$368</c:f>
              <c:strCache>
                <c:ptCount val="1"/>
                <c:pt idx="0">
                  <c:v>log-normal</c:v>
                </c:pt>
              </c:strCache>
            </c:strRef>
          </c:tx>
          <c:xVal>
            <c:numRef>
              <c:f>'error=KS, eps=0.01'!$I$369:$I$376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'error=KS, eps=0.01'!$M$369:$M$376</c:f>
              <c:numCache>
                <c:formatCode>General</c:formatCode>
                <c:ptCount val="8"/>
                <c:pt idx="0">
                  <c:v>0.90369999999999995</c:v>
                </c:pt>
                <c:pt idx="1">
                  <c:v>1.1999999999999999E-3</c:v>
                </c:pt>
                <c:pt idx="2">
                  <c:v>1.6000000000000001E-3</c:v>
                </c:pt>
                <c:pt idx="3">
                  <c:v>2.8999999999999998E-3</c:v>
                </c:pt>
                <c:pt idx="4">
                  <c:v>4.0000000000000001E-3</c:v>
                </c:pt>
                <c:pt idx="5">
                  <c:v>5.5999999999999999E-3</c:v>
                </c:pt>
                <c:pt idx="6">
                  <c:v>9.7000000000000003E-3</c:v>
                </c:pt>
                <c:pt idx="7">
                  <c:v>2.5600000000000001E-2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41024"/>
        <c:axId val="344529992"/>
      </c:scatterChart>
      <c:valAx>
        <c:axId val="3449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bin for upper tail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529992"/>
        <c:crosses val="autoZero"/>
        <c:crossBetween val="midCat"/>
      </c:valAx>
      <c:valAx>
        <c:axId val="344529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 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94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Empirical data</c:v>
          </c:tx>
          <c:spPr>
            <a:ln w="19050">
              <a:noFill/>
            </a:ln>
          </c:spPr>
          <c:xVal>
            <c:numRef>
              <c:f>'error=sumsq, eps=0.01'!$N$4:$V$4</c:f>
              <c:numCache>
                <c:formatCode>General</c:formatCode>
                <c:ptCount val="9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'error=sumsq, eps=0.01'!$N$5:$V$5</c:f>
              <c:numCache>
                <c:formatCode>General</c:formatCode>
                <c:ptCount val="9"/>
                <c:pt idx="0">
                  <c:v>301</c:v>
                </c:pt>
                <c:pt idx="1">
                  <c:v>199</c:v>
                </c:pt>
                <c:pt idx="2">
                  <c:v>86</c:v>
                </c:pt>
                <c:pt idx="3">
                  <c:v>74</c:v>
                </c:pt>
                <c:pt idx="4">
                  <c:v>59</c:v>
                </c:pt>
                <c:pt idx="5">
                  <c:v>59</c:v>
                </c:pt>
                <c:pt idx="6">
                  <c:v>26</c:v>
                </c:pt>
                <c:pt idx="7">
                  <c:v>7</c:v>
                </c:pt>
                <c:pt idx="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2104"/>
        <c:axId val="370607008"/>
      </c:scatterChart>
      <c:scatterChart>
        <c:scatterStyle val="smoothMarker"/>
        <c:varyColors val="0"/>
        <c:ser>
          <c:idx val="1"/>
          <c:order val="1"/>
          <c:tx>
            <c:v>power</c:v>
          </c:tx>
          <c:marker>
            <c:symbol val="none"/>
          </c:marker>
          <c:xVal>
            <c:numRef>
              <c:f>'error=sumsq, eps=0.01'!$O$4:$V$4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'error=sumsq, eps=0.01'!$O$6:$V$6</c:f>
              <c:numCache>
                <c:formatCode>General</c:formatCode>
                <c:ptCount val="8"/>
                <c:pt idx="0">
                  <c:v>195.804931994458</c:v>
                </c:pt>
                <c:pt idx="1">
                  <c:v>98.816870958186797</c:v>
                </c:pt>
                <c:pt idx="2">
                  <c:v>73.014616782242499</c:v>
                </c:pt>
                <c:pt idx="3">
                  <c:v>58.906731025752599</c:v>
                </c:pt>
                <c:pt idx="4">
                  <c:v>43.525486589834401</c:v>
                </c:pt>
                <c:pt idx="5">
                  <c:v>25.946420954750501</c:v>
                </c:pt>
                <c:pt idx="6">
                  <c:v>17.721734201457998</c:v>
                </c:pt>
                <c:pt idx="7">
                  <c:v>10.564283404165799</c:v>
                </c:pt>
              </c:numCache>
            </c:numRef>
          </c:yVal>
          <c:smooth val="1"/>
        </c:ser>
        <c:ser>
          <c:idx val="2"/>
          <c:order val="2"/>
          <c:tx>
            <c:v>linear</c:v>
          </c:tx>
          <c:marker>
            <c:symbol val="none"/>
          </c:marker>
          <c:xVal>
            <c:numRef>
              <c:f>'error=sumsq, eps=0.01'!$O$4:$V$4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'error=sumsq, eps=0.01'!$O$7:$V$7</c:f>
              <c:numCache>
                <c:formatCode>General</c:formatCode>
                <c:ptCount val="8"/>
                <c:pt idx="0">
                  <c:v>94.414069203582699</c:v>
                </c:pt>
                <c:pt idx="1">
                  <c:v>91.063021488800402</c:v>
                </c:pt>
                <c:pt idx="2">
                  <c:v>88.270481726481705</c:v>
                </c:pt>
                <c:pt idx="3">
                  <c:v>85.477941964163094</c:v>
                </c:pt>
                <c:pt idx="4">
                  <c:v>79.892862439525899</c:v>
                </c:pt>
                <c:pt idx="5">
                  <c:v>63.137623865614202</c:v>
                </c:pt>
                <c:pt idx="6">
                  <c:v>40.797305767065197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exponential</c:v>
          </c:tx>
          <c:marker>
            <c:symbol val="none"/>
          </c:marker>
          <c:xVal>
            <c:numRef>
              <c:f>'error=sumsq, eps=0.01'!$O$4:$V$4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'error=sumsq, eps=0.01'!$O$8:$V$8</c:f>
              <c:numCache>
                <c:formatCode>General</c:formatCode>
                <c:ptCount val="8"/>
                <c:pt idx="0">
                  <c:v>181.33060927511201</c:v>
                </c:pt>
                <c:pt idx="1">
                  <c:v>117.23440186419</c:v>
                </c:pt>
                <c:pt idx="2">
                  <c:v>81.509525444406506</c:v>
                </c:pt>
                <c:pt idx="3">
                  <c:v>56.671101933618701</c:v>
                </c:pt>
                <c:pt idx="4">
                  <c:v>27.394806842543399</c:v>
                </c:pt>
                <c:pt idx="5">
                  <c:v>3.0944822690026901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log-normal</c:v>
          </c:tx>
          <c:marker>
            <c:symbol val="none"/>
          </c:marker>
          <c:xVal>
            <c:numRef>
              <c:f>'error=sumsq, eps=0.01'!$O$4:$V$4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'error=sumsq, eps=0.01'!$O$9:$V$9</c:f>
              <c:numCache>
                <c:formatCode>General</c:formatCode>
                <c:ptCount val="8"/>
                <c:pt idx="0">
                  <c:v>212.43191400942399</c:v>
                </c:pt>
                <c:pt idx="1">
                  <c:v>84.975569871389794</c:v>
                </c:pt>
                <c:pt idx="2">
                  <c:v>56.6512071464022</c:v>
                </c:pt>
                <c:pt idx="3">
                  <c:v>42.488845546552</c:v>
                </c:pt>
                <c:pt idx="4">
                  <c:v>28.326310626135299</c:v>
                </c:pt>
                <c:pt idx="5">
                  <c:v>14.1635088216086</c:v>
                </c:pt>
                <c:pt idx="6">
                  <c:v>8.4982616002596494</c:v>
                </c:pt>
                <c:pt idx="7">
                  <c:v>4.2492368433497303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2104"/>
        <c:axId val="370607008"/>
      </c:scatterChart>
      <c:valAx>
        <c:axId val="37061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Guild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0607008"/>
        <c:crosses val="autoZero"/>
        <c:crossBetween val="midCat"/>
      </c:valAx>
      <c:valAx>
        <c:axId val="37060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  <a:r>
                  <a:rPr lang="en-US" baseline="0"/>
                  <a:t> or predicted 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061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power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'error=sumsq, eps=0.01'!$O$12:$V$12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'error=sumsq, eps=0.01'!$O$14:$V$14</c:f>
              <c:numCache>
                <c:formatCode>General</c:formatCode>
                <c:ptCount val="8"/>
                <c:pt idx="0">
                  <c:v>5.2771189187192045</c:v>
                </c:pt>
                <c:pt idx="1">
                  <c:v>4.5932683488623187</c:v>
                </c:pt>
                <c:pt idx="2">
                  <c:v>4.2906596509987942</c:v>
                </c:pt>
                <c:pt idx="3">
                  <c:v>4.0759553630034642</c:v>
                </c:pt>
                <c:pt idx="4">
                  <c:v>3.7733466651399388</c:v>
                </c:pt>
                <c:pt idx="5">
                  <c:v>3.2560336792810838</c:v>
                </c:pt>
                <c:pt idx="6">
                  <c:v>2.8747918072877181</c:v>
                </c:pt>
                <c:pt idx="7">
                  <c:v>2.3574788214288631</c:v>
                </c:pt>
              </c:numCache>
            </c:numRef>
          </c:yVal>
          <c:smooth val="1"/>
        </c:ser>
        <c:ser>
          <c:idx val="2"/>
          <c:order val="1"/>
          <c:tx>
            <c:v>linear</c:v>
          </c:tx>
          <c:marker>
            <c:symbol val="none"/>
          </c:marker>
          <c:xVal>
            <c:numRef>
              <c:f>'error=sumsq, eps=0.01'!$O$12:$V$12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'error=sumsq, eps=0.01'!$O$15:$V$15</c:f>
              <c:numCache>
                <c:formatCode>General</c:formatCode>
                <c:ptCount val="8"/>
                <c:pt idx="0">
                  <c:v>4.5476901002199153</c:v>
                </c:pt>
                <c:pt idx="1">
                  <c:v>4.5115518106520023</c:v>
                </c:pt>
                <c:pt idx="2">
                  <c:v>4.4804057564374569</c:v>
                </c:pt>
                <c:pt idx="3">
                  <c:v>4.4482583539346603</c:v>
                </c:pt>
                <c:pt idx="4">
                  <c:v>4.3806865176120739</c:v>
                </c:pt>
                <c:pt idx="5">
                  <c:v>4.1453168496313149</c:v>
                </c:pt>
                <c:pt idx="6">
                  <c:v>3.7086160441087506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log-normal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'error=sumsq, eps=0.01'!$O$12:$V$12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'error=sumsq, eps=0.01'!$O$17:$V$17</c:f>
              <c:numCache>
                <c:formatCode>General</c:formatCode>
                <c:ptCount val="8"/>
                <c:pt idx="0">
                  <c:v>5.3586215323623971</c:v>
                </c:pt>
                <c:pt idx="1">
                  <c:v>4.4423638019014371</c:v>
                </c:pt>
                <c:pt idx="2">
                  <c:v>4.036913296097862</c:v>
                </c:pt>
                <c:pt idx="3">
                  <c:v>3.749241583754126</c:v>
                </c:pt>
                <c:pt idx="4">
                  <c:v>3.3437910768457288</c:v>
                </c:pt>
                <c:pt idx="5">
                  <c:v>2.650668855704887</c:v>
                </c:pt>
                <c:pt idx="6">
                  <c:v>2.1398616249631792</c:v>
                </c:pt>
                <c:pt idx="7">
                  <c:v>1.4467394005417207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3672"/>
        <c:axId val="370613280"/>
      </c:scatterChart>
      <c:scatterChart>
        <c:scatterStyle val="lineMarker"/>
        <c:varyColors val="0"/>
        <c:ser>
          <c:idx val="3"/>
          <c:order val="2"/>
          <c:tx>
            <c:v>exponential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'error=sumsq, eps=0.01'!$O$12:$V$12</c:f>
              <c:numCache>
                <c:formatCode>General</c:formatCode>
                <c:ptCount val="8"/>
                <c:pt idx="0">
                  <c:v>2.9957322735539909</c:v>
                </c:pt>
                <c:pt idx="1">
                  <c:v>3.912023005428146</c:v>
                </c:pt>
                <c:pt idx="2">
                  <c:v>4.3174881135363101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5.7037824746562009</c:v>
                </c:pt>
                <c:pt idx="6">
                  <c:v>6.2146080984221914</c:v>
                </c:pt>
                <c:pt idx="7">
                  <c:v>6.9077552789821368</c:v>
                </c:pt>
              </c:numCache>
            </c:numRef>
          </c:xVal>
          <c:yVal>
            <c:numRef>
              <c:f>'error=sumsq, eps=0.01'!$O$16:$V$16</c:f>
              <c:numCache>
                <c:formatCode>General</c:formatCode>
                <c:ptCount val="8"/>
                <c:pt idx="0">
                  <c:v>5.2003219356950989</c:v>
                </c:pt>
                <c:pt idx="1">
                  <c:v>4.7641753653354586</c:v>
                </c:pt>
                <c:pt idx="2">
                  <c:v>4.400719890035762</c:v>
                </c:pt>
                <c:pt idx="3">
                  <c:v>4.0372644147360619</c:v>
                </c:pt>
                <c:pt idx="4">
                  <c:v>3.3103534641366625</c:v>
                </c:pt>
                <c:pt idx="5">
                  <c:v>1.1296206123384624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0"/>
          <c:order val="4"/>
          <c:tx>
            <c:v>Empirical data, aggregated</c:v>
          </c:tx>
          <c:spPr>
            <a:ln w="19050">
              <a:noFill/>
            </a:ln>
          </c:spPr>
          <c:xVal>
            <c:numRef>
              <c:f>'error=sumsq, eps=0.01'!$N$12:$V$12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'error=sumsq, eps=0.01'!$N$13:$V$13</c:f>
              <c:numCache>
                <c:formatCode>General</c:formatCode>
                <c:ptCount val="9"/>
                <c:pt idx="0">
                  <c:v>5.7071102647488754</c:v>
                </c:pt>
                <c:pt idx="1">
                  <c:v>5.2933048247244923</c:v>
                </c:pt>
                <c:pt idx="2">
                  <c:v>4.4543472962535073</c:v>
                </c:pt>
                <c:pt idx="3">
                  <c:v>4.3040650932041702</c:v>
                </c:pt>
                <c:pt idx="4">
                  <c:v>4.0775374439057197</c:v>
                </c:pt>
                <c:pt idx="5">
                  <c:v>4.0775374439057197</c:v>
                </c:pt>
                <c:pt idx="6">
                  <c:v>3.2580965380214821</c:v>
                </c:pt>
                <c:pt idx="7">
                  <c:v>1.9459101490553132</c:v>
                </c:pt>
                <c:pt idx="8">
                  <c:v>2.8903717578961645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3672"/>
        <c:axId val="370613280"/>
      </c:scatterChart>
      <c:valAx>
        <c:axId val="3706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0613280"/>
        <c:crosses val="autoZero"/>
        <c:crossBetween val="midCat"/>
      </c:valAx>
      <c:valAx>
        <c:axId val="37061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0613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98534558180229"/>
          <c:y val="6.0658367848527607E-2"/>
          <c:w val="0.24434798775153105"/>
          <c:h val="0.87386592933108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'error=sumsq, eps=0.01'!$L$159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'error=sumsq, eps=0.01'!$K$160:$K$167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eps=0.01'!$L$160:$L$167</c:f>
              <c:numCache>
                <c:formatCode>General</c:formatCode>
                <c:ptCount val="8"/>
                <c:pt idx="0">
                  <c:v>0.14779999999999999</c:v>
                </c:pt>
                <c:pt idx="1">
                  <c:v>3.4099999999999998E-2</c:v>
                </c:pt>
                <c:pt idx="2">
                  <c:v>5.3600000000000002E-2</c:v>
                </c:pt>
                <c:pt idx="3">
                  <c:v>2.5399999999999999E-2</c:v>
                </c:pt>
                <c:pt idx="4">
                  <c:v>4.7800000000000002E-2</c:v>
                </c:pt>
                <c:pt idx="5">
                  <c:v>4.3299999999999998E-2</c:v>
                </c:pt>
                <c:pt idx="6">
                  <c:v>5.1200000000000002E-2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'error=sumsq, eps=0.01'!$M$159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'error=sumsq, eps=0.01'!$K$160:$K$167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eps=0.01'!$M$160:$M$167</c:f>
              <c:numCache>
                <c:formatCode>General</c:formatCode>
                <c:ptCount val="8"/>
                <c:pt idx="0">
                  <c:v>0.31330000000000002</c:v>
                </c:pt>
                <c:pt idx="1">
                  <c:v>0.23830000000000001</c:v>
                </c:pt>
                <c:pt idx="2">
                  <c:v>0.18129999999999999</c:v>
                </c:pt>
                <c:pt idx="3">
                  <c:v>0.20499999999999999</c:v>
                </c:pt>
                <c:pt idx="4">
                  <c:v>0.18859999999999999</c:v>
                </c:pt>
                <c:pt idx="5">
                  <c:v>0.27460000000000001</c:v>
                </c:pt>
                <c:pt idx="6">
                  <c:v>0.16239999999999999</c:v>
                </c:pt>
                <c:pt idx="7">
                  <c:v>2.9899999999999999E-2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'error=sumsq, eps=0.01'!$N$159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'error=sumsq, eps=0.01'!$K$160:$K$167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eps=0.01'!$N$160:$N$167</c:f>
              <c:numCache>
                <c:formatCode>General</c:formatCode>
                <c:ptCount val="8"/>
                <c:pt idx="0">
                  <c:v>6.9199999999999998E-2</c:v>
                </c:pt>
                <c:pt idx="1">
                  <c:v>9.0499999999999997E-2</c:v>
                </c:pt>
                <c:pt idx="2">
                  <c:v>0.69230000000000003</c:v>
                </c:pt>
                <c:pt idx="3">
                  <c:v>0.59260000000000002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'error=sumsq, eps=0.01'!$O$159</c:f>
              <c:strCache>
                <c:ptCount val="1"/>
                <c:pt idx="0">
                  <c:v>lognorm</c:v>
                </c:pt>
              </c:strCache>
            </c:strRef>
          </c:tx>
          <c:xVal>
            <c:numRef>
              <c:f>'error=sumsq, eps=0.01'!$K$160:$K$167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eps=0.01'!$O$160:$O$167</c:f>
              <c:numCache>
                <c:formatCode>General</c:formatCode>
                <c:ptCount val="8"/>
                <c:pt idx="0">
                  <c:v>2.5700000000000001E-2</c:v>
                </c:pt>
                <c:pt idx="1">
                  <c:v>5.5199999999999999E-2</c:v>
                </c:pt>
                <c:pt idx="2">
                  <c:v>4.7399999999999998E-2</c:v>
                </c:pt>
                <c:pt idx="3">
                  <c:v>6.13E-2</c:v>
                </c:pt>
                <c:pt idx="4">
                  <c:v>6.5000000000000002E-2</c:v>
                </c:pt>
                <c:pt idx="5">
                  <c:v>4.8099999999999997E-2</c:v>
                </c:pt>
                <c:pt idx="6">
                  <c:v>9.2100000000000001E-2</c:v>
                </c:pt>
                <c:pt idx="7">
                  <c:v>0.16669999999999999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07400"/>
        <c:axId val="370606616"/>
      </c:scatterChart>
      <c:valAx>
        <c:axId val="37060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606616"/>
        <c:crosses val="autoZero"/>
        <c:crossBetween val="midCat"/>
      </c:valAx>
      <c:valAx>
        <c:axId val="37060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607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'error=sumsq, eps=0.01'!$J$58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'error=sumsq, eps=0.01'!$I$59:$I$66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eps=0.01'!$J$59:$J$66</c:f>
              <c:numCache>
                <c:formatCode>General</c:formatCode>
                <c:ptCount val="8"/>
                <c:pt idx="0">
                  <c:v>0.1132</c:v>
                </c:pt>
                <c:pt idx="1">
                  <c:v>3.7400000000000003E-2</c:v>
                </c:pt>
                <c:pt idx="2">
                  <c:v>5.2999999999999999E-2</c:v>
                </c:pt>
                <c:pt idx="3">
                  <c:v>8.4000000000000005E-2</c:v>
                </c:pt>
                <c:pt idx="4">
                  <c:v>0.1144</c:v>
                </c:pt>
                <c:pt idx="5">
                  <c:v>0.21510000000000001</c:v>
                </c:pt>
                <c:pt idx="6">
                  <c:v>0.246</c:v>
                </c:pt>
                <c:pt idx="7">
                  <c:v>0.16220000000000001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'error=sumsq, eps=0.01'!$K$58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'error=sumsq, eps=0.01'!$I$59:$I$66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eps=0.01'!$K$59:$K$66</c:f>
              <c:numCache>
                <c:formatCode>General</c:formatCode>
                <c:ptCount val="8"/>
                <c:pt idx="0">
                  <c:v>0.27710000000000001</c:v>
                </c:pt>
                <c:pt idx="1">
                  <c:v>0.19769999999999999</c:v>
                </c:pt>
                <c:pt idx="2">
                  <c:v>0.13900000000000001</c:v>
                </c:pt>
                <c:pt idx="3">
                  <c:v>0.1434</c:v>
                </c:pt>
                <c:pt idx="4">
                  <c:v>0.17369999999999999</c:v>
                </c:pt>
                <c:pt idx="5">
                  <c:v>0.21310000000000001</c:v>
                </c:pt>
                <c:pt idx="6">
                  <c:v>0.20019999999999999</c:v>
                </c:pt>
                <c:pt idx="7">
                  <c:v>0.38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'error=sumsq, eps=0.01'!$L$58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'error=sumsq, eps=0.01'!$I$59:$I$66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eps=0.01'!$L$59:$L$66</c:f>
              <c:numCache>
                <c:formatCode>General</c:formatCode>
                <c:ptCount val="8"/>
                <c:pt idx="0">
                  <c:v>0.1041</c:v>
                </c:pt>
                <c:pt idx="1">
                  <c:v>0.14030000000000001</c:v>
                </c:pt>
                <c:pt idx="2">
                  <c:v>0.73680000000000001</c:v>
                </c:pt>
                <c:pt idx="3">
                  <c:v>0.66069999999999995</c:v>
                </c:pt>
                <c:pt idx="4">
                  <c:v>0.67569999999999997</c:v>
                </c:pt>
                <c:pt idx="5">
                  <c:v>0.48</c:v>
                </c:pt>
                <c:pt idx="6">
                  <c:v>0.58330000000000004</c:v>
                </c:pt>
                <c:pt idx="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'error=sumsq, eps=0.01'!$M$58</c:f>
              <c:strCache>
                <c:ptCount val="1"/>
                <c:pt idx="0">
                  <c:v>log-norm</c:v>
                </c:pt>
              </c:strCache>
            </c:strRef>
          </c:tx>
          <c:xVal>
            <c:numRef>
              <c:f>'error=sumsq, eps=0.01'!$I$59:$I$66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eps=0.01'!$M$59:$M$66</c:f>
              <c:numCache>
                <c:formatCode>General</c:formatCode>
                <c:ptCount val="8"/>
                <c:pt idx="0">
                  <c:v>4.1799999999999997E-2</c:v>
                </c:pt>
                <c:pt idx="1">
                  <c:v>0.1079</c:v>
                </c:pt>
                <c:pt idx="2">
                  <c:v>9.8199999999999996E-2</c:v>
                </c:pt>
                <c:pt idx="3">
                  <c:v>9.7500000000000003E-2</c:v>
                </c:pt>
                <c:pt idx="4">
                  <c:v>0.1457</c:v>
                </c:pt>
                <c:pt idx="5">
                  <c:v>0.2031</c:v>
                </c:pt>
                <c:pt idx="6">
                  <c:v>0.4254</c:v>
                </c:pt>
                <c:pt idx="7">
                  <c:v>0.66669999999999996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4064"/>
        <c:axId val="370612888"/>
      </c:scatterChart>
      <c:valAx>
        <c:axId val="37061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612888"/>
        <c:crosses val="autoZero"/>
        <c:crossBetween val="midCat"/>
      </c:valAx>
      <c:valAx>
        <c:axId val="37061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61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'error=sumsq, eps=0.01'!$K$107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'error=sumsq, eps=0.01'!$J$108:$J$115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eps=0.01'!$K$108:$K$115</c:f>
              <c:numCache>
                <c:formatCode>General</c:formatCode>
                <c:ptCount val="8"/>
                <c:pt idx="0">
                  <c:v>0.1116</c:v>
                </c:pt>
                <c:pt idx="1">
                  <c:v>2.81E-2</c:v>
                </c:pt>
                <c:pt idx="2">
                  <c:v>3.9899999999999998E-2</c:v>
                </c:pt>
                <c:pt idx="3">
                  <c:v>2.8500000000000001E-2</c:v>
                </c:pt>
                <c:pt idx="4">
                  <c:v>2.6800000000000001E-2</c:v>
                </c:pt>
                <c:pt idx="5">
                  <c:v>5.6099999999999997E-2</c:v>
                </c:pt>
                <c:pt idx="6">
                  <c:v>8.8700000000000001E-2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'error=sumsq, eps=0.01'!$L$107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'error=sumsq, eps=0.01'!$J$108:$J$115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eps=0.01'!$L$108:$L$115</c:f>
              <c:numCache>
                <c:formatCode>General</c:formatCode>
                <c:ptCount val="8"/>
                <c:pt idx="0">
                  <c:v>0.28589999999999999</c:v>
                </c:pt>
                <c:pt idx="1">
                  <c:v>0.2097</c:v>
                </c:pt>
                <c:pt idx="2">
                  <c:v>0.1191</c:v>
                </c:pt>
                <c:pt idx="3">
                  <c:v>0.13</c:v>
                </c:pt>
                <c:pt idx="4">
                  <c:v>0.1333</c:v>
                </c:pt>
                <c:pt idx="5">
                  <c:v>0.3206</c:v>
                </c:pt>
                <c:pt idx="6">
                  <c:v>0.27989999999999998</c:v>
                </c:pt>
                <c:pt idx="7">
                  <c:v>2.9899999999999999E-2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'error=sumsq, eps=0.01'!$M$107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'error=sumsq, eps=0.01'!$J$108:$J$115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eps=0.01'!$M$108:$M$115</c:f>
              <c:numCache>
                <c:formatCode>General</c:formatCode>
                <c:ptCount val="8"/>
                <c:pt idx="0">
                  <c:v>0.1111</c:v>
                </c:pt>
                <c:pt idx="1">
                  <c:v>0.1434</c:v>
                </c:pt>
                <c:pt idx="2">
                  <c:v>0.7419</c:v>
                </c:pt>
                <c:pt idx="3">
                  <c:v>0.69569999999999999</c:v>
                </c:pt>
                <c:pt idx="4">
                  <c:v>0.5625</c:v>
                </c:pt>
                <c:pt idx="5">
                  <c:v>0.55559999999999998</c:v>
                </c:pt>
                <c:pt idx="6">
                  <c:v>0.4</c:v>
                </c:pt>
                <c:pt idx="7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'error=sumsq, eps=0.01'!$N$107</c:f>
              <c:strCache>
                <c:ptCount val="1"/>
                <c:pt idx="0">
                  <c:v>log-norm</c:v>
                </c:pt>
              </c:strCache>
            </c:strRef>
          </c:tx>
          <c:xVal>
            <c:numRef>
              <c:f>'error=sumsq, eps=0.01'!$J$108:$J$115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eps=0.01'!$N$108:$N$115</c:f>
              <c:numCache>
                <c:formatCode>General</c:formatCode>
                <c:ptCount val="8"/>
                <c:pt idx="0">
                  <c:v>4.3700000000000003E-2</c:v>
                </c:pt>
                <c:pt idx="1">
                  <c:v>5.9900000000000002E-2</c:v>
                </c:pt>
                <c:pt idx="2">
                  <c:v>0.10780000000000001</c:v>
                </c:pt>
                <c:pt idx="3">
                  <c:v>6.2700000000000006E-2</c:v>
                </c:pt>
                <c:pt idx="4">
                  <c:v>3.7100000000000001E-2</c:v>
                </c:pt>
                <c:pt idx="5">
                  <c:v>6.8400000000000002E-2</c:v>
                </c:pt>
                <c:pt idx="6">
                  <c:v>7.3599999999999999E-2</c:v>
                </c:pt>
                <c:pt idx="7">
                  <c:v>0.16669999999999999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0144"/>
        <c:axId val="370610536"/>
      </c:scatterChart>
      <c:valAx>
        <c:axId val="3706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610536"/>
        <c:crosses val="autoZero"/>
        <c:crossBetween val="midCat"/>
      </c:valAx>
      <c:valAx>
        <c:axId val="37061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61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'error=sumsq, eps=0.01'!$K$211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'error=sumsq, eps=0.01'!$J$212:$J$219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eps=0.01'!$K$212:$K$219</c:f>
              <c:numCache>
                <c:formatCode>General</c:formatCode>
                <c:ptCount val="8"/>
                <c:pt idx="0">
                  <c:v>8.4500000000000006E-2</c:v>
                </c:pt>
                <c:pt idx="1">
                  <c:v>3.0700000000000002E-2</c:v>
                </c:pt>
                <c:pt idx="2">
                  <c:v>4.3400000000000001E-2</c:v>
                </c:pt>
                <c:pt idx="3">
                  <c:v>5.3499999999999999E-2</c:v>
                </c:pt>
                <c:pt idx="4">
                  <c:v>6.1699999999999998E-2</c:v>
                </c:pt>
                <c:pt idx="5">
                  <c:v>1.83E-2</c:v>
                </c:pt>
                <c:pt idx="6">
                  <c:v>2.9399999999999999E-2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'error=sumsq, eps=0.01'!$L$211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'error=sumsq, eps=0.01'!$J$212:$J$219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eps=0.01'!$L$212:$L$219</c:f>
              <c:numCache>
                <c:formatCode>General</c:formatCode>
                <c:ptCount val="8"/>
                <c:pt idx="0">
                  <c:v>0.14549999999999999</c:v>
                </c:pt>
                <c:pt idx="1">
                  <c:v>0.10249999999999999</c:v>
                </c:pt>
                <c:pt idx="2">
                  <c:v>5.1999999999999998E-2</c:v>
                </c:pt>
                <c:pt idx="3">
                  <c:v>6.0199999999999997E-2</c:v>
                </c:pt>
                <c:pt idx="4">
                  <c:v>7.5899999999999995E-2</c:v>
                </c:pt>
                <c:pt idx="5">
                  <c:v>0.1152</c:v>
                </c:pt>
                <c:pt idx="6">
                  <c:v>6.6699999999999995E-2</c:v>
                </c:pt>
                <c:pt idx="7">
                  <c:v>0.21149999999999999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'error=sumsq, eps=0.01'!$M$211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'error=sumsq, eps=0.01'!$J$212:$J$219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eps=0.01'!$M$212:$M$219</c:f>
              <c:numCache>
                <c:formatCode>General</c:formatCode>
                <c:ptCount val="8"/>
                <c:pt idx="0">
                  <c:v>0.1047</c:v>
                </c:pt>
                <c:pt idx="1">
                  <c:v>6.7799999999999999E-2</c:v>
                </c:pt>
                <c:pt idx="2">
                  <c:v>0.76719999999999999</c:v>
                </c:pt>
                <c:pt idx="3">
                  <c:v>0.76400000000000001</c:v>
                </c:pt>
                <c:pt idx="4">
                  <c:v>0.73529999999999995</c:v>
                </c:pt>
                <c:pt idx="5">
                  <c:v>0.5</c:v>
                </c:pt>
                <c:pt idx="6">
                  <c:v>0.48</c:v>
                </c:pt>
                <c:pt idx="7">
                  <c:v>0.41670000000000001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'error=sumsq, eps=0.01'!$N$211</c:f>
              <c:strCache>
                <c:ptCount val="1"/>
                <c:pt idx="0">
                  <c:v>lognorm</c:v>
                </c:pt>
              </c:strCache>
            </c:strRef>
          </c:tx>
          <c:xVal>
            <c:numRef>
              <c:f>'error=sumsq, eps=0.01'!$J$212:$J$219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eps=0.01'!$N$212:$N$219</c:f>
              <c:numCache>
                <c:formatCode>General</c:formatCode>
                <c:ptCount val="8"/>
                <c:pt idx="0">
                  <c:v>3.3399999999999999E-2</c:v>
                </c:pt>
                <c:pt idx="1">
                  <c:v>0.16450000000000001</c:v>
                </c:pt>
                <c:pt idx="2">
                  <c:v>0.20030000000000001</c:v>
                </c:pt>
                <c:pt idx="3">
                  <c:v>0.20399999999999999</c:v>
                </c:pt>
                <c:pt idx="4">
                  <c:v>0.1701</c:v>
                </c:pt>
                <c:pt idx="5">
                  <c:v>2.3099999999999999E-2</c:v>
                </c:pt>
                <c:pt idx="6">
                  <c:v>4.2099999999999999E-2</c:v>
                </c:pt>
                <c:pt idx="7">
                  <c:v>8.3299999999999999E-2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4456"/>
        <c:axId val="370612496"/>
      </c:scatterChart>
      <c:valAx>
        <c:axId val="37061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612496"/>
        <c:crosses val="autoZero"/>
        <c:crossBetween val="midCat"/>
      </c:valAx>
      <c:valAx>
        <c:axId val="37061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614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'error=sumsq, eps=0.01'!$J$265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'error=sumsq, eps=0.01'!$I$266:$I$273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eps=0.01'!$J$266:$J$273</c:f>
              <c:numCache>
                <c:formatCode>General</c:formatCode>
                <c:ptCount val="8"/>
                <c:pt idx="0">
                  <c:v>0.1221</c:v>
                </c:pt>
                <c:pt idx="1">
                  <c:v>7.5399999999999995E-2</c:v>
                </c:pt>
                <c:pt idx="2">
                  <c:v>6.0600000000000001E-2</c:v>
                </c:pt>
                <c:pt idx="3">
                  <c:v>8.8099999999999998E-2</c:v>
                </c:pt>
                <c:pt idx="4">
                  <c:v>0.12959999999999999</c:v>
                </c:pt>
                <c:pt idx="5">
                  <c:v>0.21779999999999999</c:v>
                </c:pt>
                <c:pt idx="6">
                  <c:v>9.9199999999999997E-2</c:v>
                </c:pt>
                <c:pt idx="7">
                  <c:v>1.03E-2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'error=sumsq, eps=0.01'!$K$265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'error=sumsq, eps=0.01'!$I$266:$I$273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eps=0.01'!$K$266:$K$273</c:f>
              <c:numCache>
                <c:formatCode>General</c:formatCode>
                <c:ptCount val="8"/>
                <c:pt idx="0">
                  <c:v>0.38519999999999999</c:v>
                </c:pt>
                <c:pt idx="1">
                  <c:v>0.28129999999999999</c:v>
                </c:pt>
                <c:pt idx="2">
                  <c:v>0.1255</c:v>
                </c:pt>
                <c:pt idx="3">
                  <c:v>0.1545</c:v>
                </c:pt>
                <c:pt idx="4">
                  <c:v>0.19059999999999999</c:v>
                </c:pt>
                <c:pt idx="5">
                  <c:v>0.224</c:v>
                </c:pt>
                <c:pt idx="6">
                  <c:v>0.1173</c:v>
                </c:pt>
                <c:pt idx="7">
                  <c:v>0.16980000000000001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'error=sumsq, eps=0.01'!$L$265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'error=sumsq, eps=0.01'!$I$266:$I$273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eps=0.01'!$L$266:$L$273</c:f>
              <c:numCache>
                <c:formatCode>General</c:formatCode>
                <c:ptCount val="8"/>
                <c:pt idx="0">
                  <c:v>0.1363</c:v>
                </c:pt>
                <c:pt idx="1">
                  <c:v>0.1988</c:v>
                </c:pt>
                <c:pt idx="2">
                  <c:v>0.74670000000000003</c:v>
                </c:pt>
                <c:pt idx="3">
                  <c:v>0.71430000000000005</c:v>
                </c:pt>
                <c:pt idx="4">
                  <c:v>0.65</c:v>
                </c:pt>
                <c:pt idx="5">
                  <c:v>0.5</c:v>
                </c:pt>
                <c:pt idx="6">
                  <c:v>0.76919999999999999</c:v>
                </c:pt>
                <c:pt idx="7">
                  <c:v>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'error=sumsq, eps=0.01'!$M$265</c:f>
              <c:strCache>
                <c:ptCount val="1"/>
                <c:pt idx="0">
                  <c:v>lognorm</c:v>
                </c:pt>
              </c:strCache>
            </c:strRef>
          </c:tx>
          <c:xVal>
            <c:numRef>
              <c:f>'error=sumsq, eps=0.01'!$I$266:$I$273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eps=0.01'!$M$266:$M$273</c:f>
              <c:numCache>
                <c:formatCode>General</c:formatCode>
                <c:ptCount val="8"/>
                <c:pt idx="0">
                  <c:v>6.9199999999999998E-2</c:v>
                </c:pt>
                <c:pt idx="1">
                  <c:v>7.3700000000000002E-2</c:v>
                </c:pt>
                <c:pt idx="2">
                  <c:v>0.12509999999999999</c:v>
                </c:pt>
                <c:pt idx="3">
                  <c:v>0.1153</c:v>
                </c:pt>
                <c:pt idx="4">
                  <c:v>0.1565</c:v>
                </c:pt>
                <c:pt idx="5">
                  <c:v>0.23080000000000001</c:v>
                </c:pt>
                <c:pt idx="6">
                  <c:v>0.45750000000000002</c:v>
                </c:pt>
                <c:pt idx="7">
                  <c:v>0.4667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4848"/>
        <c:axId val="370605440"/>
      </c:scatterChart>
      <c:valAx>
        <c:axId val="3706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605440"/>
        <c:crosses val="autoZero"/>
        <c:crossBetween val="midCat"/>
      </c:valAx>
      <c:valAx>
        <c:axId val="3706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61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'error=sumsq, eps=0.01'!$I$231</c:f>
              <c:strCache>
                <c:ptCount val="1"/>
                <c:pt idx="0">
                  <c:v>Empirical Data</c:v>
                </c:pt>
              </c:strCache>
            </c:strRef>
          </c:tx>
          <c:spPr>
            <a:ln w="19050">
              <a:noFill/>
            </a:ln>
          </c:spPr>
          <c:xVal>
            <c:numRef>
              <c:f>'error=sumsq, eps=0.01'!$J$230:$R$230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'error=sumsq, eps=0.01'!$J$231:$R$231</c:f>
              <c:numCache>
                <c:formatCode>General</c:formatCode>
                <c:ptCount val="9"/>
                <c:pt idx="0">
                  <c:v>5.7071102647488754</c:v>
                </c:pt>
                <c:pt idx="1">
                  <c:v>5.2933048247244923</c:v>
                </c:pt>
                <c:pt idx="2">
                  <c:v>4.4543472962535073</c:v>
                </c:pt>
                <c:pt idx="3">
                  <c:v>4.3040650932041702</c:v>
                </c:pt>
                <c:pt idx="4">
                  <c:v>4.0775374439057197</c:v>
                </c:pt>
                <c:pt idx="5">
                  <c:v>4.0775374439057197</c:v>
                </c:pt>
                <c:pt idx="6">
                  <c:v>3.2580965380214821</c:v>
                </c:pt>
                <c:pt idx="7">
                  <c:v>1.9459101490553132</c:v>
                </c:pt>
                <c:pt idx="8">
                  <c:v>2.8903717578961645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'error=sumsq, eps=0.01'!$I$232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'error=sumsq, eps=0.01'!$J$230:$R$230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'error=sumsq, eps=0.01'!$J$232:$R$232</c:f>
              <c:numCache>
                <c:formatCode>General</c:formatCode>
                <c:ptCount val="9"/>
                <c:pt idx="5">
                  <c:v>3.2166116117654888</c:v>
                </c:pt>
                <c:pt idx="6">
                  <c:v>2.553985343695647</c:v>
                </c:pt>
                <c:pt idx="7">
                  <c:v>2.0656525823374241</c:v>
                </c:pt>
                <c:pt idx="8">
                  <c:v>1.4030263142675825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'error=sumsq, eps=0.01'!$I$233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'error=sumsq, eps=0.01'!$J$230:$R$230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'error=sumsq, eps=0.01'!$J$233:$R$233</c:f>
              <c:numCache>
                <c:formatCode>General</c:formatCode>
                <c:ptCount val="9"/>
                <c:pt idx="5">
                  <c:v>2.9569801945674321</c:v>
                </c:pt>
                <c:pt idx="6">
                  <c:v>2.7877440584193667</c:v>
                </c:pt>
                <c:pt idx="7">
                  <c:v>2.5055583456996335</c:v>
                </c:pt>
                <c:pt idx="8">
                  <c:v>0.81782158055342624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'error=sumsq, eps=0.01'!$I$234</c:f>
              <c:strCache>
                <c:ptCount val="1"/>
                <c:pt idx="0">
                  <c:v>exponential</c:v>
                </c:pt>
              </c:strCache>
            </c:strRef>
          </c:tx>
          <c:marker>
            <c:symbol val="none"/>
          </c:marker>
          <c:xVal>
            <c:numRef>
              <c:f>'error=sumsq, eps=0.01'!$J$230:$R$230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'error=sumsq, eps=0.01'!$J$234:$R$234</c:f>
              <c:numCache>
                <c:formatCode>General</c:formatCode>
                <c:ptCount val="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'error=sumsq, eps=0.01'!$I$235</c:f>
              <c:strCache>
                <c:ptCount val="1"/>
                <c:pt idx="0">
                  <c:v>log-normal</c:v>
                </c:pt>
              </c:strCache>
            </c:strRef>
          </c:tx>
          <c:marker>
            <c:symbol val="none"/>
          </c:marker>
          <c:xVal>
            <c:numRef>
              <c:f>'error=sumsq, eps=0.01'!$J$230:$R$230</c:f>
              <c:numCache>
                <c:formatCode>General</c:formatCode>
                <c:ptCount val="9"/>
                <c:pt idx="0">
                  <c:v>0</c:v>
                </c:pt>
                <c:pt idx="1">
                  <c:v>2.9957322735539909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4.6051701859880918</c:v>
                </c:pt>
                <c:pt idx="5">
                  <c:v>5.0106352940962555</c:v>
                </c:pt>
                <c:pt idx="6">
                  <c:v>5.7037824746562009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'error=sumsq, eps=0.01'!$J$235:$R$235</c:f>
              <c:numCache>
                <c:formatCode>General</c:formatCode>
                <c:ptCount val="9"/>
                <c:pt idx="5">
                  <c:v>3.2272381378398549</c:v>
                </c:pt>
                <c:pt idx="6">
                  <c:v>2.5340737315008042</c:v>
                </c:pt>
                <c:pt idx="7">
                  <c:v>2.0232354120208638</c:v>
                </c:pt>
                <c:pt idx="8">
                  <c:v>1.3300710032192311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03872"/>
        <c:axId val="370604264"/>
      </c:scatterChart>
      <c:valAx>
        <c:axId val="37060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70604264"/>
        <c:crosses val="autoZero"/>
        <c:crossBetween val="midCat"/>
      </c:valAx>
      <c:valAx>
        <c:axId val="370604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7060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power</c:v>
          </c:tx>
          <c:spPr>
            <a:ln>
              <a:prstDash val="dash"/>
            </a:ln>
          </c:spPr>
          <c:xVal>
            <c:numRef>
              <c:f>'error=sumsq, eps=0.01'!$A$4:$A$11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eps=0.01'!$F$4:$F$11</c:f>
              <c:numCache>
                <c:formatCode>General</c:formatCode>
                <c:ptCount val="8"/>
                <c:pt idx="0">
                  <c:v>0.1003</c:v>
                </c:pt>
                <c:pt idx="1">
                  <c:v>2.2200000000000001E-2</c:v>
                </c:pt>
                <c:pt idx="2">
                  <c:v>4.1700000000000001E-2</c:v>
                </c:pt>
                <c:pt idx="3">
                  <c:v>3.3599999999999998E-2</c:v>
                </c:pt>
                <c:pt idx="4">
                  <c:v>4.19E-2</c:v>
                </c:pt>
                <c:pt idx="5">
                  <c:v>0.1007</c:v>
                </c:pt>
                <c:pt idx="6">
                  <c:v>0.1124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1"/>
          <c:tx>
            <c:v>linear</c:v>
          </c:tx>
          <c:xVal>
            <c:numRef>
              <c:f>'error=sumsq, eps=0.01'!$A$12:$A$19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eps=0.01'!$F$12:$F$19</c:f>
              <c:numCache>
                <c:formatCode>General</c:formatCode>
                <c:ptCount val="8"/>
                <c:pt idx="0">
                  <c:v>0.28489999999999999</c:v>
                </c:pt>
                <c:pt idx="1">
                  <c:v>0.1981</c:v>
                </c:pt>
                <c:pt idx="2">
                  <c:v>9.7199999999999995E-2</c:v>
                </c:pt>
                <c:pt idx="3">
                  <c:v>0.1132</c:v>
                </c:pt>
                <c:pt idx="4">
                  <c:v>0.13819999999999999</c:v>
                </c:pt>
                <c:pt idx="5">
                  <c:v>0.1711</c:v>
                </c:pt>
                <c:pt idx="6">
                  <c:v>0.14710000000000001</c:v>
                </c:pt>
                <c:pt idx="7">
                  <c:v>6.88E-2</c:v>
                </c:pt>
              </c:numCache>
            </c:numRef>
          </c:yVal>
          <c:smooth val="0"/>
        </c:ser>
        <c:ser>
          <c:idx val="6"/>
          <c:order val="2"/>
          <c:tx>
            <c:v>exponential</c:v>
          </c:tx>
          <c:spPr>
            <a:ln>
              <a:prstDash val="sysDash"/>
            </a:ln>
          </c:spPr>
          <c:xVal>
            <c:numRef>
              <c:f>'error=sumsq, eps=0.01'!$A$20:$A$27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eps=0.01'!$F$20:$F$27</c:f>
              <c:numCache>
                <c:formatCode>General</c:formatCode>
                <c:ptCount val="8"/>
                <c:pt idx="0">
                  <c:v>0.1182</c:v>
                </c:pt>
                <c:pt idx="1">
                  <c:v>0.14269999999999999</c:v>
                </c:pt>
                <c:pt idx="2">
                  <c:v>0.73860000000000003</c:v>
                </c:pt>
                <c:pt idx="3">
                  <c:v>0.69550000000000001</c:v>
                </c:pt>
                <c:pt idx="4">
                  <c:v>0.65090000000000003</c:v>
                </c:pt>
                <c:pt idx="5">
                  <c:v>0.46360000000000001</c:v>
                </c:pt>
                <c:pt idx="6">
                  <c:v>0.49020000000000002</c:v>
                </c:pt>
                <c:pt idx="7">
                  <c:v>0.72</c:v>
                </c:pt>
              </c:numCache>
            </c:numRef>
          </c:yVal>
          <c:smooth val="0"/>
        </c:ser>
        <c:ser>
          <c:idx val="7"/>
          <c:order val="3"/>
          <c:tx>
            <c:v>log-normal</c:v>
          </c:tx>
          <c:spPr>
            <a:ln>
              <a:prstDash val="dashDot"/>
            </a:ln>
          </c:spPr>
          <c:xVal>
            <c:numRef>
              <c:f>'error=sumsq, eps=0.01'!$A$28:$A$35</c:f>
              <c:numCache>
                <c:formatCode>General</c:formatCode>
                <c:ptCount val="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'error=sumsq, eps=0.01'!$F$28:$F$35</c:f>
              <c:numCache>
                <c:formatCode>General</c:formatCode>
                <c:ptCount val="8"/>
                <c:pt idx="0">
                  <c:v>4.02E-2</c:v>
                </c:pt>
                <c:pt idx="1">
                  <c:v>0.11849999999999999</c:v>
                </c:pt>
                <c:pt idx="2">
                  <c:v>0.10539999999999999</c:v>
                </c:pt>
                <c:pt idx="3">
                  <c:v>9.4899999999999998E-2</c:v>
                </c:pt>
                <c:pt idx="4">
                  <c:v>8.5699999999999998E-2</c:v>
                </c:pt>
                <c:pt idx="5">
                  <c:v>8.6699999999999999E-2</c:v>
                </c:pt>
                <c:pt idx="6">
                  <c:v>0.19500000000000001</c:v>
                </c:pt>
                <c:pt idx="7">
                  <c:v>0.38669999999999999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08968"/>
        <c:axId val="370605832"/>
      </c:scatterChart>
      <c:valAx>
        <c:axId val="37060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lower boundary b_min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0605832"/>
        <c:crosses val="autoZero"/>
        <c:crossBetween val="midCat"/>
      </c:valAx>
      <c:valAx>
        <c:axId val="370605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K-S</a:t>
                </a:r>
                <a:r>
                  <a:rPr lang="en-US" baseline="0"/>
                  <a:t> statistic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0608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EQII!$Q$7:$Y$7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7">
                  <c:v>2.8750612633916997</c:v>
                </c:pt>
                <c:pt idx="8">
                  <c:v>2.9999999999999996</c:v>
                </c:pt>
              </c:numCache>
            </c:numRef>
          </c:xVal>
          <c:yVal>
            <c:numRef>
              <c:f>EQII!$Q$8:$Y$8</c:f>
              <c:numCache>
                <c:formatCode>General</c:formatCode>
                <c:ptCount val="9"/>
                <c:pt idx="0">
                  <c:v>1.447158031342219</c:v>
                </c:pt>
                <c:pt idx="1">
                  <c:v>1.301029995663981</c:v>
                </c:pt>
                <c:pt idx="2">
                  <c:v>0.90308998699194343</c:v>
                </c:pt>
                <c:pt idx="3">
                  <c:v>0.8450980400142567</c:v>
                </c:pt>
                <c:pt idx="4">
                  <c:v>0.8450980400142567</c:v>
                </c:pt>
                <c:pt idx="5">
                  <c:v>0.60205999132796229</c:v>
                </c:pt>
                <c:pt idx="6">
                  <c:v>0.47712125471966244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3384"/>
        <c:axId val="344919856"/>
      </c:scatterChart>
      <c:valAx>
        <c:axId val="34492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19856"/>
        <c:crosses val="autoZero"/>
        <c:crossBetween val="midCat"/>
      </c:valAx>
      <c:valAx>
        <c:axId val="34491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2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Eve!$N$5:$T$5</c:f>
              <c:numCache>
                <c:formatCode>General</c:formatCode>
                <c:ptCount val="7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</c:numCache>
            </c:numRef>
          </c:xVal>
          <c:yVal>
            <c:numRef>
              <c:f>Eve!$N$6:$T$6</c:f>
              <c:numCache>
                <c:formatCode>General</c:formatCode>
                <c:ptCount val="7"/>
                <c:pt idx="0">
                  <c:v>1.6127838567197355</c:v>
                </c:pt>
                <c:pt idx="1">
                  <c:v>1.4623979978989561</c:v>
                </c:pt>
                <c:pt idx="2">
                  <c:v>1.0791812460476247</c:v>
                </c:pt>
                <c:pt idx="3">
                  <c:v>1.0413926851582249</c:v>
                </c:pt>
                <c:pt idx="4">
                  <c:v>0.90308998699194343</c:v>
                </c:pt>
                <c:pt idx="5">
                  <c:v>0.60205999132796229</c:v>
                </c:pt>
                <c:pt idx="6">
                  <c:v>0.30102999566398114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6520"/>
        <c:axId val="344929264"/>
      </c:scatterChart>
      <c:valAx>
        <c:axId val="34492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29264"/>
        <c:crosses val="autoZero"/>
        <c:crossBetween val="midCat"/>
      </c:valAx>
      <c:valAx>
        <c:axId val="34492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2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AoC!$O$4:$W$4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7">
                  <c:v>2.8750612633916997</c:v>
                </c:pt>
                <c:pt idx="8">
                  <c:v>2.9999999999999996</c:v>
                </c:pt>
              </c:numCache>
            </c:numRef>
          </c:xVal>
          <c:yVal>
            <c:numRef>
              <c:f>AoC!$O$5:$W$5</c:f>
              <c:numCache>
                <c:formatCode>General</c:formatCode>
                <c:ptCount val="9"/>
                <c:pt idx="0">
                  <c:v>1.7075701760979363</c:v>
                </c:pt>
                <c:pt idx="1">
                  <c:v>1.6232492903979003</c:v>
                </c:pt>
                <c:pt idx="2">
                  <c:v>1.4313637641589871</c:v>
                </c:pt>
                <c:pt idx="3">
                  <c:v>1.3222192947339191</c:v>
                </c:pt>
                <c:pt idx="4">
                  <c:v>1.2552725051033058</c:v>
                </c:pt>
                <c:pt idx="5">
                  <c:v>1.3979400086720375</c:v>
                </c:pt>
                <c:pt idx="6">
                  <c:v>1.1139433523068367</c:v>
                </c:pt>
                <c:pt idx="7">
                  <c:v>0.8450980400142567</c:v>
                </c:pt>
                <c:pt idx="8">
                  <c:v>0.69897000433601875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4560"/>
        <c:axId val="344924952"/>
      </c:scatterChart>
      <c:valAx>
        <c:axId val="34492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24952"/>
        <c:crosses val="autoZero"/>
        <c:crossBetween val="midCat"/>
      </c:valAx>
      <c:valAx>
        <c:axId val="34492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2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'GW2'!$O$4:$W$4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7">
                  <c:v>2.8750612633916997</c:v>
                </c:pt>
                <c:pt idx="8">
                  <c:v>2.9999999999999996</c:v>
                </c:pt>
              </c:numCache>
            </c:numRef>
          </c:xVal>
          <c:yVal>
            <c:numRef>
              <c:f>'GW2'!$O$5:$W$5</c:f>
              <c:numCache>
                <c:formatCode>General</c:formatCode>
                <c:ptCount val="9"/>
                <c:pt idx="0">
                  <c:v>2.0681858617461617</c:v>
                </c:pt>
                <c:pt idx="1">
                  <c:v>1.7993405494535815</c:v>
                </c:pt>
                <c:pt idx="2">
                  <c:v>1.2787536009528289</c:v>
                </c:pt>
                <c:pt idx="3">
                  <c:v>1.2041199826559246</c:v>
                </c:pt>
                <c:pt idx="4">
                  <c:v>1.1461280356782377</c:v>
                </c:pt>
                <c:pt idx="5">
                  <c:v>1.1139433523068367</c:v>
                </c:pt>
                <c:pt idx="6">
                  <c:v>0.47712125471966244</c:v>
                </c:pt>
                <c:pt idx="7">
                  <c:v>0.30102999566398114</c:v>
                </c:pt>
                <c:pt idx="8">
                  <c:v>0.90308998699194343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19464"/>
        <c:axId val="344925736"/>
      </c:scatterChart>
      <c:valAx>
        <c:axId val="34491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25736"/>
        <c:crosses val="autoZero"/>
        <c:crossBetween val="midCat"/>
      </c:valAx>
      <c:valAx>
        <c:axId val="34492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1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summary!$A$10:$I$10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7">
                  <c:v>2.8750612633916997</c:v>
                </c:pt>
                <c:pt idx="8">
                  <c:v>2.9999999999999996</c:v>
                </c:pt>
              </c:numCache>
            </c:numRef>
          </c:xVal>
          <c:yVal>
            <c:numRef>
              <c:f>summary!$A$11:$I$11</c:f>
              <c:numCache>
                <c:formatCode>General</c:formatCode>
                <c:ptCount val="9"/>
                <c:pt idx="0">
                  <c:v>2.4785664955938431</c:v>
                </c:pt>
                <c:pt idx="1">
                  <c:v>2.2988530764097064</c:v>
                </c:pt>
                <c:pt idx="2">
                  <c:v>1.9344984512435675</c:v>
                </c:pt>
                <c:pt idx="3">
                  <c:v>1.8692317197309762</c:v>
                </c:pt>
                <c:pt idx="4">
                  <c:v>1.7708520116421442</c:v>
                </c:pt>
                <c:pt idx="5">
                  <c:v>1.7708520116421442</c:v>
                </c:pt>
                <c:pt idx="6">
                  <c:v>1.414973347970818</c:v>
                </c:pt>
                <c:pt idx="7">
                  <c:v>1.0413926851582249</c:v>
                </c:pt>
                <c:pt idx="8">
                  <c:v>1.3424226808222062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0640"/>
        <c:axId val="344930048"/>
      </c:scatterChart>
      <c:valAx>
        <c:axId val="3449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30048"/>
        <c:crosses val="autoZero"/>
        <c:crossBetween val="midCat"/>
      </c:valAx>
      <c:valAx>
        <c:axId val="3449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2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summary!$A$17:$A$25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62.5</c:v>
                </c:pt>
                <c:pt idx="3">
                  <c:v>87.5</c:v>
                </c:pt>
                <c:pt idx="4">
                  <c:v>125</c:v>
                </c:pt>
                <c:pt idx="5">
                  <c:v>225</c:v>
                </c:pt>
                <c:pt idx="6">
                  <c:v>400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summary!$B$17:$B$25</c:f>
              <c:numCache>
                <c:formatCode>General</c:formatCode>
                <c:ptCount val="9"/>
                <c:pt idx="0">
                  <c:v>301</c:v>
                </c:pt>
                <c:pt idx="1">
                  <c:v>199</c:v>
                </c:pt>
                <c:pt idx="2">
                  <c:v>86</c:v>
                </c:pt>
                <c:pt idx="3">
                  <c:v>74</c:v>
                </c:pt>
                <c:pt idx="4">
                  <c:v>59</c:v>
                </c:pt>
                <c:pt idx="5">
                  <c:v>59</c:v>
                </c:pt>
                <c:pt idx="6">
                  <c:v>26</c:v>
                </c:pt>
                <c:pt idx="7">
                  <c:v>11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xVal>
            <c:numRef>
              <c:f>summary!$A$17:$A$25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62.5</c:v>
                </c:pt>
                <c:pt idx="3">
                  <c:v>87.5</c:v>
                </c:pt>
                <c:pt idx="4">
                  <c:v>125</c:v>
                </c:pt>
                <c:pt idx="5">
                  <c:v>225</c:v>
                </c:pt>
                <c:pt idx="6">
                  <c:v>400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summary!$C$17:$C$25</c:f>
              <c:numCache>
                <c:formatCode>General</c:formatCode>
                <c:ptCount val="9"/>
                <c:pt idx="0">
                  <c:v>64</c:v>
                </c:pt>
                <c:pt idx="1">
                  <c:v>45</c:v>
                </c:pt>
                <c:pt idx="2">
                  <c:v>20</c:v>
                </c:pt>
                <c:pt idx="3">
                  <c:v>19</c:v>
                </c:pt>
                <c:pt idx="4">
                  <c:v>12</c:v>
                </c:pt>
                <c:pt idx="5">
                  <c:v>13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xVal>
            <c:numRef>
              <c:f>summary!$A$17:$A$25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62.5</c:v>
                </c:pt>
                <c:pt idx="3">
                  <c:v>87.5</c:v>
                </c:pt>
                <c:pt idx="4">
                  <c:v>125</c:v>
                </c:pt>
                <c:pt idx="5">
                  <c:v>225</c:v>
                </c:pt>
                <c:pt idx="6">
                  <c:v>400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summary!$D$17:$D$25</c:f>
              <c:numCache>
                <c:formatCode>General</c:formatCode>
                <c:ptCount val="9"/>
                <c:pt idx="0">
                  <c:v>28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xVal>
            <c:numRef>
              <c:f>summary!$A$17:$A$25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62.5</c:v>
                </c:pt>
                <c:pt idx="3">
                  <c:v>87.5</c:v>
                </c:pt>
                <c:pt idx="4">
                  <c:v>125</c:v>
                </c:pt>
                <c:pt idx="5">
                  <c:v>225</c:v>
                </c:pt>
                <c:pt idx="6">
                  <c:v>400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summary!$E$17:$E$25</c:f>
              <c:numCache>
                <c:formatCode>General</c:formatCode>
                <c:ptCount val="9"/>
                <c:pt idx="0">
                  <c:v>41</c:v>
                </c:pt>
                <c:pt idx="1">
                  <c:v>29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xVal>
            <c:numRef>
              <c:f>summary!$A$17:$A$25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62.5</c:v>
                </c:pt>
                <c:pt idx="3">
                  <c:v>87.5</c:v>
                </c:pt>
                <c:pt idx="4">
                  <c:v>125</c:v>
                </c:pt>
                <c:pt idx="5">
                  <c:v>225</c:v>
                </c:pt>
                <c:pt idx="6">
                  <c:v>400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summary!$F$17:$F$25</c:f>
              <c:numCache>
                <c:formatCode>General</c:formatCode>
                <c:ptCount val="9"/>
                <c:pt idx="0">
                  <c:v>51</c:v>
                </c:pt>
                <c:pt idx="1">
                  <c:v>42</c:v>
                </c:pt>
                <c:pt idx="2">
                  <c:v>27</c:v>
                </c:pt>
                <c:pt idx="3">
                  <c:v>21</c:v>
                </c:pt>
                <c:pt idx="4">
                  <c:v>18</c:v>
                </c:pt>
                <c:pt idx="5">
                  <c:v>25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</c:numCache>
            </c:numRef>
          </c:yVal>
          <c:smooth val="0"/>
        </c:ser>
        <c:ser>
          <c:idx val="5"/>
          <c:order val="5"/>
          <c:spPr>
            <a:ln w="19050">
              <a:noFill/>
            </a:ln>
          </c:spPr>
          <c:xVal>
            <c:numRef>
              <c:f>summary!$A$17:$A$25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62.5</c:v>
                </c:pt>
                <c:pt idx="3">
                  <c:v>87.5</c:v>
                </c:pt>
                <c:pt idx="4">
                  <c:v>125</c:v>
                </c:pt>
                <c:pt idx="5">
                  <c:v>225</c:v>
                </c:pt>
                <c:pt idx="6">
                  <c:v>400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summary!$G$17:$G$25</c:f>
              <c:numCache>
                <c:formatCode>General</c:formatCode>
                <c:ptCount val="9"/>
                <c:pt idx="0">
                  <c:v>117</c:v>
                </c:pt>
                <c:pt idx="1">
                  <c:v>63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8872"/>
        <c:axId val="344917896"/>
      </c:scatterChart>
      <c:valAx>
        <c:axId val="34492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17896"/>
        <c:crosses val="autoZero"/>
        <c:crossBetween val="midCat"/>
      </c:valAx>
      <c:valAx>
        <c:axId val="34491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28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data - all</c:v>
          </c:tx>
          <c:spPr>
            <a:ln w="19050">
              <a:noFill/>
            </a:ln>
          </c:spPr>
          <c:xVal>
            <c:numRef>
              <c:f>summary!$I$17:$I$25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7">
                  <c:v>2.8750612633916997</c:v>
                </c:pt>
                <c:pt idx="8">
                  <c:v>2.9999999999999996</c:v>
                </c:pt>
              </c:numCache>
            </c:numRef>
          </c:xVal>
          <c:yVal>
            <c:numRef>
              <c:f>summary!$J$17:$J$25</c:f>
              <c:numCache>
                <c:formatCode>General</c:formatCode>
                <c:ptCount val="9"/>
                <c:pt idx="0">
                  <c:v>2.4785664955938431</c:v>
                </c:pt>
                <c:pt idx="1">
                  <c:v>2.2988530764097064</c:v>
                </c:pt>
                <c:pt idx="2">
                  <c:v>1.9344984512435675</c:v>
                </c:pt>
                <c:pt idx="3">
                  <c:v>1.8692317197309762</c:v>
                </c:pt>
                <c:pt idx="4">
                  <c:v>1.7708520116421442</c:v>
                </c:pt>
                <c:pt idx="5">
                  <c:v>1.7708520116421442</c:v>
                </c:pt>
                <c:pt idx="6">
                  <c:v>1.414973347970818</c:v>
                </c:pt>
                <c:pt idx="7">
                  <c:v>1.0413926851582249</c:v>
                </c:pt>
                <c:pt idx="8">
                  <c:v>1.3424226808222062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18288"/>
        <c:axId val="344921424"/>
      </c:scatterChart>
      <c:scatterChart>
        <c:scatterStyle val="smoothMarker"/>
        <c:varyColors val="0"/>
        <c:ser>
          <c:idx val="1"/>
          <c:order val="1"/>
          <c:tx>
            <c:v>N-M fit - all</c:v>
          </c:tx>
          <c:marker>
            <c:symbol val="none"/>
          </c:marker>
          <c:xVal>
            <c:numRef>
              <c:f>summary!$I$28:$I$36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7">
                  <c:v>2.8750612633916997</c:v>
                </c:pt>
                <c:pt idx="8">
                  <c:v>2.9999999999999996</c:v>
                </c:pt>
              </c:numCache>
            </c:numRef>
          </c:xVal>
          <c:yVal>
            <c:numRef>
              <c:f>summary!$J$28:$J$36</c:f>
              <c:numCache>
                <c:formatCode>General</c:formatCode>
                <c:ptCount val="9"/>
                <c:pt idx="0">
                  <c:v>2.4935431527628982</c:v>
                </c:pt>
                <c:pt idx="1">
                  <c:v>2.1729238542272808</c:v>
                </c:pt>
                <c:pt idx="2">
                  <c:v>2.0245310585420344</c:v>
                </c:pt>
                <c:pt idx="3">
                  <c:v>1.938417807116849</c:v>
                </c:pt>
                <c:pt idx="4">
                  <c:v>1.8471340820972504</c:v>
                </c:pt>
                <c:pt idx="5">
                  <c:v>1.6967019948398725</c:v>
                </c:pt>
                <c:pt idx="6">
                  <c:v>1.5494491998733302</c:v>
                </c:pt>
                <c:pt idx="7">
                  <c:v>1.3885695502461697</c:v>
                </c:pt>
                <c:pt idx="8">
                  <c:v>1.3149431527628983</c:v>
                </c:pt>
              </c:numCache>
            </c:numRef>
          </c:yVal>
          <c:smooth val="1"/>
        </c:ser>
        <c:ser>
          <c:idx val="2"/>
          <c:order val="2"/>
          <c:tx>
            <c:v>Excel R^2 - All</c:v>
          </c:tx>
          <c:marker>
            <c:symbol val="none"/>
          </c:marker>
          <c:xVal>
            <c:numRef>
              <c:f>summary!$I$41:$I$49</c:f>
              <c:numCache>
                <c:formatCode>General</c:formatCode>
                <c:ptCount val="9"/>
                <c:pt idx="0">
                  <c:v>1</c:v>
                </c:pt>
                <c:pt idx="1">
                  <c:v>1.5440680443502754</c:v>
                </c:pt>
                <c:pt idx="2">
                  <c:v>1.7958800173440752</c:v>
                </c:pt>
                <c:pt idx="3">
                  <c:v>1.9420080530223132</c:v>
                </c:pt>
                <c:pt idx="4">
                  <c:v>2.0969100130080562</c:v>
                </c:pt>
                <c:pt idx="5">
                  <c:v>2.3521825181113623</c:v>
                </c:pt>
                <c:pt idx="6">
                  <c:v>2.6020599913279621</c:v>
                </c:pt>
                <c:pt idx="7">
                  <c:v>2.8750612633916997</c:v>
                </c:pt>
                <c:pt idx="8">
                  <c:v>2.9999999999999996</c:v>
                </c:pt>
              </c:numCache>
            </c:numRef>
          </c:xVal>
          <c:yVal>
            <c:numRef>
              <c:f>summary!$J$41:$J$49</c:f>
              <c:numCache>
                <c:formatCode>General</c:formatCode>
                <c:ptCount val="9"/>
                <c:pt idx="0">
                  <c:v>2.5359000000000003</c:v>
                </c:pt>
                <c:pt idx="1">
                  <c:v>2.1680555952147786</c:v>
                </c:pt>
                <c:pt idx="2">
                  <c:v>1.9978055202736709</c:v>
                </c:pt>
                <c:pt idx="3">
                  <c:v>1.8990083553516142</c:v>
                </c:pt>
                <c:pt idx="4">
                  <c:v>1.7942791402052534</c:v>
                </c:pt>
                <c:pt idx="5">
                  <c:v>1.621689399504908</c:v>
                </c:pt>
                <c:pt idx="6">
                  <c:v>1.4527472398631649</c:v>
                </c:pt>
                <c:pt idx="7">
                  <c:v>1.2681710798208718</c:v>
                </c:pt>
                <c:pt idx="8">
                  <c:v>1.1837000000000004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18288"/>
        <c:axId val="344921424"/>
      </c:scatterChart>
      <c:valAx>
        <c:axId val="34491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921424"/>
        <c:crosses val="autoZero"/>
        <c:crossBetween val="midCat"/>
      </c:valAx>
      <c:valAx>
        <c:axId val="34492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1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22</xdr:row>
      <xdr:rowOff>160020</xdr:rowOff>
    </xdr:from>
    <xdr:to>
      <xdr:col>18</xdr:col>
      <xdr:colOff>297180</xdr:colOff>
      <xdr:row>36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8</xdr:row>
      <xdr:rowOff>76200</xdr:rowOff>
    </xdr:from>
    <xdr:to>
      <xdr:col>20</xdr:col>
      <xdr:colOff>259080</xdr:colOff>
      <xdr:row>22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10</xdr:row>
      <xdr:rowOff>166687</xdr:rowOff>
    </xdr:from>
    <xdr:to>
      <xdr:col>23</xdr:col>
      <xdr:colOff>381000</xdr:colOff>
      <xdr:row>26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9</xdr:row>
      <xdr:rowOff>147637</xdr:rowOff>
    </xdr:from>
    <xdr:to>
      <xdr:col>20</xdr:col>
      <xdr:colOff>238125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7</xdr:row>
      <xdr:rowOff>185737</xdr:rowOff>
    </xdr:from>
    <xdr:to>
      <xdr:col>21</xdr:col>
      <xdr:colOff>228600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8</xdr:row>
      <xdr:rowOff>61912</xdr:rowOff>
    </xdr:from>
    <xdr:to>
      <xdr:col>21</xdr:col>
      <xdr:colOff>371475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176212</xdr:rowOff>
    </xdr:from>
    <xdr:to>
      <xdr:col>23</xdr:col>
      <xdr:colOff>76200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42</xdr:row>
      <xdr:rowOff>185736</xdr:rowOff>
    </xdr:from>
    <xdr:to>
      <xdr:col>29</xdr:col>
      <xdr:colOff>381000</xdr:colOff>
      <xdr:row>66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20</xdr:row>
      <xdr:rowOff>157162</xdr:rowOff>
    </xdr:from>
    <xdr:to>
      <xdr:col>23</xdr:col>
      <xdr:colOff>104775</xdr:colOff>
      <xdr:row>35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128587</xdr:rowOff>
    </xdr:from>
    <xdr:to>
      <xdr:col>23</xdr:col>
      <xdr:colOff>114299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52</xdr:row>
      <xdr:rowOff>61912</xdr:rowOff>
    </xdr:from>
    <xdr:to>
      <xdr:col>16</xdr:col>
      <xdr:colOff>323850</xdr:colOff>
      <xdr:row>66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51</xdr:row>
      <xdr:rowOff>100012</xdr:rowOff>
    </xdr:from>
    <xdr:to>
      <xdr:col>25</xdr:col>
      <xdr:colOff>0</xdr:colOff>
      <xdr:row>65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69</xdr:row>
      <xdr:rowOff>138112</xdr:rowOff>
    </xdr:from>
    <xdr:to>
      <xdr:col>22</xdr:col>
      <xdr:colOff>438150</xdr:colOff>
      <xdr:row>84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590550</xdr:colOff>
      <xdr:row>153</xdr:row>
      <xdr:rowOff>109537</xdr:rowOff>
    </xdr:from>
    <xdr:to>
      <xdr:col>22</xdr:col>
      <xdr:colOff>285750</xdr:colOff>
      <xdr:row>167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117</xdr:row>
      <xdr:rowOff>4762</xdr:rowOff>
    </xdr:from>
    <xdr:to>
      <xdr:col>16</xdr:col>
      <xdr:colOff>476250</xdr:colOff>
      <xdr:row>131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85725</xdr:colOff>
      <xdr:row>209</xdr:row>
      <xdr:rowOff>52386</xdr:rowOff>
    </xdr:from>
    <xdr:to>
      <xdr:col>22</xdr:col>
      <xdr:colOff>390525</xdr:colOff>
      <xdr:row>225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123825</xdr:colOff>
      <xdr:row>261</xdr:row>
      <xdr:rowOff>4762</xdr:rowOff>
    </xdr:from>
    <xdr:to>
      <xdr:col>21</xdr:col>
      <xdr:colOff>428625</xdr:colOff>
      <xdr:row>275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85725</xdr:colOff>
      <xdr:row>246</xdr:row>
      <xdr:rowOff>4762</xdr:rowOff>
    </xdr:from>
    <xdr:to>
      <xdr:col>28</xdr:col>
      <xdr:colOff>390525</xdr:colOff>
      <xdr:row>260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47624</xdr:colOff>
      <xdr:row>313</xdr:row>
      <xdr:rowOff>23812</xdr:rowOff>
    </xdr:from>
    <xdr:to>
      <xdr:col>22</xdr:col>
      <xdr:colOff>342899</xdr:colOff>
      <xdr:row>333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9524</xdr:colOff>
      <xdr:row>363</xdr:row>
      <xdr:rowOff>104775</xdr:rowOff>
    </xdr:from>
    <xdr:to>
      <xdr:col>22</xdr:col>
      <xdr:colOff>228599</xdr:colOff>
      <xdr:row>380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18</xdr:row>
      <xdr:rowOff>14287</xdr:rowOff>
    </xdr:from>
    <xdr:to>
      <xdr:col>14</xdr:col>
      <xdr:colOff>514350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18</xdr:row>
      <xdr:rowOff>109537</xdr:rowOff>
    </xdr:from>
    <xdr:to>
      <xdr:col>23</xdr:col>
      <xdr:colOff>228600</xdr:colOff>
      <xdr:row>32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156</xdr:row>
      <xdr:rowOff>90487</xdr:rowOff>
    </xdr:from>
    <xdr:to>
      <xdr:col>23</xdr:col>
      <xdr:colOff>381000</xdr:colOff>
      <xdr:row>170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485775</xdr:colOff>
      <xdr:row>57</xdr:row>
      <xdr:rowOff>100012</xdr:rowOff>
    </xdr:from>
    <xdr:to>
      <xdr:col>22</xdr:col>
      <xdr:colOff>180975</xdr:colOff>
      <xdr:row>71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100</xdr:row>
      <xdr:rowOff>185737</xdr:rowOff>
    </xdr:from>
    <xdr:to>
      <xdr:col>23</xdr:col>
      <xdr:colOff>323850</xdr:colOff>
      <xdr:row>115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142875</xdr:colOff>
      <xdr:row>205</xdr:row>
      <xdr:rowOff>4762</xdr:rowOff>
    </xdr:from>
    <xdr:to>
      <xdr:col>22</xdr:col>
      <xdr:colOff>447675</xdr:colOff>
      <xdr:row>219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361950</xdr:colOff>
      <xdr:row>263</xdr:row>
      <xdr:rowOff>176212</xdr:rowOff>
    </xdr:from>
    <xdr:to>
      <xdr:col>22</xdr:col>
      <xdr:colOff>57150</xdr:colOff>
      <xdr:row>278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485775</xdr:colOff>
      <xdr:row>221</xdr:row>
      <xdr:rowOff>4762</xdr:rowOff>
    </xdr:from>
    <xdr:to>
      <xdr:col>26</xdr:col>
      <xdr:colOff>180975</xdr:colOff>
      <xdr:row>235</xdr:row>
      <xdr:rowOff>80962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32</xdr:col>
      <xdr:colOff>66675</xdr:colOff>
      <xdr:row>55</xdr:row>
      <xdr:rowOff>14288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selection activeCell="O4" sqref="O4:W4"/>
    </sheetView>
  </sheetViews>
  <sheetFormatPr defaultRowHeight="14.4" x14ac:dyDescent="0.3"/>
  <cols>
    <col min="1" max="1" width="18.88671875" style="3" customWidth="1"/>
    <col min="3" max="3" width="8.88671875" style="1"/>
  </cols>
  <sheetData>
    <row r="1" spans="1:23" x14ac:dyDescent="0.3">
      <c r="B1" s="11" t="s">
        <v>1</v>
      </c>
      <c r="C1" s="11"/>
      <c r="D1" s="11"/>
      <c r="E1" s="11"/>
      <c r="F1" s="11"/>
      <c r="G1" s="11"/>
      <c r="H1" s="11"/>
      <c r="I1" s="11"/>
      <c r="J1" s="11"/>
    </row>
    <row r="2" spans="1:23" x14ac:dyDescent="0.3">
      <c r="A2" s="3" t="s">
        <v>0</v>
      </c>
      <c r="B2">
        <v>10</v>
      </c>
      <c r="C2" s="2">
        <v>35</v>
      </c>
      <c r="D2">
        <v>62.5</v>
      </c>
      <c r="E2">
        <v>87.5</v>
      </c>
      <c r="F2">
        <v>125</v>
      </c>
      <c r="G2">
        <v>225</v>
      </c>
      <c r="H2">
        <v>400</v>
      </c>
      <c r="I2">
        <v>750</v>
      </c>
      <c r="J2">
        <v>1000</v>
      </c>
    </row>
    <row r="3" spans="1:23" ht="15.6" x14ac:dyDescent="0.3">
      <c r="A3" s="4">
        <v>35</v>
      </c>
      <c r="B3">
        <f>IF($A3=B$2, 1, 0)</f>
        <v>0</v>
      </c>
      <c r="C3">
        <f t="shared" ref="C3:J18" si="0">IF($A3=C$2, 1, 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O3">
        <v>10</v>
      </c>
      <c r="P3">
        <v>35</v>
      </c>
      <c r="Q3">
        <v>62.5</v>
      </c>
      <c r="R3">
        <v>87.5</v>
      </c>
      <c r="S3">
        <v>125</v>
      </c>
      <c r="T3">
        <v>225</v>
      </c>
      <c r="U3">
        <v>400</v>
      </c>
      <c r="V3">
        <v>750</v>
      </c>
      <c r="W3">
        <v>1000</v>
      </c>
    </row>
    <row r="4" spans="1:23" ht="15.6" x14ac:dyDescent="0.3">
      <c r="A4" s="4">
        <v>1000</v>
      </c>
      <c r="B4">
        <f t="shared" ref="B4:J35" si="1">IF($A4=B$2, 1, 0)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1</v>
      </c>
      <c r="O4">
        <v>64</v>
      </c>
      <c r="P4">
        <v>45</v>
      </c>
      <c r="Q4">
        <v>20</v>
      </c>
      <c r="R4">
        <v>19</v>
      </c>
      <c r="S4">
        <v>12</v>
      </c>
      <c r="T4">
        <v>13</v>
      </c>
      <c r="U4">
        <v>5</v>
      </c>
      <c r="V4">
        <v>0</v>
      </c>
      <c r="W4">
        <v>7</v>
      </c>
    </row>
    <row r="5" spans="1:23" ht="15.6" x14ac:dyDescent="0.3">
      <c r="A5" s="4">
        <v>10</v>
      </c>
      <c r="B5">
        <f t="shared" si="1"/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23" ht="15.6" x14ac:dyDescent="0.3">
      <c r="A6" s="4">
        <v>35</v>
      </c>
      <c r="B6">
        <f t="shared" si="1"/>
        <v>0</v>
      </c>
      <c r="C6">
        <f t="shared" si="0"/>
        <v>1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O6">
        <f>LOG(O3,10)</f>
        <v>1</v>
      </c>
      <c r="P6">
        <f t="shared" ref="P6:W7" si="2">LOG(P3,10)</f>
        <v>1.5440680443502754</v>
      </c>
      <c r="Q6">
        <f t="shared" si="2"/>
        <v>1.7958800173440752</v>
      </c>
      <c r="R6">
        <f t="shared" si="2"/>
        <v>1.9420080530223132</v>
      </c>
      <c r="S6">
        <f t="shared" si="2"/>
        <v>2.0969100130080562</v>
      </c>
      <c r="T6">
        <f t="shared" si="2"/>
        <v>2.3521825181113623</v>
      </c>
      <c r="U6">
        <f t="shared" si="2"/>
        <v>2.6020599913279621</v>
      </c>
      <c r="W6">
        <f t="shared" si="2"/>
        <v>2.9999999999999996</v>
      </c>
    </row>
    <row r="7" spans="1:23" ht="15.6" x14ac:dyDescent="0.3">
      <c r="A7" s="4">
        <v>35</v>
      </c>
      <c r="B7">
        <f t="shared" si="1"/>
        <v>0</v>
      </c>
      <c r="C7">
        <f t="shared" si="0"/>
        <v>1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O7">
        <f>LOG(O4,10)</f>
        <v>1.8061799739838869</v>
      </c>
      <c r="P7">
        <f t="shared" si="2"/>
        <v>1.6532125137753435</v>
      </c>
      <c r="Q7">
        <f t="shared" si="2"/>
        <v>1.301029995663981</v>
      </c>
      <c r="R7">
        <f t="shared" si="2"/>
        <v>1.2787536009528289</v>
      </c>
      <c r="S7">
        <f t="shared" si="2"/>
        <v>1.0791812460476247</v>
      </c>
      <c r="T7">
        <f t="shared" si="2"/>
        <v>1.1139433523068367</v>
      </c>
      <c r="U7">
        <f t="shared" si="2"/>
        <v>0.69897000433601875</v>
      </c>
      <c r="W7">
        <f t="shared" si="2"/>
        <v>0.8450980400142567</v>
      </c>
    </row>
    <row r="8" spans="1:23" ht="15.6" x14ac:dyDescent="0.3">
      <c r="A8" s="4">
        <v>225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</row>
    <row r="9" spans="1:23" ht="15.6" x14ac:dyDescent="0.3">
      <c r="A9" s="4">
        <v>1000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1</v>
      </c>
    </row>
    <row r="10" spans="1:23" ht="15.6" x14ac:dyDescent="0.3">
      <c r="A10" s="4">
        <v>10</v>
      </c>
      <c r="B10">
        <f t="shared" si="1"/>
        <v>1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23" ht="15.6" x14ac:dyDescent="0.3">
      <c r="A11" s="4">
        <v>10</v>
      </c>
      <c r="B11">
        <f t="shared" si="1"/>
        <v>1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23" ht="15.6" x14ac:dyDescent="0.3">
      <c r="A12" s="4">
        <v>35</v>
      </c>
      <c r="B12">
        <f t="shared" si="1"/>
        <v>0</v>
      </c>
      <c r="C12">
        <f t="shared" si="0"/>
        <v>1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23" ht="15.6" x14ac:dyDescent="0.3">
      <c r="A13" s="4">
        <v>87.5</v>
      </c>
      <c r="B13">
        <f t="shared" si="1"/>
        <v>0</v>
      </c>
      <c r="C13">
        <f t="shared" si="0"/>
        <v>0</v>
      </c>
      <c r="D13">
        <f t="shared" si="0"/>
        <v>0</v>
      </c>
      <c r="E13">
        <f t="shared" si="0"/>
        <v>1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23" ht="15.6" x14ac:dyDescent="0.3">
      <c r="A14" s="4">
        <v>1000</v>
      </c>
      <c r="B14">
        <f t="shared" si="1"/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1</v>
      </c>
    </row>
    <row r="15" spans="1:23" ht="15.6" x14ac:dyDescent="0.3">
      <c r="A15" s="4">
        <v>1000</v>
      </c>
      <c r="B15">
        <f t="shared" si="1"/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1</v>
      </c>
    </row>
    <row r="16" spans="1:23" ht="15.6" x14ac:dyDescent="0.3">
      <c r="A16" s="4">
        <v>1000</v>
      </c>
      <c r="B16">
        <f t="shared" si="1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1</v>
      </c>
    </row>
    <row r="17" spans="1:10" ht="15.6" x14ac:dyDescent="0.3">
      <c r="A17" s="4">
        <v>87.5</v>
      </c>
      <c r="B17">
        <f t="shared" si="1"/>
        <v>0</v>
      </c>
      <c r="C17">
        <f t="shared" si="0"/>
        <v>0</v>
      </c>
      <c r="D17">
        <f t="shared" si="0"/>
        <v>0</v>
      </c>
      <c r="E17">
        <f t="shared" si="0"/>
        <v>1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5.6" x14ac:dyDescent="0.3">
      <c r="A18" s="4">
        <v>10</v>
      </c>
      <c r="B18">
        <f t="shared" si="1"/>
        <v>1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5.6" x14ac:dyDescent="0.3">
      <c r="A19" s="4">
        <v>10</v>
      </c>
      <c r="B19">
        <f t="shared" si="1"/>
        <v>1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ht="15.6" x14ac:dyDescent="0.3">
      <c r="A20" s="4">
        <v>125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5.6" x14ac:dyDescent="0.3">
      <c r="A21" s="4">
        <v>125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5.6" x14ac:dyDescent="0.3">
      <c r="A22" s="4">
        <v>10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5.6" x14ac:dyDescent="0.3">
      <c r="A23" s="4">
        <v>87.5</v>
      </c>
      <c r="B23">
        <f t="shared" si="1"/>
        <v>0</v>
      </c>
      <c r="C23">
        <f t="shared" si="1"/>
        <v>0</v>
      </c>
      <c r="D23">
        <f t="shared" si="1"/>
        <v>0</v>
      </c>
      <c r="E23">
        <f t="shared" si="1"/>
        <v>1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5.6" x14ac:dyDescent="0.3">
      <c r="A24" s="4">
        <v>62.5</v>
      </c>
      <c r="B24">
        <f t="shared" si="1"/>
        <v>0</v>
      </c>
      <c r="C24">
        <f t="shared" si="1"/>
        <v>0</v>
      </c>
      <c r="D24">
        <f t="shared" si="1"/>
        <v>1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5.6" x14ac:dyDescent="0.3">
      <c r="A25" s="4">
        <v>225</v>
      </c>
      <c r="B25">
        <f t="shared" si="1"/>
        <v>0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1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5.6" x14ac:dyDescent="0.3">
      <c r="A26" s="4">
        <v>10</v>
      </c>
      <c r="B26">
        <f t="shared" si="1"/>
        <v>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5.6" x14ac:dyDescent="0.3">
      <c r="A27" s="4">
        <v>10</v>
      </c>
      <c r="B27">
        <f t="shared" si="1"/>
        <v>1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ht="15.6" x14ac:dyDescent="0.3">
      <c r="A28" s="4">
        <v>10</v>
      </c>
      <c r="B28">
        <f t="shared" si="1"/>
        <v>1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5.6" x14ac:dyDescent="0.3">
      <c r="A29" s="4">
        <v>87.5</v>
      </c>
      <c r="B29">
        <f t="shared" si="1"/>
        <v>0</v>
      </c>
      <c r="C29">
        <f t="shared" si="1"/>
        <v>0</v>
      </c>
      <c r="D29">
        <f t="shared" si="1"/>
        <v>0</v>
      </c>
      <c r="E29">
        <f t="shared" si="1"/>
        <v>1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5.6" x14ac:dyDescent="0.3">
      <c r="A30" s="4">
        <v>125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1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t="15.6" x14ac:dyDescent="0.3">
      <c r="A31" s="4">
        <v>400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1</v>
      </c>
      <c r="I31">
        <f t="shared" si="1"/>
        <v>0</v>
      </c>
      <c r="J31">
        <f t="shared" si="1"/>
        <v>0</v>
      </c>
    </row>
    <row r="32" spans="1:10" ht="15.6" x14ac:dyDescent="0.3">
      <c r="A32" s="4">
        <v>10</v>
      </c>
      <c r="B32">
        <f t="shared" si="1"/>
        <v>1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t="15.6" x14ac:dyDescent="0.3">
      <c r="A33" s="4">
        <v>62.5</v>
      </c>
      <c r="B33">
        <f t="shared" si="1"/>
        <v>0</v>
      </c>
      <c r="C33">
        <f t="shared" si="1"/>
        <v>0</v>
      </c>
      <c r="D33">
        <f t="shared" si="1"/>
        <v>1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t="15.6" x14ac:dyDescent="0.3">
      <c r="A34" s="4">
        <v>225</v>
      </c>
      <c r="B34">
        <f t="shared" si="1"/>
        <v>0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1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ht="15.6" x14ac:dyDescent="0.3">
      <c r="A35" s="4">
        <v>225</v>
      </c>
      <c r="B35">
        <f t="shared" si="1"/>
        <v>0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1</v>
      </c>
      <c r="H35">
        <f t="shared" si="1"/>
        <v>0</v>
      </c>
      <c r="I35">
        <f t="shared" si="1"/>
        <v>0</v>
      </c>
      <c r="J35">
        <f t="shared" si="1"/>
        <v>0</v>
      </c>
    </row>
    <row r="36" spans="1:10" ht="15.6" x14ac:dyDescent="0.3">
      <c r="A36" s="4">
        <v>400</v>
      </c>
      <c r="B36">
        <f t="shared" ref="B36:J64" si="3">IF($A36=B$2, 1, 0)</f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1</v>
      </c>
      <c r="I36">
        <f t="shared" si="3"/>
        <v>0</v>
      </c>
      <c r="J36">
        <f t="shared" si="3"/>
        <v>0</v>
      </c>
    </row>
    <row r="37" spans="1:10" ht="15.6" x14ac:dyDescent="0.3">
      <c r="A37" s="4">
        <v>125</v>
      </c>
      <c r="B37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1</v>
      </c>
      <c r="G37">
        <f t="shared" si="3"/>
        <v>0</v>
      </c>
      <c r="H37">
        <f t="shared" si="3"/>
        <v>0</v>
      </c>
      <c r="I37">
        <f t="shared" si="3"/>
        <v>0</v>
      </c>
      <c r="J37">
        <f t="shared" si="3"/>
        <v>0</v>
      </c>
    </row>
    <row r="38" spans="1:10" ht="15.6" x14ac:dyDescent="0.3">
      <c r="A38" s="4">
        <v>35</v>
      </c>
      <c r="B38">
        <f t="shared" si="3"/>
        <v>0</v>
      </c>
      <c r="C38">
        <f t="shared" si="3"/>
        <v>1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</row>
    <row r="39" spans="1:10" ht="15.6" x14ac:dyDescent="0.3">
      <c r="A39" s="4">
        <v>87.5</v>
      </c>
      <c r="B39">
        <f t="shared" si="3"/>
        <v>0</v>
      </c>
      <c r="C39">
        <f t="shared" si="3"/>
        <v>0</v>
      </c>
      <c r="D39">
        <f t="shared" si="3"/>
        <v>0</v>
      </c>
      <c r="E39">
        <f t="shared" si="3"/>
        <v>1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</row>
    <row r="40" spans="1:10" ht="15.6" x14ac:dyDescent="0.3">
      <c r="A40" s="4">
        <v>10</v>
      </c>
      <c r="B40">
        <f t="shared" si="3"/>
        <v>1</v>
      </c>
      <c r="C40">
        <f t="shared" si="3"/>
        <v>0</v>
      </c>
      <c r="D40">
        <f t="shared" si="3"/>
        <v>0</v>
      </c>
      <c r="E40">
        <f t="shared" si="3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</row>
    <row r="41" spans="1:10" ht="15.6" x14ac:dyDescent="0.3">
      <c r="A41" s="4">
        <v>10</v>
      </c>
      <c r="B41">
        <f t="shared" si="3"/>
        <v>1</v>
      </c>
      <c r="C41">
        <f t="shared" si="3"/>
        <v>0</v>
      </c>
      <c r="D41">
        <f t="shared" si="3"/>
        <v>0</v>
      </c>
      <c r="E41">
        <f t="shared" si="3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</row>
    <row r="42" spans="1:10" ht="15.6" x14ac:dyDescent="0.3">
      <c r="A42" s="4">
        <v>35</v>
      </c>
      <c r="B42">
        <f t="shared" si="3"/>
        <v>0</v>
      </c>
      <c r="C42">
        <f t="shared" si="3"/>
        <v>1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0</v>
      </c>
      <c r="J42">
        <f t="shared" si="3"/>
        <v>0</v>
      </c>
    </row>
    <row r="43" spans="1:10" ht="15.6" x14ac:dyDescent="0.3">
      <c r="A43" s="4">
        <v>750</v>
      </c>
      <c r="B43">
        <f t="shared" si="3"/>
        <v>0</v>
      </c>
      <c r="C43">
        <f t="shared" si="3"/>
        <v>0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1</v>
      </c>
      <c r="J43">
        <f t="shared" si="3"/>
        <v>0</v>
      </c>
    </row>
    <row r="44" spans="1:10" ht="15.6" x14ac:dyDescent="0.3">
      <c r="A44" s="4">
        <v>62.5</v>
      </c>
      <c r="B44">
        <f t="shared" si="3"/>
        <v>0</v>
      </c>
      <c r="C44">
        <f t="shared" si="3"/>
        <v>0</v>
      </c>
      <c r="D44">
        <f t="shared" si="3"/>
        <v>1</v>
      </c>
      <c r="E44">
        <f t="shared" si="3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</row>
    <row r="45" spans="1:10" ht="15.6" x14ac:dyDescent="0.3">
      <c r="A45" s="4">
        <v>62.5</v>
      </c>
      <c r="B45">
        <f t="shared" si="3"/>
        <v>0</v>
      </c>
      <c r="C45">
        <f t="shared" si="3"/>
        <v>0</v>
      </c>
      <c r="D45">
        <f t="shared" si="3"/>
        <v>1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</row>
    <row r="46" spans="1:10" ht="15.6" x14ac:dyDescent="0.3">
      <c r="A46" s="4">
        <v>87.5</v>
      </c>
      <c r="B46">
        <f t="shared" si="3"/>
        <v>0</v>
      </c>
      <c r="C46">
        <f t="shared" si="3"/>
        <v>0</v>
      </c>
      <c r="D46">
        <f t="shared" si="3"/>
        <v>0</v>
      </c>
      <c r="E46">
        <f t="shared" si="3"/>
        <v>1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</row>
    <row r="47" spans="1:10" ht="15.6" x14ac:dyDescent="0.3">
      <c r="A47" s="4">
        <v>10</v>
      </c>
      <c r="B47">
        <f t="shared" si="3"/>
        <v>1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 ht="15.6" x14ac:dyDescent="0.3">
      <c r="A48" s="4">
        <v>87.5</v>
      </c>
      <c r="B48">
        <f t="shared" si="3"/>
        <v>0</v>
      </c>
      <c r="C48">
        <f t="shared" si="3"/>
        <v>0</v>
      </c>
      <c r="D48">
        <f t="shared" si="3"/>
        <v>0</v>
      </c>
      <c r="E48">
        <f t="shared" si="3"/>
        <v>1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1:10" ht="15.6" x14ac:dyDescent="0.3">
      <c r="A49" s="4">
        <v>10</v>
      </c>
      <c r="B49">
        <f t="shared" si="3"/>
        <v>1</v>
      </c>
      <c r="C49">
        <f t="shared" si="3"/>
        <v>0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</row>
    <row r="50" spans="1:10" ht="15.6" x14ac:dyDescent="0.3">
      <c r="A50" s="4">
        <v>35</v>
      </c>
      <c r="B50">
        <f t="shared" si="3"/>
        <v>0</v>
      </c>
      <c r="C50">
        <f t="shared" si="3"/>
        <v>1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</row>
    <row r="51" spans="1:10" ht="15.6" x14ac:dyDescent="0.3">
      <c r="A51" s="4">
        <v>10</v>
      </c>
      <c r="B51">
        <f t="shared" si="3"/>
        <v>1</v>
      </c>
      <c r="C51">
        <f t="shared" si="3"/>
        <v>0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</row>
    <row r="52" spans="1:10" ht="15.6" x14ac:dyDescent="0.3">
      <c r="A52" s="4">
        <v>35</v>
      </c>
      <c r="B52">
        <f t="shared" si="3"/>
        <v>0</v>
      </c>
      <c r="C52">
        <f t="shared" si="3"/>
        <v>1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</row>
    <row r="53" spans="1:10" ht="15.6" x14ac:dyDescent="0.3">
      <c r="A53" s="4">
        <v>10</v>
      </c>
      <c r="B53">
        <f t="shared" si="3"/>
        <v>1</v>
      </c>
      <c r="C53">
        <f t="shared" si="3"/>
        <v>0</v>
      </c>
      <c r="D53">
        <f t="shared" si="3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</row>
    <row r="54" spans="1:10" ht="15.6" x14ac:dyDescent="0.3">
      <c r="A54" s="4">
        <v>35</v>
      </c>
      <c r="B54">
        <f t="shared" si="3"/>
        <v>0</v>
      </c>
      <c r="C54">
        <f t="shared" si="3"/>
        <v>1</v>
      </c>
      <c r="D54">
        <f t="shared" si="3"/>
        <v>0</v>
      </c>
      <c r="E54">
        <f t="shared" si="3"/>
        <v>0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1:10" ht="15.6" x14ac:dyDescent="0.3">
      <c r="A55" s="4">
        <v>35</v>
      </c>
      <c r="B55">
        <f t="shared" si="3"/>
        <v>0</v>
      </c>
      <c r="C55">
        <f t="shared" si="3"/>
        <v>1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</row>
    <row r="56" spans="1:10" ht="15.6" x14ac:dyDescent="0.3">
      <c r="A56" s="4">
        <v>35</v>
      </c>
      <c r="B56">
        <f t="shared" si="3"/>
        <v>0</v>
      </c>
      <c r="C56">
        <f t="shared" si="3"/>
        <v>1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</row>
    <row r="57" spans="1:10" ht="15.6" x14ac:dyDescent="0.3">
      <c r="A57" s="4">
        <v>87.5</v>
      </c>
      <c r="B57">
        <f t="shared" si="3"/>
        <v>0</v>
      </c>
      <c r="C57">
        <f t="shared" si="3"/>
        <v>0</v>
      </c>
      <c r="D57">
        <f t="shared" si="3"/>
        <v>0</v>
      </c>
      <c r="E57">
        <f t="shared" si="3"/>
        <v>1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</row>
    <row r="58" spans="1:10" ht="15.6" x14ac:dyDescent="0.3">
      <c r="A58" s="4">
        <v>10</v>
      </c>
      <c r="B58">
        <f t="shared" si="3"/>
        <v>1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</row>
    <row r="59" spans="1:10" ht="15.6" x14ac:dyDescent="0.3">
      <c r="A59" s="4">
        <v>62.5</v>
      </c>
      <c r="B59">
        <f t="shared" si="3"/>
        <v>0</v>
      </c>
      <c r="C59">
        <f t="shared" si="3"/>
        <v>0</v>
      </c>
      <c r="D59">
        <f t="shared" si="3"/>
        <v>1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</row>
    <row r="60" spans="1:10" ht="15.6" x14ac:dyDescent="0.3">
      <c r="A60" s="4">
        <v>10</v>
      </c>
      <c r="B60">
        <f t="shared" si="3"/>
        <v>1</v>
      </c>
      <c r="C60">
        <f t="shared" si="3"/>
        <v>0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</row>
    <row r="61" spans="1:10" ht="15.6" x14ac:dyDescent="0.3">
      <c r="A61" s="4">
        <v>10</v>
      </c>
      <c r="B61">
        <f t="shared" si="3"/>
        <v>1</v>
      </c>
      <c r="C61">
        <f t="shared" si="3"/>
        <v>0</v>
      </c>
      <c r="D61">
        <f t="shared" si="3"/>
        <v>0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</row>
    <row r="62" spans="1:10" ht="15.6" x14ac:dyDescent="0.3">
      <c r="A62" s="4">
        <v>10</v>
      </c>
      <c r="B62">
        <f t="shared" si="3"/>
        <v>1</v>
      </c>
      <c r="C62">
        <f t="shared" si="3"/>
        <v>0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</row>
    <row r="63" spans="1:10" ht="15.6" x14ac:dyDescent="0.3">
      <c r="A63" s="4">
        <v>125</v>
      </c>
      <c r="B63">
        <f t="shared" si="3"/>
        <v>0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1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</row>
    <row r="64" spans="1:10" ht="15.6" x14ac:dyDescent="0.3">
      <c r="A64" s="4">
        <v>10</v>
      </c>
      <c r="B64">
        <f t="shared" si="3"/>
        <v>1</v>
      </c>
      <c r="C64">
        <f t="shared" si="3"/>
        <v>0</v>
      </c>
      <c r="D64">
        <f t="shared" si="3"/>
        <v>0</v>
      </c>
      <c r="E64">
        <f t="shared" ref="C64:J96" si="4">IF($A64=E$2, 1, 0)</f>
        <v>0</v>
      </c>
      <c r="F64">
        <f t="shared" si="4"/>
        <v>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0</v>
      </c>
    </row>
    <row r="65" spans="1:10" ht="15.6" x14ac:dyDescent="0.3">
      <c r="A65" s="4">
        <v>225</v>
      </c>
      <c r="B65">
        <f t="shared" ref="B65:J128" si="5">IF($A65=B$2, 1, 0)</f>
        <v>0</v>
      </c>
      <c r="C65">
        <f t="shared" si="4"/>
        <v>0</v>
      </c>
      <c r="D65">
        <f t="shared" si="4"/>
        <v>0</v>
      </c>
      <c r="E65">
        <f t="shared" si="4"/>
        <v>0</v>
      </c>
      <c r="F65">
        <f t="shared" si="4"/>
        <v>0</v>
      </c>
      <c r="G65">
        <f t="shared" si="4"/>
        <v>1</v>
      </c>
      <c r="H65">
        <f t="shared" si="4"/>
        <v>0</v>
      </c>
      <c r="I65">
        <f t="shared" si="4"/>
        <v>0</v>
      </c>
      <c r="J65">
        <f t="shared" si="4"/>
        <v>0</v>
      </c>
    </row>
    <row r="66" spans="1:10" ht="15.6" x14ac:dyDescent="0.3">
      <c r="A66" s="4">
        <v>35</v>
      </c>
      <c r="B66">
        <f t="shared" si="5"/>
        <v>0</v>
      </c>
      <c r="C66">
        <f t="shared" si="4"/>
        <v>1</v>
      </c>
      <c r="D66">
        <f t="shared" si="4"/>
        <v>0</v>
      </c>
      <c r="E66">
        <f t="shared" si="4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</row>
    <row r="67" spans="1:10" ht="15.6" x14ac:dyDescent="0.3">
      <c r="A67" s="4">
        <v>10</v>
      </c>
      <c r="B67">
        <f t="shared" si="5"/>
        <v>1</v>
      </c>
      <c r="C67">
        <f t="shared" si="4"/>
        <v>0</v>
      </c>
      <c r="D67">
        <f t="shared" si="4"/>
        <v>0</v>
      </c>
      <c r="E67">
        <f t="shared" si="4"/>
        <v>0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0</v>
      </c>
    </row>
    <row r="68" spans="1:10" ht="15.6" x14ac:dyDescent="0.3">
      <c r="A68" s="4">
        <v>35</v>
      </c>
      <c r="B68">
        <f t="shared" si="5"/>
        <v>0</v>
      </c>
      <c r="C68">
        <f t="shared" si="4"/>
        <v>1</v>
      </c>
      <c r="D68">
        <f t="shared" si="4"/>
        <v>0</v>
      </c>
      <c r="E68">
        <f t="shared" si="4"/>
        <v>0</v>
      </c>
      <c r="F68">
        <f t="shared" si="4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</row>
    <row r="69" spans="1:10" ht="15.6" x14ac:dyDescent="0.3">
      <c r="A69" s="4">
        <v>10</v>
      </c>
      <c r="B69">
        <f t="shared" si="5"/>
        <v>1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</row>
    <row r="70" spans="1:10" ht="15.6" x14ac:dyDescent="0.3">
      <c r="A70" s="4">
        <v>62.5</v>
      </c>
      <c r="B70">
        <f t="shared" si="5"/>
        <v>0</v>
      </c>
      <c r="C70">
        <f t="shared" si="4"/>
        <v>0</v>
      </c>
      <c r="D70">
        <f t="shared" si="4"/>
        <v>1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</row>
    <row r="71" spans="1:10" ht="15.6" x14ac:dyDescent="0.3">
      <c r="A71" s="4">
        <v>35</v>
      </c>
      <c r="B71">
        <f t="shared" si="5"/>
        <v>0</v>
      </c>
      <c r="C71">
        <f t="shared" si="4"/>
        <v>1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</row>
    <row r="72" spans="1:10" ht="15.6" x14ac:dyDescent="0.3">
      <c r="A72" s="4">
        <v>35</v>
      </c>
      <c r="B72">
        <f t="shared" si="5"/>
        <v>0</v>
      </c>
      <c r="C72">
        <f t="shared" si="4"/>
        <v>1</v>
      </c>
      <c r="D72">
        <f t="shared" si="4"/>
        <v>0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</row>
    <row r="73" spans="1:10" ht="15.6" x14ac:dyDescent="0.3">
      <c r="A73" s="4">
        <v>35</v>
      </c>
      <c r="B73">
        <f t="shared" si="5"/>
        <v>0</v>
      </c>
      <c r="C73">
        <f t="shared" si="4"/>
        <v>1</v>
      </c>
      <c r="D73">
        <f t="shared" si="4"/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</row>
    <row r="74" spans="1:10" ht="15.6" x14ac:dyDescent="0.3">
      <c r="A74" s="4">
        <v>125</v>
      </c>
      <c r="B74">
        <f t="shared" si="5"/>
        <v>0</v>
      </c>
      <c r="C74">
        <f t="shared" si="4"/>
        <v>0</v>
      </c>
      <c r="D74">
        <f t="shared" si="4"/>
        <v>0</v>
      </c>
      <c r="E74">
        <f t="shared" si="4"/>
        <v>0</v>
      </c>
      <c r="F74">
        <f t="shared" si="4"/>
        <v>1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</row>
    <row r="75" spans="1:10" ht="15.6" x14ac:dyDescent="0.3">
      <c r="A75" s="4">
        <v>10</v>
      </c>
      <c r="B75">
        <f t="shared" si="5"/>
        <v>1</v>
      </c>
      <c r="C75">
        <f t="shared" si="4"/>
        <v>0</v>
      </c>
      <c r="D75">
        <f t="shared" si="4"/>
        <v>0</v>
      </c>
      <c r="E75">
        <f t="shared" si="4"/>
        <v>0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</row>
    <row r="76" spans="1:10" ht="15.6" x14ac:dyDescent="0.3">
      <c r="A76" s="4">
        <v>10</v>
      </c>
      <c r="B76">
        <f t="shared" si="5"/>
        <v>1</v>
      </c>
      <c r="C76">
        <f t="shared" si="4"/>
        <v>0</v>
      </c>
      <c r="D76">
        <f t="shared" si="4"/>
        <v>0</v>
      </c>
      <c r="E76">
        <f t="shared" si="4"/>
        <v>0</v>
      </c>
      <c r="F76">
        <f t="shared" si="4"/>
        <v>0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0</v>
      </c>
    </row>
    <row r="77" spans="1:10" ht="15.6" x14ac:dyDescent="0.3">
      <c r="A77" s="4">
        <v>10</v>
      </c>
      <c r="B77">
        <f t="shared" si="5"/>
        <v>1</v>
      </c>
      <c r="C77">
        <f t="shared" si="4"/>
        <v>0</v>
      </c>
      <c r="D77">
        <f t="shared" si="4"/>
        <v>0</v>
      </c>
      <c r="E77">
        <f t="shared" si="4"/>
        <v>0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</row>
    <row r="78" spans="1:10" ht="15.6" x14ac:dyDescent="0.3">
      <c r="A78" s="4">
        <v>10</v>
      </c>
      <c r="B78">
        <f t="shared" si="5"/>
        <v>1</v>
      </c>
      <c r="C78">
        <f t="shared" si="4"/>
        <v>0</v>
      </c>
      <c r="D78">
        <f t="shared" si="4"/>
        <v>0</v>
      </c>
      <c r="E78">
        <f t="shared" si="4"/>
        <v>0</v>
      </c>
      <c r="F78">
        <f t="shared" si="4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</row>
    <row r="79" spans="1:10" ht="15.6" x14ac:dyDescent="0.3">
      <c r="A79" s="4">
        <v>125</v>
      </c>
      <c r="B79">
        <f t="shared" si="5"/>
        <v>0</v>
      </c>
      <c r="C79">
        <f t="shared" si="4"/>
        <v>0</v>
      </c>
      <c r="D79">
        <f t="shared" si="4"/>
        <v>0</v>
      </c>
      <c r="E79">
        <f t="shared" si="4"/>
        <v>0</v>
      </c>
      <c r="F79">
        <f t="shared" si="4"/>
        <v>1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</row>
    <row r="80" spans="1:10" ht="15.6" x14ac:dyDescent="0.3">
      <c r="A80" s="4">
        <v>87.5</v>
      </c>
      <c r="B80">
        <f t="shared" si="5"/>
        <v>0</v>
      </c>
      <c r="C80">
        <f t="shared" si="4"/>
        <v>0</v>
      </c>
      <c r="D80">
        <f t="shared" si="4"/>
        <v>0</v>
      </c>
      <c r="E80">
        <f t="shared" si="4"/>
        <v>1</v>
      </c>
      <c r="F80">
        <f t="shared" si="4"/>
        <v>0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</row>
    <row r="81" spans="1:10" ht="15.6" x14ac:dyDescent="0.3">
      <c r="A81" s="4">
        <v>10</v>
      </c>
      <c r="B81">
        <f t="shared" si="5"/>
        <v>1</v>
      </c>
      <c r="C81">
        <f t="shared" si="4"/>
        <v>0</v>
      </c>
      <c r="D81">
        <f t="shared" si="4"/>
        <v>0</v>
      </c>
      <c r="E81">
        <f t="shared" si="4"/>
        <v>0</v>
      </c>
      <c r="F81">
        <f t="shared" si="4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0</v>
      </c>
    </row>
    <row r="82" spans="1:10" ht="15.6" x14ac:dyDescent="0.3">
      <c r="A82" s="4">
        <v>35</v>
      </c>
      <c r="B82">
        <f t="shared" si="5"/>
        <v>0</v>
      </c>
      <c r="C82">
        <f t="shared" si="4"/>
        <v>1</v>
      </c>
      <c r="D82">
        <f t="shared" si="4"/>
        <v>0</v>
      </c>
      <c r="E82">
        <f t="shared" si="4"/>
        <v>0</v>
      </c>
      <c r="F82">
        <f t="shared" si="4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</row>
    <row r="83" spans="1:10" ht="15.6" x14ac:dyDescent="0.3">
      <c r="A83" s="4">
        <v>35</v>
      </c>
      <c r="B83">
        <f t="shared" si="5"/>
        <v>0</v>
      </c>
      <c r="C83">
        <f t="shared" si="4"/>
        <v>1</v>
      </c>
      <c r="D83">
        <f t="shared" si="4"/>
        <v>0</v>
      </c>
      <c r="E83">
        <f t="shared" si="4"/>
        <v>0</v>
      </c>
      <c r="F83">
        <f t="shared" si="4"/>
        <v>0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0</v>
      </c>
    </row>
    <row r="84" spans="1:10" ht="15.6" x14ac:dyDescent="0.3">
      <c r="A84" s="4">
        <v>62.5</v>
      </c>
      <c r="B84">
        <f t="shared" si="5"/>
        <v>0</v>
      </c>
      <c r="C84">
        <f t="shared" si="4"/>
        <v>0</v>
      </c>
      <c r="D84">
        <f t="shared" si="4"/>
        <v>1</v>
      </c>
      <c r="E84">
        <f t="shared" si="4"/>
        <v>0</v>
      </c>
      <c r="F84">
        <f t="shared" si="4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0</v>
      </c>
    </row>
    <row r="85" spans="1:10" ht="15.6" x14ac:dyDescent="0.3">
      <c r="A85" s="4">
        <v>10</v>
      </c>
      <c r="B85">
        <f t="shared" si="5"/>
        <v>1</v>
      </c>
      <c r="C85">
        <f t="shared" si="4"/>
        <v>0</v>
      </c>
      <c r="D85">
        <f t="shared" si="4"/>
        <v>0</v>
      </c>
      <c r="E85">
        <f t="shared" si="4"/>
        <v>0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4"/>
        <v>0</v>
      </c>
      <c r="J85">
        <f t="shared" si="4"/>
        <v>0</v>
      </c>
    </row>
    <row r="86" spans="1:10" ht="15.6" x14ac:dyDescent="0.3">
      <c r="A86" s="4">
        <v>10</v>
      </c>
      <c r="B86">
        <f t="shared" si="5"/>
        <v>1</v>
      </c>
      <c r="C86">
        <f t="shared" si="4"/>
        <v>0</v>
      </c>
      <c r="D86">
        <f t="shared" si="4"/>
        <v>0</v>
      </c>
      <c r="E86">
        <f t="shared" si="4"/>
        <v>0</v>
      </c>
      <c r="F86">
        <f t="shared" si="4"/>
        <v>0</v>
      </c>
      <c r="G86">
        <f t="shared" si="4"/>
        <v>0</v>
      </c>
      <c r="H86">
        <f t="shared" si="4"/>
        <v>0</v>
      </c>
      <c r="I86">
        <f t="shared" si="4"/>
        <v>0</v>
      </c>
      <c r="J86">
        <f t="shared" si="4"/>
        <v>0</v>
      </c>
    </row>
    <row r="87" spans="1:10" ht="15.6" x14ac:dyDescent="0.3">
      <c r="A87" s="4">
        <v>10</v>
      </c>
      <c r="B87">
        <f t="shared" si="5"/>
        <v>1</v>
      </c>
      <c r="C87">
        <f t="shared" si="4"/>
        <v>0</v>
      </c>
      <c r="D87">
        <f t="shared" si="4"/>
        <v>0</v>
      </c>
      <c r="E87">
        <f t="shared" si="4"/>
        <v>0</v>
      </c>
      <c r="F87">
        <f t="shared" si="4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</row>
    <row r="88" spans="1:10" ht="15.6" x14ac:dyDescent="0.3">
      <c r="A88" s="4">
        <v>87.5</v>
      </c>
      <c r="B88">
        <f t="shared" si="5"/>
        <v>0</v>
      </c>
      <c r="C88">
        <f t="shared" si="4"/>
        <v>0</v>
      </c>
      <c r="D88">
        <f t="shared" si="4"/>
        <v>0</v>
      </c>
      <c r="E88">
        <f t="shared" si="4"/>
        <v>1</v>
      </c>
      <c r="F88">
        <f t="shared" si="4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</row>
    <row r="89" spans="1:10" ht="15.6" x14ac:dyDescent="0.3">
      <c r="A89" s="4">
        <v>10</v>
      </c>
      <c r="B89">
        <f t="shared" si="5"/>
        <v>1</v>
      </c>
      <c r="C89">
        <f t="shared" si="4"/>
        <v>0</v>
      </c>
      <c r="D89">
        <f t="shared" si="4"/>
        <v>0</v>
      </c>
      <c r="E89">
        <f t="shared" si="4"/>
        <v>0</v>
      </c>
      <c r="F89">
        <f t="shared" si="4"/>
        <v>0</v>
      </c>
      <c r="G89">
        <f t="shared" si="4"/>
        <v>0</v>
      </c>
      <c r="H89">
        <f t="shared" si="4"/>
        <v>0</v>
      </c>
      <c r="I89">
        <f t="shared" si="4"/>
        <v>0</v>
      </c>
      <c r="J89">
        <f t="shared" si="4"/>
        <v>0</v>
      </c>
    </row>
    <row r="90" spans="1:10" ht="15.6" x14ac:dyDescent="0.3">
      <c r="A90" s="4">
        <v>62.5</v>
      </c>
      <c r="B90">
        <f t="shared" si="5"/>
        <v>0</v>
      </c>
      <c r="C90">
        <f t="shared" si="4"/>
        <v>0</v>
      </c>
      <c r="D90">
        <f t="shared" si="4"/>
        <v>1</v>
      </c>
      <c r="E90">
        <f t="shared" si="4"/>
        <v>0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</row>
    <row r="91" spans="1:10" ht="15.6" x14ac:dyDescent="0.3">
      <c r="A91" s="4">
        <v>87.5</v>
      </c>
      <c r="B91">
        <f t="shared" si="5"/>
        <v>0</v>
      </c>
      <c r="C91">
        <f t="shared" si="4"/>
        <v>0</v>
      </c>
      <c r="D91">
        <f t="shared" si="4"/>
        <v>0</v>
      </c>
      <c r="E91">
        <f t="shared" si="4"/>
        <v>1</v>
      </c>
      <c r="F91">
        <f t="shared" si="4"/>
        <v>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</row>
    <row r="92" spans="1:10" ht="15.6" x14ac:dyDescent="0.3">
      <c r="A92" s="4">
        <v>35</v>
      </c>
      <c r="B92">
        <f t="shared" si="5"/>
        <v>0</v>
      </c>
      <c r="C92">
        <f t="shared" si="4"/>
        <v>1</v>
      </c>
      <c r="D92">
        <f t="shared" si="4"/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</row>
    <row r="93" spans="1:10" ht="15.6" x14ac:dyDescent="0.3">
      <c r="A93" s="4">
        <v>225</v>
      </c>
      <c r="B93">
        <f t="shared" si="5"/>
        <v>0</v>
      </c>
      <c r="C93">
        <f t="shared" si="4"/>
        <v>0</v>
      </c>
      <c r="D93">
        <f t="shared" si="4"/>
        <v>0</v>
      </c>
      <c r="E93">
        <f t="shared" si="4"/>
        <v>0</v>
      </c>
      <c r="F93">
        <f t="shared" si="4"/>
        <v>0</v>
      </c>
      <c r="G93">
        <f t="shared" si="4"/>
        <v>1</v>
      </c>
      <c r="H93">
        <f t="shared" si="4"/>
        <v>0</v>
      </c>
      <c r="I93">
        <f t="shared" si="4"/>
        <v>0</v>
      </c>
      <c r="J93">
        <f t="shared" si="4"/>
        <v>0</v>
      </c>
    </row>
    <row r="94" spans="1:10" ht="15.6" x14ac:dyDescent="0.3">
      <c r="A94" s="4">
        <v>35</v>
      </c>
      <c r="B94">
        <f t="shared" si="5"/>
        <v>0</v>
      </c>
      <c r="C94">
        <f t="shared" si="4"/>
        <v>1</v>
      </c>
      <c r="D94">
        <f t="shared" si="4"/>
        <v>0</v>
      </c>
      <c r="E94">
        <f t="shared" si="4"/>
        <v>0</v>
      </c>
      <c r="F94">
        <f t="shared" si="4"/>
        <v>0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</row>
    <row r="95" spans="1:10" ht="15.6" x14ac:dyDescent="0.3">
      <c r="A95" s="4">
        <v>1000</v>
      </c>
      <c r="B95">
        <f t="shared" si="5"/>
        <v>0</v>
      </c>
      <c r="C95">
        <f t="shared" si="4"/>
        <v>0</v>
      </c>
      <c r="D95">
        <f t="shared" si="4"/>
        <v>0</v>
      </c>
      <c r="E95">
        <f t="shared" si="4"/>
        <v>0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</row>
    <row r="96" spans="1:10" ht="15.6" x14ac:dyDescent="0.3">
      <c r="A96" s="4">
        <v>10</v>
      </c>
      <c r="B96">
        <f t="shared" si="5"/>
        <v>1</v>
      </c>
      <c r="C96">
        <f t="shared" si="4"/>
        <v>0</v>
      </c>
      <c r="D96">
        <f t="shared" ref="C96:J127" si="6">IF($A96=D$2, 1, 0)</f>
        <v>0</v>
      </c>
      <c r="E96">
        <f t="shared" si="6"/>
        <v>0</v>
      </c>
      <c r="F96">
        <f t="shared" si="6"/>
        <v>0</v>
      </c>
      <c r="G96">
        <f t="shared" si="6"/>
        <v>0</v>
      </c>
      <c r="H96">
        <f t="shared" si="6"/>
        <v>0</v>
      </c>
      <c r="I96">
        <f t="shared" si="6"/>
        <v>0</v>
      </c>
      <c r="J96">
        <f t="shared" si="6"/>
        <v>0</v>
      </c>
    </row>
    <row r="97" spans="1:10" ht="15.6" x14ac:dyDescent="0.3">
      <c r="A97" s="4">
        <v>35</v>
      </c>
      <c r="B97">
        <f t="shared" si="5"/>
        <v>0</v>
      </c>
      <c r="C97">
        <f t="shared" si="6"/>
        <v>1</v>
      </c>
      <c r="D97">
        <f t="shared" si="6"/>
        <v>0</v>
      </c>
      <c r="E97">
        <f t="shared" si="6"/>
        <v>0</v>
      </c>
      <c r="F97">
        <f t="shared" si="6"/>
        <v>0</v>
      </c>
      <c r="G97">
        <f t="shared" si="6"/>
        <v>0</v>
      </c>
      <c r="H97">
        <f t="shared" si="6"/>
        <v>0</v>
      </c>
      <c r="I97">
        <f t="shared" si="6"/>
        <v>0</v>
      </c>
      <c r="J97">
        <f t="shared" si="6"/>
        <v>0</v>
      </c>
    </row>
    <row r="98" spans="1:10" ht="15.6" x14ac:dyDescent="0.3">
      <c r="A98" s="4">
        <v>35</v>
      </c>
      <c r="B98">
        <f t="shared" si="5"/>
        <v>0</v>
      </c>
      <c r="C98">
        <f t="shared" si="6"/>
        <v>1</v>
      </c>
      <c r="D98">
        <f t="shared" si="6"/>
        <v>0</v>
      </c>
      <c r="E98">
        <f t="shared" si="6"/>
        <v>0</v>
      </c>
      <c r="F98">
        <f t="shared" si="6"/>
        <v>0</v>
      </c>
      <c r="G98">
        <f t="shared" si="6"/>
        <v>0</v>
      </c>
      <c r="H98">
        <f t="shared" si="6"/>
        <v>0</v>
      </c>
      <c r="I98">
        <f t="shared" si="6"/>
        <v>0</v>
      </c>
      <c r="J98">
        <f t="shared" si="6"/>
        <v>0</v>
      </c>
    </row>
    <row r="99" spans="1:10" ht="15.6" x14ac:dyDescent="0.3">
      <c r="A99" s="4">
        <v>35</v>
      </c>
      <c r="B99">
        <f t="shared" si="5"/>
        <v>0</v>
      </c>
      <c r="C99">
        <f t="shared" si="6"/>
        <v>1</v>
      </c>
      <c r="D99">
        <f t="shared" si="6"/>
        <v>0</v>
      </c>
      <c r="E99">
        <f t="shared" si="6"/>
        <v>0</v>
      </c>
      <c r="F99">
        <f t="shared" si="6"/>
        <v>0</v>
      </c>
      <c r="G99">
        <f t="shared" si="6"/>
        <v>0</v>
      </c>
      <c r="H99">
        <f t="shared" si="6"/>
        <v>0</v>
      </c>
      <c r="I99">
        <f t="shared" si="6"/>
        <v>0</v>
      </c>
      <c r="J99">
        <f t="shared" si="6"/>
        <v>0</v>
      </c>
    </row>
    <row r="100" spans="1:10" ht="15.6" x14ac:dyDescent="0.3">
      <c r="A100" s="4">
        <v>35</v>
      </c>
      <c r="B100">
        <f t="shared" si="5"/>
        <v>0</v>
      </c>
      <c r="C100">
        <f t="shared" si="6"/>
        <v>1</v>
      </c>
      <c r="D100">
        <f t="shared" si="6"/>
        <v>0</v>
      </c>
      <c r="E100">
        <f t="shared" si="6"/>
        <v>0</v>
      </c>
      <c r="F100">
        <f t="shared" si="6"/>
        <v>0</v>
      </c>
      <c r="G100">
        <f t="shared" si="6"/>
        <v>0</v>
      </c>
      <c r="H100">
        <f t="shared" si="6"/>
        <v>0</v>
      </c>
      <c r="I100">
        <f t="shared" si="6"/>
        <v>0</v>
      </c>
      <c r="J100">
        <f t="shared" si="6"/>
        <v>0</v>
      </c>
    </row>
    <row r="101" spans="1:10" ht="15.6" x14ac:dyDescent="0.3">
      <c r="A101" s="4">
        <v>87.5</v>
      </c>
      <c r="B101">
        <f t="shared" si="5"/>
        <v>0</v>
      </c>
      <c r="C101">
        <f t="shared" si="6"/>
        <v>0</v>
      </c>
      <c r="D101">
        <f t="shared" si="6"/>
        <v>0</v>
      </c>
      <c r="E101">
        <f t="shared" si="6"/>
        <v>1</v>
      </c>
      <c r="F101">
        <f t="shared" si="6"/>
        <v>0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</row>
    <row r="102" spans="1:10" ht="15.6" x14ac:dyDescent="0.3">
      <c r="A102" s="4">
        <v>10</v>
      </c>
      <c r="B102">
        <f t="shared" si="5"/>
        <v>1</v>
      </c>
      <c r="C102">
        <f t="shared" si="6"/>
        <v>0</v>
      </c>
      <c r="D102">
        <f t="shared" si="6"/>
        <v>0</v>
      </c>
      <c r="E102">
        <f t="shared" si="6"/>
        <v>0</v>
      </c>
      <c r="F102">
        <f t="shared" si="6"/>
        <v>0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</row>
    <row r="103" spans="1:10" ht="15.6" x14ac:dyDescent="0.3">
      <c r="A103" s="4">
        <v>87.5</v>
      </c>
      <c r="B103">
        <f t="shared" si="5"/>
        <v>0</v>
      </c>
      <c r="C103">
        <f t="shared" si="6"/>
        <v>0</v>
      </c>
      <c r="D103">
        <f t="shared" si="6"/>
        <v>0</v>
      </c>
      <c r="E103">
        <f t="shared" si="6"/>
        <v>1</v>
      </c>
      <c r="F103">
        <f t="shared" si="6"/>
        <v>0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</row>
    <row r="104" spans="1:10" ht="15.6" x14ac:dyDescent="0.3">
      <c r="A104" s="4">
        <v>10</v>
      </c>
      <c r="B104">
        <f t="shared" si="5"/>
        <v>1</v>
      </c>
      <c r="C104">
        <f t="shared" si="6"/>
        <v>0</v>
      </c>
      <c r="D104">
        <f t="shared" si="6"/>
        <v>0</v>
      </c>
      <c r="E104">
        <f t="shared" si="6"/>
        <v>0</v>
      </c>
      <c r="F104">
        <f t="shared" si="6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</row>
    <row r="105" spans="1:10" ht="15.6" x14ac:dyDescent="0.3">
      <c r="A105" s="4">
        <v>10</v>
      </c>
      <c r="B105">
        <f t="shared" si="5"/>
        <v>1</v>
      </c>
      <c r="C105">
        <f t="shared" si="6"/>
        <v>0</v>
      </c>
      <c r="D105">
        <f t="shared" si="6"/>
        <v>0</v>
      </c>
      <c r="E105">
        <f t="shared" si="6"/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10" ht="15.6" x14ac:dyDescent="0.3">
      <c r="A106" s="4">
        <v>35</v>
      </c>
      <c r="B106">
        <f t="shared" si="5"/>
        <v>0</v>
      </c>
      <c r="C106">
        <f t="shared" si="6"/>
        <v>1</v>
      </c>
      <c r="D106">
        <f t="shared" si="6"/>
        <v>0</v>
      </c>
      <c r="E106">
        <f t="shared" si="6"/>
        <v>0</v>
      </c>
      <c r="F106">
        <f t="shared" si="6"/>
        <v>0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</row>
    <row r="107" spans="1:10" ht="15.6" x14ac:dyDescent="0.3">
      <c r="A107" s="4">
        <v>35</v>
      </c>
      <c r="B107">
        <f t="shared" si="5"/>
        <v>0</v>
      </c>
      <c r="C107">
        <f t="shared" si="6"/>
        <v>1</v>
      </c>
      <c r="D107">
        <f t="shared" si="6"/>
        <v>0</v>
      </c>
      <c r="E107">
        <f t="shared" si="6"/>
        <v>0</v>
      </c>
      <c r="F107">
        <f t="shared" si="6"/>
        <v>0</v>
      </c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</row>
    <row r="108" spans="1:10" ht="15.6" x14ac:dyDescent="0.3">
      <c r="A108" s="4">
        <v>10</v>
      </c>
      <c r="B108">
        <f t="shared" si="5"/>
        <v>1</v>
      </c>
      <c r="C108">
        <f t="shared" si="6"/>
        <v>0</v>
      </c>
      <c r="D108">
        <f t="shared" si="6"/>
        <v>0</v>
      </c>
      <c r="E108">
        <f t="shared" si="6"/>
        <v>0</v>
      </c>
      <c r="F108">
        <f t="shared" si="6"/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</row>
    <row r="109" spans="1:10" ht="15.6" x14ac:dyDescent="0.3">
      <c r="A109" s="4">
        <v>10</v>
      </c>
      <c r="B109">
        <f t="shared" si="5"/>
        <v>1</v>
      </c>
      <c r="C109">
        <f t="shared" si="6"/>
        <v>0</v>
      </c>
      <c r="D109">
        <f t="shared" si="6"/>
        <v>0</v>
      </c>
      <c r="E109">
        <f t="shared" si="6"/>
        <v>0</v>
      </c>
      <c r="F109">
        <f t="shared" si="6"/>
        <v>0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</row>
    <row r="110" spans="1:10" ht="15.6" x14ac:dyDescent="0.3">
      <c r="A110" s="4">
        <v>35</v>
      </c>
      <c r="B110">
        <f t="shared" si="5"/>
        <v>0</v>
      </c>
      <c r="C110">
        <f t="shared" si="6"/>
        <v>1</v>
      </c>
      <c r="D110">
        <f t="shared" si="6"/>
        <v>0</v>
      </c>
      <c r="E110">
        <f t="shared" si="6"/>
        <v>0</v>
      </c>
      <c r="F110">
        <f t="shared" si="6"/>
        <v>0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</row>
    <row r="111" spans="1:10" ht="15.6" x14ac:dyDescent="0.3">
      <c r="A111" s="4">
        <v>10</v>
      </c>
      <c r="B111">
        <f t="shared" si="5"/>
        <v>1</v>
      </c>
      <c r="C111">
        <f t="shared" si="6"/>
        <v>0</v>
      </c>
      <c r="D111">
        <f t="shared" si="6"/>
        <v>0</v>
      </c>
      <c r="E111">
        <f t="shared" si="6"/>
        <v>0</v>
      </c>
      <c r="F111">
        <f t="shared" si="6"/>
        <v>0</v>
      </c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</row>
    <row r="112" spans="1:10" ht="15.6" x14ac:dyDescent="0.3">
      <c r="A112" s="4">
        <v>35</v>
      </c>
      <c r="B112">
        <f t="shared" si="5"/>
        <v>0</v>
      </c>
      <c r="C112">
        <f t="shared" si="6"/>
        <v>1</v>
      </c>
      <c r="D112">
        <f t="shared" si="6"/>
        <v>0</v>
      </c>
      <c r="E112">
        <f t="shared" si="6"/>
        <v>0</v>
      </c>
      <c r="F112">
        <f t="shared" si="6"/>
        <v>0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</row>
    <row r="113" spans="1:10" ht="15.6" x14ac:dyDescent="0.3">
      <c r="A113" s="4">
        <v>87.5</v>
      </c>
      <c r="B113">
        <f t="shared" si="5"/>
        <v>0</v>
      </c>
      <c r="C113">
        <f t="shared" si="6"/>
        <v>0</v>
      </c>
      <c r="D113">
        <f t="shared" si="6"/>
        <v>0</v>
      </c>
      <c r="E113">
        <f t="shared" si="6"/>
        <v>1</v>
      </c>
      <c r="F113">
        <f t="shared" si="6"/>
        <v>0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</row>
    <row r="114" spans="1:10" ht="15.6" x14ac:dyDescent="0.3">
      <c r="A114" s="4">
        <v>35</v>
      </c>
      <c r="B114">
        <f t="shared" si="5"/>
        <v>0</v>
      </c>
      <c r="C114">
        <f t="shared" si="6"/>
        <v>1</v>
      </c>
      <c r="D114">
        <f t="shared" si="6"/>
        <v>0</v>
      </c>
      <c r="E114">
        <f t="shared" si="6"/>
        <v>0</v>
      </c>
      <c r="F114">
        <f t="shared" si="6"/>
        <v>0</v>
      </c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</row>
    <row r="115" spans="1:10" ht="15.6" x14ac:dyDescent="0.3">
      <c r="A115" s="4">
        <v>87.5</v>
      </c>
      <c r="B115">
        <f t="shared" si="5"/>
        <v>0</v>
      </c>
      <c r="C115">
        <f t="shared" si="6"/>
        <v>0</v>
      </c>
      <c r="D115">
        <f t="shared" si="6"/>
        <v>0</v>
      </c>
      <c r="E115">
        <f t="shared" si="6"/>
        <v>1</v>
      </c>
      <c r="F115">
        <f t="shared" si="6"/>
        <v>0</v>
      </c>
      <c r="G115">
        <f t="shared" si="6"/>
        <v>0</v>
      </c>
      <c r="H115">
        <f t="shared" si="6"/>
        <v>0</v>
      </c>
      <c r="I115">
        <f t="shared" si="6"/>
        <v>0</v>
      </c>
      <c r="J115">
        <f t="shared" si="6"/>
        <v>0</v>
      </c>
    </row>
    <row r="116" spans="1:10" ht="15.6" x14ac:dyDescent="0.3">
      <c r="A116" s="4">
        <v>62.5</v>
      </c>
      <c r="B116">
        <f t="shared" si="5"/>
        <v>0</v>
      </c>
      <c r="C116">
        <f t="shared" si="6"/>
        <v>0</v>
      </c>
      <c r="D116">
        <f t="shared" si="6"/>
        <v>1</v>
      </c>
      <c r="E116">
        <f t="shared" si="6"/>
        <v>0</v>
      </c>
      <c r="F116">
        <f t="shared" si="6"/>
        <v>0</v>
      </c>
      <c r="G116">
        <f t="shared" si="6"/>
        <v>0</v>
      </c>
      <c r="H116">
        <f t="shared" si="6"/>
        <v>0</v>
      </c>
      <c r="I116">
        <f t="shared" si="6"/>
        <v>0</v>
      </c>
      <c r="J116">
        <f t="shared" si="6"/>
        <v>0</v>
      </c>
    </row>
    <row r="117" spans="1:10" ht="15.6" x14ac:dyDescent="0.3">
      <c r="A117" s="4">
        <v>400</v>
      </c>
      <c r="B117">
        <f t="shared" si="5"/>
        <v>0</v>
      </c>
      <c r="C117">
        <f t="shared" si="6"/>
        <v>0</v>
      </c>
      <c r="D117">
        <f t="shared" si="6"/>
        <v>0</v>
      </c>
      <c r="E117">
        <f t="shared" si="6"/>
        <v>0</v>
      </c>
      <c r="F117">
        <f t="shared" si="6"/>
        <v>0</v>
      </c>
      <c r="G117">
        <f t="shared" si="6"/>
        <v>0</v>
      </c>
      <c r="H117">
        <f t="shared" si="6"/>
        <v>1</v>
      </c>
      <c r="I117">
        <f t="shared" si="6"/>
        <v>0</v>
      </c>
      <c r="J117">
        <f t="shared" si="6"/>
        <v>0</v>
      </c>
    </row>
    <row r="118" spans="1:10" ht="15.6" x14ac:dyDescent="0.3">
      <c r="A118" s="4">
        <v>62.5</v>
      </c>
      <c r="B118">
        <f t="shared" si="5"/>
        <v>0</v>
      </c>
      <c r="C118">
        <f t="shared" si="6"/>
        <v>0</v>
      </c>
      <c r="D118">
        <f t="shared" si="6"/>
        <v>1</v>
      </c>
      <c r="E118">
        <f t="shared" si="6"/>
        <v>0</v>
      </c>
      <c r="F118">
        <f t="shared" si="6"/>
        <v>0</v>
      </c>
      <c r="G118">
        <f t="shared" si="6"/>
        <v>0</v>
      </c>
      <c r="H118">
        <f t="shared" si="6"/>
        <v>0</v>
      </c>
      <c r="I118">
        <f t="shared" si="6"/>
        <v>0</v>
      </c>
      <c r="J118">
        <f t="shared" si="6"/>
        <v>0</v>
      </c>
    </row>
    <row r="119" spans="1:10" ht="15.6" x14ac:dyDescent="0.3">
      <c r="A119" s="4">
        <v>10</v>
      </c>
      <c r="B119">
        <f t="shared" si="5"/>
        <v>1</v>
      </c>
      <c r="C119">
        <f t="shared" si="6"/>
        <v>0</v>
      </c>
      <c r="D119">
        <f t="shared" si="6"/>
        <v>0</v>
      </c>
      <c r="E119">
        <f t="shared" si="6"/>
        <v>0</v>
      </c>
      <c r="F119">
        <f t="shared" si="6"/>
        <v>0</v>
      </c>
      <c r="G119">
        <f t="shared" si="6"/>
        <v>0</v>
      </c>
      <c r="H119">
        <f t="shared" si="6"/>
        <v>0</v>
      </c>
      <c r="I119">
        <f t="shared" si="6"/>
        <v>0</v>
      </c>
      <c r="J119">
        <f t="shared" si="6"/>
        <v>0</v>
      </c>
    </row>
    <row r="120" spans="1:10" ht="15.6" x14ac:dyDescent="0.3">
      <c r="A120" s="4">
        <v>35</v>
      </c>
      <c r="B120">
        <f t="shared" si="5"/>
        <v>0</v>
      </c>
      <c r="C120">
        <f t="shared" si="6"/>
        <v>1</v>
      </c>
      <c r="D120">
        <f t="shared" si="6"/>
        <v>0</v>
      </c>
      <c r="E120">
        <f t="shared" si="6"/>
        <v>0</v>
      </c>
      <c r="F120">
        <f t="shared" si="6"/>
        <v>0</v>
      </c>
      <c r="G120">
        <f t="shared" si="6"/>
        <v>0</v>
      </c>
      <c r="H120">
        <f t="shared" si="6"/>
        <v>0</v>
      </c>
      <c r="I120">
        <f t="shared" si="6"/>
        <v>0</v>
      </c>
      <c r="J120">
        <f t="shared" si="6"/>
        <v>0</v>
      </c>
    </row>
    <row r="121" spans="1:10" ht="15.6" x14ac:dyDescent="0.3">
      <c r="A121" s="4">
        <v>10</v>
      </c>
      <c r="B121">
        <f t="shared" si="5"/>
        <v>1</v>
      </c>
      <c r="C121">
        <f t="shared" si="6"/>
        <v>0</v>
      </c>
      <c r="D121">
        <f t="shared" si="6"/>
        <v>0</v>
      </c>
      <c r="E121">
        <f t="shared" si="6"/>
        <v>0</v>
      </c>
      <c r="F121">
        <f t="shared" si="6"/>
        <v>0</v>
      </c>
      <c r="G121">
        <f t="shared" si="6"/>
        <v>0</v>
      </c>
      <c r="H121">
        <f t="shared" si="6"/>
        <v>0</v>
      </c>
      <c r="I121">
        <f t="shared" si="6"/>
        <v>0</v>
      </c>
      <c r="J121">
        <f t="shared" si="6"/>
        <v>0</v>
      </c>
    </row>
    <row r="122" spans="1:10" ht="15.6" x14ac:dyDescent="0.3">
      <c r="A122" s="4">
        <v>10</v>
      </c>
      <c r="B122">
        <f t="shared" si="5"/>
        <v>1</v>
      </c>
      <c r="C122">
        <f t="shared" si="6"/>
        <v>0</v>
      </c>
      <c r="D122">
        <f t="shared" si="6"/>
        <v>0</v>
      </c>
      <c r="E122">
        <f t="shared" si="6"/>
        <v>0</v>
      </c>
      <c r="F122">
        <f t="shared" si="6"/>
        <v>0</v>
      </c>
      <c r="G122">
        <f t="shared" si="6"/>
        <v>0</v>
      </c>
      <c r="H122">
        <f t="shared" si="6"/>
        <v>0</v>
      </c>
      <c r="I122">
        <f t="shared" si="6"/>
        <v>0</v>
      </c>
      <c r="J122">
        <f t="shared" si="6"/>
        <v>0</v>
      </c>
    </row>
    <row r="123" spans="1:10" ht="15.6" x14ac:dyDescent="0.3">
      <c r="A123" s="4">
        <v>10</v>
      </c>
      <c r="B123">
        <f t="shared" si="5"/>
        <v>1</v>
      </c>
      <c r="C123">
        <f t="shared" si="6"/>
        <v>0</v>
      </c>
      <c r="D123">
        <f t="shared" si="6"/>
        <v>0</v>
      </c>
      <c r="E123">
        <f t="shared" si="6"/>
        <v>0</v>
      </c>
      <c r="F123">
        <f t="shared" si="6"/>
        <v>0</v>
      </c>
      <c r="G123">
        <f t="shared" si="6"/>
        <v>0</v>
      </c>
      <c r="H123">
        <f t="shared" si="6"/>
        <v>0</v>
      </c>
      <c r="I123">
        <f t="shared" si="6"/>
        <v>0</v>
      </c>
      <c r="J123">
        <f t="shared" si="6"/>
        <v>0</v>
      </c>
    </row>
    <row r="124" spans="1:10" ht="15.6" x14ac:dyDescent="0.3">
      <c r="A124" s="4">
        <v>10</v>
      </c>
      <c r="B124">
        <f t="shared" si="5"/>
        <v>1</v>
      </c>
      <c r="C124">
        <f t="shared" si="6"/>
        <v>0</v>
      </c>
      <c r="D124">
        <f t="shared" si="6"/>
        <v>0</v>
      </c>
      <c r="E124">
        <f t="shared" si="6"/>
        <v>0</v>
      </c>
      <c r="F124">
        <f t="shared" si="6"/>
        <v>0</v>
      </c>
      <c r="G124">
        <f t="shared" si="6"/>
        <v>0</v>
      </c>
      <c r="H124">
        <f t="shared" si="6"/>
        <v>0</v>
      </c>
      <c r="I124">
        <f t="shared" si="6"/>
        <v>0</v>
      </c>
      <c r="J124">
        <f t="shared" si="6"/>
        <v>0</v>
      </c>
    </row>
    <row r="125" spans="1:10" ht="15.6" x14ac:dyDescent="0.3">
      <c r="A125" s="4">
        <v>10</v>
      </c>
      <c r="B125">
        <f t="shared" si="5"/>
        <v>1</v>
      </c>
      <c r="C125">
        <f t="shared" si="6"/>
        <v>0</v>
      </c>
      <c r="D125">
        <f t="shared" si="6"/>
        <v>0</v>
      </c>
      <c r="E125">
        <f t="shared" si="6"/>
        <v>0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0</v>
      </c>
    </row>
    <row r="126" spans="1:10" ht="15.6" x14ac:dyDescent="0.3">
      <c r="A126" s="4">
        <v>225</v>
      </c>
      <c r="B126">
        <f t="shared" si="5"/>
        <v>0</v>
      </c>
      <c r="C126">
        <f t="shared" si="6"/>
        <v>0</v>
      </c>
      <c r="D126">
        <f t="shared" si="6"/>
        <v>0</v>
      </c>
      <c r="E126">
        <f t="shared" si="6"/>
        <v>0</v>
      </c>
      <c r="F126">
        <f t="shared" si="6"/>
        <v>0</v>
      </c>
      <c r="G126">
        <f t="shared" si="6"/>
        <v>1</v>
      </c>
      <c r="H126">
        <f t="shared" si="6"/>
        <v>0</v>
      </c>
      <c r="I126">
        <f t="shared" si="6"/>
        <v>0</v>
      </c>
      <c r="J126">
        <f t="shared" si="6"/>
        <v>0</v>
      </c>
    </row>
    <row r="127" spans="1:10" ht="15.6" x14ac:dyDescent="0.3">
      <c r="A127" s="4">
        <v>125</v>
      </c>
      <c r="B127">
        <f t="shared" si="5"/>
        <v>0</v>
      </c>
      <c r="C127">
        <f t="shared" si="6"/>
        <v>0</v>
      </c>
      <c r="D127">
        <f t="shared" si="6"/>
        <v>0</v>
      </c>
      <c r="E127">
        <f t="shared" si="6"/>
        <v>0</v>
      </c>
      <c r="F127">
        <f t="shared" si="6"/>
        <v>1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0</v>
      </c>
    </row>
    <row r="128" spans="1:10" ht="15.6" x14ac:dyDescent="0.3">
      <c r="A128" s="4">
        <v>62.5</v>
      </c>
      <c r="B128">
        <f t="shared" si="5"/>
        <v>0</v>
      </c>
      <c r="C128">
        <f t="shared" si="5"/>
        <v>0</v>
      </c>
      <c r="D128">
        <f t="shared" si="5"/>
        <v>1</v>
      </c>
      <c r="E128">
        <f t="shared" si="5"/>
        <v>0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1:10" ht="15.6" x14ac:dyDescent="0.3">
      <c r="A129" s="4">
        <v>10</v>
      </c>
      <c r="B129">
        <f t="shared" ref="B129:J157" si="7">IF($A129=B$2, 1, 0)</f>
        <v>1</v>
      </c>
      <c r="C129">
        <f t="shared" si="7"/>
        <v>0</v>
      </c>
      <c r="D129">
        <f t="shared" si="7"/>
        <v>0</v>
      </c>
      <c r="E129">
        <f t="shared" si="7"/>
        <v>0</v>
      </c>
      <c r="F129">
        <f t="shared" si="7"/>
        <v>0</v>
      </c>
      <c r="G129">
        <f t="shared" si="7"/>
        <v>0</v>
      </c>
      <c r="H129">
        <f t="shared" si="7"/>
        <v>0</v>
      </c>
      <c r="I129">
        <f t="shared" si="7"/>
        <v>0</v>
      </c>
      <c r="J129">
        <f t="shared" si="7"/>
        <v>0</v>
      </c>
    </row>
    <row r="130" spans="1:10" ht="15.6" x14ac:dyDescent="0.3">
      <c r="A130" s="4">
        <v>125</v>
      </c>
      <c r="B130">
        <f t="shared" si="7"/>
        <v>0</v>
      </c>
      <c r="C130">
        <f t="shared" si="7"/>
        <v>0</v>
      </c>
      <c r="D130">
        <f t="shared" si="7"/>
        <v>0</v>
      </c>
      <c r="E130">
        <f t="shared" si="7"/>
        <v>0</v>
      </c>
      <c r="F130">
        <f t="shared" si="7"/>
        <v>1</v>
      </c>
      <c r="G130">
        <f t="shared" si="7"/>
        <v>0</v>
      </c>
      <c r="H130">
        <f t="shared" si="7"/>
        <v>0</v>
      </c>
      <c r="I130">
        <f t="shared" si="7"/>
        <v>0</v>
      </c>
      <c r="J130">
        <f t="shared" si="7"/>
        <v>0</v>
      </c>
    </row>
    <row r="131" spans="1:10" ht="15.6" x14ac:dyDescent="0.3">
      <c r="A131" s="4">
        <v>62.5</v>
      </c>
      <c r="B131">
        <f t="shared" si="7"/>
        <v>0</v>
      </c>
      <c r="C131">
        <f t="shared" si="7"/>
        <v>0</v>
      </c>
      <c r="D131">
        <f t="shared" si="7"/>
        <v>1</v>
      </c>
      <c r="E131">
        <f t="shared" si="7"/>
        <v>0</v>
      </c>
      <c r="F131">
        <f t="shared" si="7"/>
        <v>0</v>
      </c>
      <c r="G131">
        <f t="shared" si="7"/>
        <v>0</v>
      </c>
      <c r="H131">
        <f t="shared" si="7"/>
        <v>0</v>
      </c>
      <c r="I131">
        <f t="shared" si="7"/>
        <v>0</v>
      </c>
      <c r="J131">
        <f t="shared" si="7"/>
        <v>0</v>
      </c>
    </row>
    <row r="132" spans="1:10" ht="15.6" x14ac:dyDescent="0.3">
      <c r="A132" s="4">
        <v>87.5</v>
      </c>
      <c r="B132">
        <f t="shared" si="7"/>
        <v>0</v>
      </c>
      <c r="C132">
        <f t="shared" si="7"/>
        <v>0</v>
      </c>
      <c r="D132">
        <f t="shared" si="7"/>
        <v>0</v>
      </c>
      <c r="E132">
        <f t="shared" si="7"/>
        <v>1</v>
      </c>
      <c r="F132">
        <f t="shared" si="7"/>
        <v>0</v>
      </c>
      <c r="G132">
        <f t="shared" si="7"/>
        <v>0</v>
      </c>
      <c r="H132">
        <f t="shared" si="7"/>
        <v>0</v>
      </c>
      <c r="I132">
        <f t="shared" si="7"/>
        <v>0</v>
      </c>
      <c r="J132">
        <f t="shared" si="7"/>
        <v>0</v>
      </c>
    </row>
    <row r="133" spans="1:10" ht="15.6" x14ac:dyDescent="0.3">
      <c r="A133" s="4">
        <v>35</v>
      </c>
      <c r="B133">
        <f t="shared" si="7"/>
        <v>0</v>
      </c>
      <c r="C133">
        <f t="shared" si="7"/>
        <v>1</v>
      </c>
      <c r="D133">
        <f t="shared" si="7"/>
        <v>0</v>
      </c>
      <c r="E133">
        <f t="shared" si="7"/>
        <v>0</v>
      </c>
      <c r="F133">
        <f t="shared" si="7"/>
        <v>0</v>
      </c>
      <c r="G133">
        <f t="shared" si="7"/>
        <v>0</v>
      </c>
      <c r="H133">
        <f t="shared" si="7"/>
        <v>0</v>
      </c>
      <c r="I133">
        <f t="shared" si="7"/>
        <v>0</v>
      </c>
      <c r="J133">
        <f t="shared" si="7"/>
        <v>0</v>
      </c>
    </row>
    <row r="134" spans="1:10" ht="15.6" x14ac:dyDescent="0.3">
      <c r="A134" s="4">
        <v>125</v>
      </c>
      <c r="B134">
        <f t="shared" si="7"/>
        <v>0</v>
      </c>
      <c r="C134">
        <f t="shared" si="7"/>
        <v>0</v>
      </c>
      <c r="D134">
        <f t="shared" si="7"/>
        <v>0</v>
      </c>
      <c r="E134">
        <f t="shared" si="7"/>
        <v>0</v>
      </c>
      <c r="F134">
        <f t="shared" si="7"/>
        <v>1</v>
      </c>
      <c r="G134">
        <f t="shared" si="7"/>
        <v>0</v>
      </c>
      <c r="H134">
        <f t="shared" si="7"/>
        <v>0</v>
      </c>
      <c r="I134">
        <f t="shared" si="7"/>
        <v>0</v>
      </c>
      <c r="J134">
        <f t="shared" si="7"/>
        <v>0</v>
      </c>
    </row>
    <row r="135" spans="1:10" ht="15.6" x14ac:dyDescent="0.3">
      <c r="A135" s="4">
        <v>35</v>
      </c>
      <c r="B135">
        <f t="shared" si="7"/>
        <v>0</v>
      </c>
      <c r="C135">
        <f t="shared" si="7"/>
        <v>1</v>
      </c>
      <c r="D135">
        <f t="shared" si="7"/>
        <v>0</v>
      </c>
      <c r="E135">
        <f t="shared" si="7"/>
        <v>0</v>
      </c>
      <c r="F135">
        <f t="shared" si="7"/>
        <v>0</v>
      </c>
      <c r="G135">
        <f t="shared" si="7"/>
        <v>0</v>
      </c>
      <c r="H135">
        <f t="shared" si="7"/>
        <v>0</v>
      </c>
      <c r="I135">
        <f t="shared" si="7"/>
        <v>0</v>
      </c>
      <c r="J135">
        <f t="shared" si="7"/>
        <v>0</v>
      </c>
    </row>
    <row r="136" spans="1:10" ht="15.6" x14ac:dyDescent="0.3">
      <c r="A136" s="4">
        <v>10</v>
      </c>
      <c r="B136">
        <f t="shared" si="7"/>
        <v>1</v>
      </c>
      <c r="C136">
        <f t="shared" si="7"/>
        <v>0</v>
      </c>
      <c r="D136">
        <f t="shared" si="7"/>
        <v>0</v>
      </c>
      <c r="E136">
        <f t="shared" si="7"/>
        <v>0</v>
      </c>
      <c r="F136">
        <f t="shared" si="7"/>
        <v>0</v>
      </c>
      <c r="G136">
        <f t="shared" si="7"/>
        <v>0</v>
      </c>
      <c r="H136">
        <f t="shared" si="7"/>
        <v>0</v>
      </c>
      <c r="I136">
        <f t="shared" si="7"/>
        <v>0</v>
      </c>
      <c r="J136">
        <f t="shared" si="7"/>
        <v>0</v>
      </c>
    </row>
    <row r="137" spans="1:10" ht="15.6" x14ac:dyDescent="0.3">
      <c r="A137" s="4">
        <v>225</v>
      </c>
      <c r="B137">
        <f t="shared" si="7"/>
        <v>0</v>
      </c>
      <c r="C137">
        <f t="shared" si="7"/>
        <v>0</v>
      </c>
      <c r="D137">
        <f t="shared" si="7"/>
        <v>0</v>
      </c>
      <c r="E137">
        <f t="shared" si="7"/>
        <v>0</v>
      </c>
      <c r="F137">
        <f t="shared" si="7"/>
        <v>0</v>
      </c>
      <c r="G137">
        <f t="shared" si="7"/>
        <v>1</v>
      </c>
      <c r="H137">
        <f t="shared" si="7"/>
        <v>0</v>
      </c>
      <c r="I137">
        <f t="shared" si="7"/>
        <v>0</v>
      </c>
      <c r="J137">
        <f t="shared" si="7"/>
        <v>0</v>
      </c>
    </row>
    <row r="138" spans="1:10" ht="15.6" x14ac:dyDescent="0.3">
      <c r="A138" s="4">
        <v>125</v>
      </c>
      <c r="B138">
        <f t="shared" si="7"/>
        <v>0</v>
      </c>
      <c r="C138">
        <f t="shared" si="7"/>
        <v>0</v>
      </c>
      <c r="D138">
        <f t="shared" si="7"/>
        <v>0</v>
      </c>
      <c r="E138">
        <f t="shared" si="7"/>
        <v>0</v>
      </c>
      <c r="F138">
        <f t="shared" si="7"/>
        <v>1</v>
      </c>
      <c r="G138">
        <f t="shared" si="7"/>
        <v>0</v>
      </c>
      <c r="H138">
        <f t="shared" si="7"/>
        <v>0</v>
      </c>
      <c r="I138">
        <f t="shared" si="7"/>
        <v>0</v>
      </c>
      <c r="J138">
        <f t="shared" si="7"/>
        <v>0</v>
      </c>
    </row>
    <row r="139" spans="1:10" ht="15.6" x14ac:dyDescent="0.3">
      <c r="A139" s="4">
        <v>35</v>
      </c>
      <c r="B139">
        <f t="shared" si="7"/>
        <v>0</v>
      </c>
      <c r="C139">
        <f t="shared" si="7"/>
        <v>1</v>
      </c>
      <c r="D139">
        <f t="shared" si="7"/>
        <v>0</v>
      </c>
      <c r="E139">
        <f t="shared" si="7"/>
        <v>0</v>
      </c>
      <c r="F139">
        <f t="shared" si="7"/>
        <v>0</v>
      </c>
      <c r="G139">
        <f t="shared" si="7"/>
        <v>0</v>
      </c>
      <c r="H139">
        <f t="shared" si="7"/>
        <v>0</v>
      </c>
      <c r="I139">
        <f t="shared" si="7"/>
        <v>0</v>
      </c>
      <c r="J139">
        <f t="shared" si="7"/>
        <v>0</v>
      </c>
    </row>
    <row r="140" spans="1:10" ht="15.6" x14ac:dyDescent="0.3">
      <c r="A140" s="4">
        <v>125</v>
      </c>
      <c r="B140">
        <f t="shared" si="7"/>
        <v>0</v>
      </c>
      <c r="C140">
        <f t="shared" si="7"/>
        <v>0</v>
      </c>
      <c r="D140">
        <f t="shared" si="7"/>
        <v>0</v>
      </c>
      <c r="E140">
        <f t="shared" si="7"/>
        <v>0</v>
      </c>
      <c r="F140">
        <f t="shared" si="7"/>
        <v>1</v>
      </c>
      <c r="G140">
        <f t="shared" si="7"/>
        <v>0</v>
      </c>
      <c r="H140">
        <f t="shared" si="7"/>
        <v>0</v>
      </c>
      <c r="I140">
        <f t="shared" si="7"/>
        <v>0</v>
      </c>
      <c r="J140">
        <f t="shared" si="7"/>
        <v>0</v>
      </c>
    </row>
    <row r="141" spans="1:10" ht="15.6" x14ac:dyDescent="0.3">
      <c r="A141" s="4">
        <v>10</v>
      </c>
      <c r="B141">
        <f t="shared" si="7"/>
        <v>1</v>
      </c>
      <c r="C141">
        <f t="shared" si="7"/>
        <v>0</v>
      </c>
      <c r="D141">
        <f t="shared" si="7"/>
        <v>0</v>
      </c>
      <c r="E141">
        <f t="shared" si="7"/>
        <v>0</v>
      </c>
      <c r="F141">
        <f t="shared" si="7"/>
        <v>0</v>
      </c>
      <c r="G141">
        <f t="shared" si="7"/>
        <v>0</v>
      </c>
      <c r="H141">
        <f t="shared" si="7"/>
        <v>0</v>
      </c>
      <c r="I141">
        <f t="shared" si="7"/>
        <v>0</v>
      </c>
      <c r="J141">
        <f t="shared" si="7"/>
        <v>0</v>
      </c>
    </row>
    <row r="142" spans="1:10" ht="15.6" x14ac:dyDescent="0.3">
      <c r="A142" s="4">
        <v>225</v>
      </c>
      <c r="B142">
        <f t="shared" si="7"/>
        <v>0</v>
      </c>
      <c r="C142">
        <f t="shared" si="7"/>
        <v>0</v>
      </c>
      <c r="D142">
        <f t="shared" si="7"/>
        <v>0</v>
      </c>
      <c r="E142">
        <f t="shared" si="7"/>
        <v>0</v>
      </c>
      <c r="F142">
        <f t="shared" si="7"/>
        <v>0</v>
      </c>
      <c r="G142">
        <f t="shared" si="7"/>
        <v>1</v>
      </c>
      <c r="H142">
        <f t="shared" si="7"/>
        <v>0</v>
      </c>
      <c r="I142">
        <f t="shared" si="7"/>
        <v>0</v>
      </c>
      <c r="J142">
        <f t="shared" si="7"/>
        <v>0</v>
      </c>
    </row>
    <row r="143" spans="1:10" ht="15.6" x14ac:dyDescent="0.3">
      <c r="A143" s="4">
        <v>35</v>
      </c>
      <c r="B143">
        <f t="shared" si="7"/>
        <v>0</v>
      </c>
      <c r="C143">
        <f t="shared" si="7"/>
        <v>1</v>
      </c>
      <c r="D143">
        <f t="shared" si="7"/>
        <v>0</v>
      </c>
      <c r="E143">
        <f t="shared" si="7"/>
        <v>0</v>
      </c>
      <c r="F143">
        <f t="shared" si="7"/>
        <v>0</v>
      </c>
      <c r="G143">
        <f t="shared" si="7"/>
        <v>0</v>
      </c>
      <c r="H143">
        <f t="shared" si="7"/>
        <v>0</v>
      </c>
      <c r="I143">
        <f t="shared" si="7"/>
        <v>0</v>
      </c>
      <c r="J143">
        <f t="shared" si="7"/>
        <v>0</v>
      </c>
    </row>
    <row r="144" spans="1:10" ht="15.6" x14ac:dyDescent="0.3">
      <c r="A144" s="4">
        <v>225</v>
      </c>
      <c r="B144">
        <f t="shared" si="7"/>
        <v>0</v>
      </c>
      <c r="C144">
        <f t="shared" si="7"/>
        <v>0</v>
      </c>
      <c r="D144">
        <f t="shared" si="7"/>
        <v>0</v>
      </c>
      <c r="E144">
        <f t="shared" si="7"/>
        <v>0</v>
      </c>
      <c r="F144">
        <f t="shared" si="7"/>
        <v>0</v>
      </c>
      <c r="G144">
        <f t="shared" si="7"/>
        <v>1</v>
      </c>
      <c r="H144">
        <f t="shared" si="7"/>
        <v>0</v>
      </c>
      <c r="I144">
        <f t="shared" si="7"/>
        <v>0</v>
      </c>
      <c r="J144">
        <f t="shared" si="7"/>
        <v>0</v>
      </c>
    </row>
    <row r="145" spans="1:10" ht="15.6" x14ac:dyDescent="0.3">
      <c r="A145" s="4">
        <v>10</v>
      </c>
      <c r="B145">
        <f t="shared" si="7"/>
        <v>1</v>
      </c>
      <c r="C145">
        <f t="shared" si="7"/>
        <v>0</v>
      </c>
      <c r="D145">
        <f t="shared" si="7"/>
        <v>0</v>
      </c>
      <c r="E145">
        <f t="shared" si="7"/>
        <v>0</v>
      </c>
      <c r="F145">
        <f t="shared" si="7"/>
        <v>0</v>
      </c>
      <c r="G145">
        <f t="shared" si="7"/>
        <v>0</v>
      </c>
      <c r="H145">
        <f t="shared" si="7"/>
        <v>0</v>
      </c>
      <c r="I145">
        <f t="shared" si="7"/>
        <v>0</v>
      </c>
      <c r="J145">
        <f t="shared" si="7"/>
        <v>0</v>
      </c>
    </row>
    <row r="146" spans="1:10" ht="15.6" x14ac:dyDescent="0.3">
      <c r="A146" s="4">
        <v>35</v>
      </c>
      <c r="B146">
        <f t="shared" si="7"/>
        <v>0</v>
      </c>
      <c r="C146">
        <f t="shared" si="7"/>
        <v>1</v>
      </c>
      <c r="D146">
        <f t="shared" si="7"/>
        <v>0</v>
      </c>
      <c r="E146">
        <f t="shared" si="7"/>
        <v>0</v>
      </c>
      <c r="F146">
        <f t="shared" si="7"/>
        <v>0</v>
      </c>
      <c r="G146">
        <f t="shared" si="7"/>
        <v>0</v>
      </c>
      <c r="H146">
        <f t="shared" si="7"/>
        <v>0</v>
      </c>
      <c r="I146">
        <f t="shared" si="7"/>
        <v>0</v>
      </c>
      <c r="J146">
        <f t="shared" si="7"/>
        <v>0</v>
      </c>
    </row>
    <row r="147" spans="1:10" ht="15.6" x14ac:dyDescent="0.3">
      <c r="A147" s="4">
        <v>35</v>
      </c>
      <c r="B147">
        <f t="shared" si="7"/>
        <v>0</v>
      </c>
      <c r="C147">
        <f t="shared" si="7"/>
        <v>1</v>
      </c>
      <c r="D147">
        <f t="shared" si="7"/>
        <v>0</v>
      </c>
      <c r="E147">
        <f t="shared" si="7"/>
        <v>0</v>
      </c>
      <c r="F147">
        <f t="shared" si="7"/>
        <v>0</v>
      </c>
      <c r="G147">
        <f t="shared" si="7"/>
        <v>0</v>
      </c>
      <c r="H147">
        <f t="shared" si="7"/>
        <v>0</v>
      </c>
      <c r="I147">
        <f t="shared" si="7"/>
        <v>0</v>
      </c>
      <c r="J147">
        <f t="shared" si="7"/>
        <v>0</v>
      </c>
    </row>
    <row r="148" spans="1:10" ht="15.6" x14ac:dyDescent="0.3">
      <c r="A148" s="4">
        <v>10</v>
      </c>
      <c r="B148">
        <f t="shared" si="7"/>
        <v>1</v>
      </c>
      <c r="C148">
        <f t="shared" si="7"/>
        <v>0</v>
      </c>
      <c r="D148">
        <f t="shared" si="7"/>
        <v>0</v>
      </c>
      <c r="E148">
        <f t="shared" si="7"/>
        <v>0</v>
      </c>
      <c r="F148">
        <f t="shared" si="7"/>
        <v>0</v>
      </c>
      <c r="G148">
        <f t="shared" si="7"/>
        <v>0</v>
      </c>
      <c r="H148">
        <f t="shared" si="7"/>
        <v>0</v>
      </c>
      <c r="I148">
        <f t="shared" si="7"/>
        <v>0</v>
      </c>
      <c r="J148">
        <f t="shared" si="7"/>
        <v>0</v>
      </c>
    </row>
    <row r="149" spans="1:10" ht="15.6" x14ac:dyDescent="0.3">
      <c r="A149" s="4">
        <v>10</v>
      </c>
      <c r="B149">
        <f t="shared" si="7"/>
        <v>1</v>
      </c>
      <c r="C149">
        <f t="shared" si="7"/>
        <v>0</v>
      </c>
      <c r="D149">
        <f t="shared" si="7"/>
        <v>0</v>
      </c>
      <c r="E149">
        <f t="shared" si="7"/>
        <v>0</v>
      </c>
      <c r="F149">
        <f t="shared" si="7"/>
        <v>0</v>
      </c>
      <c r="G149">
        <f t="shared" si="7"/>
        <v>0</v>
      </c>
      <c r="H149">
        <f t="shared" si="7"/>
        <v>0</v>
      </c>
      <c r="I149">
        <f t="shared" si="7"/>
        <v>0</v>
      </c>
      <c r="J149">
        <f t="shared" si="7"/>
        <v>0</v>
      </c>
    </row>
    <row r="150" spans="1:10" ht="15.6" x14ac:dyDescent="0.3">
      <c r="A150" s="4">
        <v>10</v>
      </c>
      <c r="B150">
        <f t="shared" si="7"/>
        <v>1</v>
      </c>
      <c r="C150">
        <f t="shared" si="7"/>
        <v>0</v>
      </c>
      <c r="D150">
        <f t="shared" si="7"/>
        <v>0</v>
      </c>
      <c r="E150">
        <f t="shared" si="7"/>
        <v>0</v>
      </c>
      <c r="F150">
        <f t="shared" si="7"/>
        <v>0</v>
      </c>
      <c r="G150">
        <f t="shared" si="7"/>
        <v>0</v>
      </c>
      <c r="H150">
        <f t="shared" si="7"/>
        <v>0</v>
      </c>
      <c r="I150">
        <f t="shared" si="7"/>
        <v>0</v>
      </c>
      <c r="J150">
        <f t="shared" si="7"/>
        <v>0</v>
      </c>
    </row>
    <row r="151" spans="1:10" ht="15.6" x14ac:dyDescent="0.3">
      <c r="A151" s="4">
        <v>35</v>
      </c>
      <c r="B151">
        <f t="shared" si="7"/>
        <v>0</v>
      </c>
      <c r="C151">
        <f t="shared" si="7"/>
        <v>1</v>
      </c>
      <c r="D151">
        <f t="shared" si="7"/>
        <v>0</v>
      </c>
      <c r="E151">
        <f t="shared" si="7"/>
        <v>0</v>
      </c>
      <c r="F151">
        <f t="shared" si="7"/>
        <v>0</v>
      </c>
      <c r="G151">
        <f t="shared" si="7"/>
        <v>0</v>
      </c>
      <c r="H151">
        <f t="shared" si="7"/>
        <v>0</v>
      </c>
      <c r="I151">
        <f t="shared" si="7"/>
        <v>0</v>
      </c>
      <c r="J151">
        <f t="shared" si="7"/>
        <v>0</v>
      </c>
    </row>
    <row r="152" spans="1:10" ht="15.6" x14ac:dyDescent="0.3">
      <c r="A152" s="4">
        <v>62.5</v>
      </c>
      <c r="B152">
        <f t="shared" si="7"/>
        <v>0</v>
      </c>
      <c r="C152">
        <f t="shared" si="7"/>
        <v>0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0</v>
      </c>
      <c r="H152">
        <f t="shared" si="7"/>
        <v>0</v>
      </c>
      <c r="I152">
        <f t="shared" si="7"/>
        <v>0</v>
      </c>
      <c r="J152">
        <f t="shared" si="7"/>
        <v>0</v>
      </c>
    </row>
    <row r="153" spans="1:10" ht="15.6" x14ac:dyDescent="0.3">
      <c r="A153" s="4">
        <v>400</v>
      </c>
      <c r="B153">
        <f t="shared" si="7"/>
        <v>0</v>
      </c>
      <c r="C153">
        <f t="shared" si="7"/>
        <v>0</v>
      </c>
      <c r="D153">
        <f t="shared" si="7"/>
        <v>0</v>
      </c>
      <c r="E153">
        <f t="shared" si="7"/>
        <v>0</v>
      </c>
      <c r="F153">
        <f t="shared" si="7"/>
        <v>0</v>
      </c>
      <c r="G153">
        <f t="shared" si="7"/>
        <v>0</v>
      </c>
      <c r="H153">
        <f t="shared" si="7"/>
        <v>1</v>
      </c>
      <c r="I153">
        <f t="shared" si="7"/>
        <v>0</v>
      </c>
      <c r="J153">
        <f t="shared" si="7"/>
        <v>0</v>
      </c>
    </row>
    <row r="154" spans="1:10" ht="15.6" x14ac:dyDescent="0.3">
      <c r="A154" s="4">
        <v>225</v>
      </c>
      <c r="B154">
        <f t="shared" si="7"/>
        <v>0</v>
      </c>
      <c r="C154">
        <f t="shared" si="7"/>
        <v>0</v>
      </c>
      <c r="D154">
        <f t="shared" si="7"/>
        <v>0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0</v>
      </c>
      <c r="I154">
        <f t="shared" si="7"/>
        <v>0</v>
      </c>
      <c r="J154">
        <f t="shared" si="7"/>
        <v>0</v>
      </c>
    </row>
    <row r="155" spans="1:10" ht="15.6" x14ac:dyDescent="0.3">
      <c r="A155" s="4">
        <v>10</v>
      </c>
      <c r="B155">
        <f t="shared" si="7"/>
        <v>1</v>
      </c>
      <c r="C155">
        <f t="shared" si="7"/>
        <v>0</v>
      </c>
      <c r="D155">
        <f t="shared" si="7"/>
        <v>0</v>
      </c>
      <c r="E155">
        <f t="shared" si="7"/>
        <v>0</v>
      </c>
      <c r="F155">
        <f t="shared" si="7"/>
        <v>0</v>
      </c>
      <c r="G155">
        <f t="shared" si="7"/>
        <v>0</v>
      </c>
      <c r="H155">
        <f t="shared" si="7"/>
        <v>0</v>
      </c>
      <c r="I155">
        <f t="shared" si="7"/>
        <v>0</v>
      </c>
      <c r="J155">
        <f t="shared" si="7"/>
        <v>0</v>
      </c>
    </row>
    <row r="156" spans="1:10" ht="15.6" x14ac:dyDescent="0.3">
      <c r="A156" s="4">
        <v>87.5</v>
      </c>
      <c r="B156">
        <f t="shared" si="7"/>
        <v>0</v>
      </c>
      <c r="C156">
        <f t="shared" si="7"/>
        <v>0</v>
      </c>
      <c r="D156">
        <f t="shared" si="7"/>
        <v>0</v>
      </c>
      <c r="E156">
        <f t="shared" si="7"/>
        <v>1</v>
      </c>
      <c r="F156">
        <f t="shared" si="7"/>
        <v>0</v>
      </c>
      <c r="G156">
        <f t="shared" si="7"/>
        <v>0</v>
      </c>
      <c r="H156">
        <f t="shared" si="7"/>
        <v>0</v>
      </c>
      <c r="I156">
        <f t="shared" si="7"/>
        <v>0</v>
      </c>
      <c r="J156">
        <f t="shared" si="7"/>
        <v>0</v>
      </c>
    </row>
    <row r="157" spans="1:10" ht="15.6" x14ac:dyDescent="0.3">
      <c r="A157" s="4">
        <v>35</v>
      </c>
      <c r="B157">
        <f t="shared" si="7"/>
        <v>0</v>
      </c>
      <c r="C157">
        <f t="shared" si="7"/>
        <v>1</v>
      </c>
      <c r="D157">
        <f t="shared" si="7"/>
        <v>0</v>
      </c>
      <c r="E157">
        <f t="shared" ref="C157:J188" si="8">IF($A157=E$2, 1, 0)</f>
        <v>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0</v>
      </c>
    </row>
    <row r="158" spans="1:10" ht="15.6" x14ac:dyDescent="0.3">
      <c r="A158" s="4">
        <v>1000</v>
      </c>
      <c r="B158">
        <f t="shared" ref="B158:B188" si="9">IF($A158=B$2, 1, 0)</f>
        <v>0</v>
      </c>
      <c r="C158">
        <f t="shared" si="8"/>
        <v>0</v>
      </c>
      <c r="D158">
        <f t="shared" si="8"/>
        <v>0</v>
      </c>
      <c r="E158">
        <f t="shared" si="8"/>
        <v>0</v>
      </c>
      <c r="F158">
        <f t="shared" si="8"/>
        <v>0</v>
      </c>
      <c r="G158">
        <f t="shared" si="8"/>
        <v>0</v>
      </c>
      <c r="H158">
        <f t="shared" si="8"/>
        <v>0</v>
      </c>
      <c r="I158">
        <f t="shared" si="8"/>
        <v>0</v>
      </c>
      <c r="J158">
        <f t="shared" si="8"/>
        <v>1</v>
      </c>
    </row>
    <row r="159" spans="1:10" ht="15.6" x14ac:dyDescent="0.3">
      <c r="A159" s="4">
        <v>35</v>
      </c>
      <c r="B159">
        <f t="shared" si="9"/>
        <v>0</v>
      </c>
      <c r="C159">
        <f t="shared" si="8"/>
        <v>1</v>
      </c>
      <c r="D159">
        <f t="shared" si="8"/>
        <v>0</v>
      </c>
      <c r="E159">
        <f t="shared" si="8"/>
        <v>0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</row>
    <row r="160" spans="1:10" ht="15.6" x14ac:dyDescent="0.3">
      <c r="A160" s="4">
        <v>62.5</v>
      </c>
      <c r="B160">
        <f t="shared" si="9"/>
        <v>0</v>
      </c>
      <c r="C160">
        <f t="shared" si="8"/>
        <v>0</v>
      </c>
      <c r="D160">
        <f t="shared" si="8"/>
        <v>1</v>
      </c>
      <c r="E160">
        <f t="shared" si="8"/>
        <v>0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</row>
    <row r="161" spans="1:10" ht="15.6" x14ac:dyDescent="0.3">
      <c r="A161" s="4">
        <v>10</v>
      </c>
      <c r="B161">
        <f t="shared" si="9"/>
        <v>1</v>
      </c>
      <c r="C161">
        <f t="shared" si="8"/>
        <v>0</v>
      </c>
      <c r="D161">
        <f t="shared" si="8"/>
        <v>0</v>
      </c>
      <c r="E161">
        <f t="shared" si="8"/>
        <v>0</v>
      </c>
      <c r="F161">
        <f t="shared" si="8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</row>
    <row r="162" spans="1:10" ht="15.6" x14ac:dyDescent="0.3">
      <c r="A162" s="4">
        <v>10</v>
      </c>
      <c r="B162">
        <f t="shared" si="9"/>
        <v>1</v>
      </c>
      <c r="C162">
        <f t="shared" si="8"/>
        <v>0</v>
      </c>
      <c r="D162">
        <f t="shared" si="8"/>
        <v>0</v>
      </c>
      <c r="E162">
        <f t="shared" si="8"/>
        <v>0</v>
      </c>
      <c r="F162">
        <f t="shared" si="8"/>
        <v>0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0</v>
      </c>
    </row>
    <row r="163" spans="1:10" ht="15.6" x14ac:dyDescent="0.3">
      <c r="A163" s="4">
        <v>10</v>
      </c>
      <c r="B163">
        <f t="shared" si="9"/>
        <v>1</v>
      </c>
      <c r="C163">
        <f t="shared" si="8"/>
        <v>0</v>
      </c>
      <c r="D163">
        <f t="shared" si="8"/>
        <v>0</v>
      </c>
      <c r="E163">
        <f t="shared" si="8"/>
        <v>0</v>
      </c>
      <c r="F163">
        <f t="shared" si="8"/>
        <v>0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0</v>
      </c>
    </row>
    <row r="164" spans="1:10" ht="15.6" x14ac:dyDescent="0.3">
      <c r="A164" s="4">
        <v>10</v>
      </c>
      <c r="B164">
        <f t="shared" si="9"/>
        <v>1</v>
      </c>
      <c r="C164">
        <f t="shared" si="8"/>
        <v>0</v>
      </c>
      <c r="D164">
        <f t="shared" si="8"/>
        <v>0</v>
      </c>
      <c r="E164">
        <f t="shared" si="8"/>
        <v>0</v>
      </c>
      <c r="F164">
        <f t="shared" si="8"/>
        <v>0</v>
      </c>
      <c r="G164">
        <f t="shared" si="8"/>
        <v>0</v>
      </c>
      <c r="H164">
        <f t="shared" si="8"/>
        <v>0</v>
      </c>
      <c r="I164">
        <f t="shared" si="8"/>
        <v>0</v>
      </c>
      <c r="J164">
        <f t="shared" si="8"/>
        <v>0</v>
      </c>
    </row>
    <row r="165" spans="1:10" ht="15.6" x14ac:dyDescent="0.3">
      <c r="A165" s="4">
        <v>10</v>
      </c>
      <c r="B165">
        <f t="shared" si="9"/>
        <v>1</v>
      </c>
      <c r="C165">
        <f t="shared" si="8"/>
        <v>0</v>
      </c>
      <c r="D165">
        <f t="shared" si="8"/>
        <v>0</v>
      </c>
      <c r="E165">
        <f t="shared" si="8"/>
        <v>0</v>
      </c>
      <c r="F165">
        <f t="shared" si="8"/>
        <v>0</v>
      </c>
      <c r="G165">
        <f t="shared" si="8"/>
        <v>0</v>
      </c>
      <c r="H165">
        <f t="shared" si="8"/>
        <v>0</v>
      </c>
      <c r="I165">
        <f t="shared" si="8"/>
        <v>0</v>
      </c>
      <c r="J165">
        <f t="shared" si="8"/>
        <v>0</v>
      </c>
    </row>
    <row r="166" spans="1:10" ht="15.6" x14ac:dyDescent="0.3">
      <c r="A166" s="4">
        <v>225</v>
      </c>
      <c r="B166">
        <f t="shared" si="9"/>
        <v>0</v>
      </c>
      <c r="C166">
        <f t="shared" si="8"/>
        <v>0</v>
      </c>
      <c r="D166">
        <f t="shared" si="8"/>
        <v>0</v>
      </c>
      <c r="E166">
        <f t="shared" si="8"/>
        <v>0</v>
      </c>
      <c r="F166">
        <f t="shared" si="8"/>
        <v>0</v>
      </c>
      <c r="G166">
        <f t="shared" si="8"/>
        <v>1</v>
      </c>
      <c r="H166">
        <f t="shared" si="8"/>
        <v>0</v>
      </c>
      <c r="I166">
        <f t="shared" si="8"/>
        <v>0</v>
      </c>
      <c r="J166">
        <f t="shared" si="8"/>
        <v>0</v>
      </c>
    </row>
    <row r="167" spans="1:10" ht="15.6" x14ac:dyDescent="0.3">
      <c r="A167" s="4">
        <v>87.5</v>
      </c>
      <c r="B167">
        <f t="shared" si="9"/>
        <v>0</v>
      </c>
      <c r="C167">
        <f t="shared" si="8"/>
        <v>0</v>
      </c>
      <c r="D167">
        <f t="shared" si="8"/>
        <v>0</v>
      </c>
      <c r="E167">
        <f t="shared" si="8"/>
        <v>1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0</v>
      </c>
    </row>
    <row r="168" spans="1:10" ht="15.6" x14ac:dyDescent="0.3">
      <c r="A168" s="4">
        <v>400</v>
      </c>
      <c r="B168">
        <f t="shared" si="9"/>
        <v>0</v>
      </c>
      <c r="C168">
        <f t="shared" si="8"/>
        <v>0</v>
      </c>
      <c r="D168">
        <f t="shared" si="8"/>
        <v>0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1</v>
      </c>
      <c r="I168">
        <f t="shared" si="8"/>
        <v>0</v>
      </c>
      <c r="J168">
        <f t="shared" si="8"/>
        <v>0</v>
      </c>
    </row>
    <row r="169" spans="1:10" ht="15.6" x14ac:dyDescent="0.3">
      <c r="A169" s="4">
        <v>10</v>
      </c>
      <c r="B169">
        <f t="shared" si="9"/>
        <v>1</v>
      </c>
      <c r="C169">
        <f t="shared" si="8"/>
        <v>0</v>
      </c>
      <c r="D169">
        <f t="shared" si="8"/>
        <v>0</v>
      </c>
      <c r="E169">
        <f t="shared" si="8"/>
        <v>0</v>
      </c>
      <c r="F169">
        <f t="shared" si="8"/>
        <v>0</v>
      </c>
      <c r="G169">
        <f t="shared" si="8"/>
        <v>0</v>
      </c>
      <c r="H169">
        <f t="shared" si="8"/>
        <v>0</v>
      </c>
      <c r="I169">
        <f t="shared" si="8"/>
        <v>0</v>
      </c>
      <c r="J169">
        <f t="shared" si="8"/>
        <v>0</v>
      </c>
    </row>
    <row r="170" spans="1:10" ht="15.6" x14ac:dyDescent="0.3">
      <c r="A170" s="4">
        <v>10</v>
      </c>
      <c r="B170">
        <f t="shared" si="9"/>
        <v>1</v>
      </c>
      <c r="C170">
        <f t="shared" si="8"/>
        <v>0</v>
      </c>
      <c r="D170">
        <f t="shared" si="8"/>
        <v>0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8"/>
        <v>0</v>
      </c>
      <c r="I170">
        <f t="shared" si="8"/>
        <v>0</v>
      </c>
      <c r="J170">
        <f t="shared" si="8"/>
        <v>0</v>
      </c>
    </row>
    <row r="171" spans="1:10" ht="15.6" x14ac:dyDescent="0.3">
      <c r="A171" s="4">
        <v>87.5</v>
      </c>
      <c r="B171">
        <f t="shared" si="9"/>
        <v>0</v>
      </c>
      <c r="C171">
        <f t="shared" si="8"/>
        <v>0</v>
      </c>
      <c r="D171">
        <f t="shared" si="8"/>
        <v>0</v>
      </c>
      <c r="E171">
        <f t="shared" si="8"/>
        <v>1</v>
      </c>
      <c r="F171">
        <f t="shared" si="8"/>
        <v>0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</row>
    <row r="172" spans="1:10" ht="15.6" x14ac:dyDescent="0.3">
      <c r="A172" s="4">
        <v>225</v>
      </c>
      <c r="B172">
        <f t="shared" si="9"/>
        <v>0</v>
      </c>
      <c r="C172">
        <f t="shared" si="8"/>
        <v>0</v>
      </c>
      <c r="D172">
        <f t="shared" si="8"/>
        <v>0</v>
      </c>
      <c r="E172">
        <f t="shared" si="8"/>
        <v>0</v>
      </c>
      <c r="F172">
        <f t="shared" si="8"/>
        <v>0</v>
      </c>
      <c r="G172">
        <f t="shared" si="8"/>
        <v>1</v>
      </c>
      <c r="H172">
        <f t="shared" si="8"/>
        <v>0</v>
      </c>
      <c r="I172">
        <f t="shared" si="8"/>
        <v>0</v>
      </c>
      <c r="J172">
        <f t="shared" si="8"/>
        <v>0</v>
      </c>
    </row>
    <row r="173" spans="1:10" ht="15.6" x14ac:dyDescent="0.3">
      <c r="A173" s="4">
        <v>62.5</v>
      </c>
      <c r="B173">
        <f t="shared" si="9"/>
        <v>0</v>
      </c>
      <c r="C173">
        <f t="shared" si="8"/>
        <v>0</v>
      </c>
      <c r="D173">
        <f t="shared" si="8"/>
        <v>1</v>
      </c>
      <c r="E173">
        <f t="shared" si="8"/>
        <v>0</v>
      </c>
      <c r="F173">
        <f t="shared" si="8"/>
        <v>0</v>
      </c>
      <c r="G173">
        <f t="shared" si="8"/>
        <v>0</v>
      </c>
      <c r="H173">
        <f t="shared" si="8"/>
        <v>0</v>
      </c>
      <c r="I173">
        <f t="shared" si="8"/>
        <v>0</v>
      </c>
      <c r="J173">
        <f t="shared" si="8"/>
        <v>0</v>
      </c>
    </row>
    <row r="174" spans="1:10" ht="15.6" x14ac:dyDescent="0.3">
      <c r="A174" s="4">
        <v>10</v>
      </c>
      <c r="B174">
        <f t="shared" si="9"/>
        <v>1</v>
      </c>
      <c r="C174">
        <f t="shared" si="8"/>
        <v>0</v>
      </c>
      <c r="D174">
        <f t="shared" si="8"/>
        <v>0</v>
      </c>
      <c r="E174">
        <f t="shared" si="8"/>
        <v>0</v>
      </c>
      <c r="F174">
        <f t="shared" si="8"/>
        <v>0</v>
      </c>
      <c r="G174">
        <f t="shared" si="8"/>
        <v>0</v>
      </c>
      <c r="H174">
        <f t="shared" si="8"/>
        <v>0</v>
      </c>
      <c r="I174">
        <f t="shared" si="8"/>
        <v>0</v>
      </c>
      <c r="J174">
        <f t="shared" si="8"/>
        <v>0</v>
      </c>
    </row>
    <row r="175" spans="1:10" ht="15.6" x14ac:dyDescent="0.3">
      <c r="A175" s="4">
        <v>35</v>
      </c>
      <c r="B175">
        <f t="shared" si="9"/>
        <v>0</v>
      </c>
      <c r="C175">
        <f t="shared" si="8"/>
        <v>1</v>
      </c>
      <c r="D175">
        <f t="shared" si="8"/>
        <v>0</v>
      </c>
      <c r="E175">
        <f t="shared" si="8"/>
        <v>0</v>
      </c>
      <c r="F175">
        <f t="shared" si="8"/>
        <v>0</v>
      </c>
      <c r="G175">
        <f t="shared" si="8"/>
        <v>0</v>
      </c>
      <c r="H175">
        <f t="shared" si="8"/>
        <v>0</v>
      </c>
      <c r="I175">
        <f t="shared" si="8"/>
        <v>0</v>
      </c>
      <c r="J175">
        <f t="shared" si="8"/>
        <v>0</v>
      </c>
    </row>
    <row r="176" spans="1:10" ht="15.6" x14ac:dyDescent="0.3">
      <c r="A176" s="4">
        <v>10</v>
      </c>
      <c r="B176">
        <f t="shared" si="9"/>
        <v>1</v>
      </c>
      <c r="C176">
        <f t="shared" si="8"/>
        <v>0</v>
      </c>
      <c r="D176">
        <f t="shared" si="8"/>
        <v>0</v>
      </c>
      <c r="E176">
        <f t="shared" si="8"/>
        <v>0</v>
      </c>
      <c r="F176">
        <f t="shared" si="8"/>
        <v>0</v>
      </c>
      <c r="G176">
        <f t="shared" si="8"/>
        <v>0</v>
      </c>
      <c r="H176">
        <f t="shared" si="8"/>
        <v>0</v>
      </c>
      <c r="I176">
        <f t="shared" si="8"/>
        <v>0</v>
      </c>
      <c r="J176">
        <f t="shared" si="8"/>
        <v>0</v>
      </c>
    </row>
    <row r="177" spans="1:11" ht="15.6" x14ac:dyDescent="0.3">
      <c r="A177" s="4">
        <v>35</v>
      </c>
      <c r="B177">
        <f t="shared" si="9"/>
        <v>0</v>
      </c>
      <c r="C177">
        <f t="shared" si="8"/>
        <v>1</v>
      </c>
      <c r="D177">
        <f t="shared" si="8"/>
        <v>0</v>
      </c>
      <c r="E177">
        <f t="shared" si="8"/>
        <v>0</v>
      </c>
      <c r="F177">
        <f t="shared" si="8"/>
        <v>0</v>
      </c>
      <c r="G177">
        <f t="shared" si="8"/>
        <v>0</v>
      </c>
      <c r="H177">
        <f t="shared" si="8"/>
        <v>0</v>
      </c>
      <c r="I177">
        <f t="shared" si="8"/>
        <v>0</v>
      </c>
      <c r="J177">
        <f t="shared" si="8"/>
        <v>0</v>
      </c>
    </row>
    <row r="178" spans="1:11" ht="15.6" x14ac:dyDescent="0.3">
      <c r="A178" s="4">
        <v>35</v>
      </c>
      <c r="B178">
        <f t="shared" si="9"/>
        <v>0</v>
      </c>
      <c r="C178">
        <f t="shared" si="8"/>
        <v>1</v>
      </c>
      <c r="D178">
        <f t="shared" si="8"/>
        <v>0</v>
      </c>
      <c r="E178">
        <f t="shared" si="8"/>
        <v>0</v>
      </c>
      <c r="F178">
        <f t="shared" si="8"/>
        <v>0</v>
      </c>
      <c r="G178">
        <f t="shared" si="8"/>
        <v>0</v>
      </c>
      <c r="H178">
        <f t="shared" si="8"/>
        <v>0</v>
      </c>
      <c r="I178">
        <f t="shared" si="8"/>
        <v>0</v>
      </c>
      <c r="J178">
        <f t="shared" si="8"/>
        <v>0</v>
      </c>
    </row>
    <row r="179" spans="1:11" ht="15.6" x14ac:dyDescent="0.3">
      <c r="A179" s="4">
        <v>10</v>
      </c>
      <c r="B179">
        <f t="shared" si="9"/>
        <v>1</v>
      </c>
      <c r="C179">
        <f t="shared" si="8"/>
        <v>0</v>
      </c>
      <c r="D179">
        <f t="shared" si="8"/>
        <v>0</v>
      </c>
      <c r="E179">
        <f t="shared" si="8"/>
        <v>0</v>
      </c>
      <c r="F179">
        <f t="shared" si="8"/>
        <v>0</v>
      </c>
      <c r="G179">
        <f t="shared" si="8"/>
        <v>0</v>
      </c>
      <c r="H179">
        <f t="shared" si="8"/>
        <v>0</v>
      </c>
      <c r="I179">
        <f t="shared" si="8"/>
        <v>0</v>
      </c>
      <c r="J179">
        <f t="shared" si="8"/>
        <v>0</v>
      </c>
    </row>
    <row r="180" spans="1:11" ht="15.6" x14ac:dyDescent="0.3">
      <c r="A180" s="4">
        <v>62.5</v>
      </c>
      <c r="B180">
        <f t="shared" si="9"/>
        <v>0</v>
      </c>
      <c r="C180">
        <f t="shared" si="8"/>
        <v>0</v>
      </c>
      <c r="D180">
        <f t="shared" si="8"/>
        <v>1</v>
      </c>
      <c r="E180">
        <f t="shared" si="8"/>
        <v>0</v>
      </c>
      <c r="F180">
        <f t="shared" si="8"/>
        <v>0</v>
      </c>
      <c r="G180">
        <f t="shared" si="8"/>
        <v>0</v>
      </c>
      <c r="H180">
        <f t="shared" si="8"/>
        <v>0</v>
      </c>
      <c r="I180">
        <f t="shared" si="8"/>
        <v>0</v>
      </c>
      <c r="J180">
        <f t="shared" si="8"/>
        <v>0</v>
      </c>
    </row>
    <row r="181" spans="1:11" ht="15.6" x14ac:dyDescent="0.3">
      <c r="A181" s="4">
        <v>35</v>
      </c>
      <c r="B181">
        <f t="shared" si="9"/>
        <v>0</v>
      </c>
      <c r="C181">
        <f t="shared" si="8"/>
        <v>1</v>
      </c>
      <c r="D181">
        <f t="shared" si="8"/>
        <v>0</v>
      </c>
      <c r="E181">
        <f t="shared" si="8"/>
        <v>0</v>
      </c>
      <c r="F181">
        <f t="shared" si="8"/>
        <v>0</v>
      </c>
      <c r="G181">
        <f t="shared" si="8"/>
        <v>0</v>
      </c>
      <c r="H181">
        <f t="shared" si="8"/>
        <v>0</v>
      </c>
      <c r="I181">
        <f t="shared" si="8"/>
        <v>0</v>
      </c>
      <c r="J181">
        <f t="shared" si="8"/>
        <v>0</v>
      </c>
    </row>
    <row r="182" spans="1:11" ht="15.6" x14ac:dyDescent="0.3">
      <c r="A182" s="4">
        <v>62.5</v>
      </c>
      <c r="B182">
        <f t="shared" si="9"/>
        <v>0</v>
      </c>
      <c r="C182">
        <f t="shared" si="8"/>
        <v>0</v>
      </c>
      <c r="D182">
        <f t="shared" si="8"/>
        <v>1</v>
      </c>
      <c r="E182">
        <f t="shared" si="8"/>
        <v>0</v>
      </c>
      <c r="F182">
        <f t="shared" si="8"/>
        <v>0</v>
      </c>
      <c r="G182">
        <f t="shared" si="8"/>
        <v>0</v>
      </c>
      <c r="H182">
        <f t="shared" si="8"/>
        <v>0</v>
      </c>
      <c r="I182">
        <f t="shared" si="8"/>
        <v>0</v>
      </c>
      <c r="J182">
        <f t="shared" si="8"/>
        <v>0</v>
      </c>
    </row>
    <row r="183" spans="1:11" ht="15.6" x14ac:dyDescent="0.3">
      <c r="A183" s="4">
        <v>62.5</v>
      </c>
      <c r="B183">
        <f t="shared" si="9"/>
        <v>0</v>
      </c>
      <c r="C183">
        <f t="shared" si="8"/>
        <v>0</v>
      </c>
      <c r="D183">
        <f t="shared" si="8"/>
        <v>1</v>
      </c>
      <c r="E183">
        <f t="shared" si="8"/>
        <v>0</v>
      </c>
      <c r="F183">
        <f t="shared" si="8"/>
        <v>0</v>
      </c>
      <c r="G183">
        <f t="shared" si="8"/>
        <v>0</v>
      </c>
      <c r="H183">
        <f t="shared" si="8"/>
        <v>0</v>
      </c>
      <c r="I183">
        <f t="shared" si="8"/>
        <v>0</v>
      </c>
      <c r="J183">
        <f t="shared" si="8"/>
        <v>0</v>
      </c>
    </row>
    <row r="184" spans="1:11" ht="15.6" x14ac:dyDescent="0.3">
      <c r="A184" s="4">
        <v>35</v>
      </c>
      <c r="B184">
        <f t="shared" si="9"/>
        <v>0</v>
      </c>
      <c r="C184">
        <f t="shared" si="8"/>
        <v>1</v>
      </c>
      <c r="D184">
        <f t="shared" si="8"/>
        <v>0</v>
      </c>
      <c r="E184">
        <f t="shared" si="8"/>
        <v>0</v>
      </c>
      <c r="F184">
        <f t="shared" si="8"/>
        <v>0</v>
      </c>
      <c r="G184">
        <f t="shared" si="8"/>
        <v>0</v>
      </c>
      <c r="H184">
        <f t="shared" si="8"/>
        <v>0</v>
      </c>
      <c r="I184">
        <f t="shared" si="8"/>
        <v>0</v>
      </c>
      <c r="J184">
        <f t="shared" si="8"/>
        <v>0</v>
      </c>
    </row>
    <row r="185" spans="1:11" ht="15.6" x14ac:dyDescent="0.3">
      <c r="A185" s="4">
        <v>62.5</v>
      </c>
      <c r="B185">
        <f t="shared" si="9"/>
        <v>0</v>
      </c>
      <c r="C185">
        <f t="shared" si="8"/>
        <v>0</v>
      </c>
      <c r="D185">
        <f t="shared" si="8"/>
        <v>1</v>
      </c>
      <c r="E185">
        <f t="shared" si="8"/>
        <v>0</v>
      </c>
      <c r="F185">
        <f t="shared" si="8"/>
        <v>0</v>
      </c>
      <c r="G185">
        <f t="shared" si="8"/>
        <v>0</v>
      </c>
      <c r="H185">
        <f t="shared" si="8"/>
        <v>0</v>
      </c>
      <c r="I185">
        <f t="shared" si="8"/>
        <v>0</v>
      </c>
      <c r="J185">
        <f t="shared" si="8"/>
        <v>0</v>
      </c>
    </row>
    <row r="186" spans="1:11" ht="15.6" x14ac:dyDescent="0.3">
      <c r="A186" s="4">
        <v>62.5</v>
      </c>
      <c r="B186">
        <f t="shared" si="9"/>
        <v>0</v>
      </c>
      <c r="C186">
        <f t="shared" si="8"/>
        <v>0</v>
      </c>
      <c r="D186">
        <f t="shared" si="8"/>
        <v>1</v>
      </c>
      <c r="E186">
        <f t="shared" si="8"/>
        <v>0</v>
      </c>
      <c r="F186">
        <f t="shared" si="8"/>
        <v>0</v>
      </c>
      <c r="G186">
        <f t="shared" si="8"/>
        <v>0</v>
      </c>
      <c r="H186">
        <f t="shared" si="8"/>
        <v>0</v>
      </c>
      <c r="I186">
        <f t="shared" si="8"/>
        <v>0</v>
      </c>
      <c r="J186">
        <f t="shared" si="8"/>
        <v>0</v>
      </c>
    </row>
    <row r="187" spans="1:11" ht="15.6" x14ac:dyDescent="0.3">
      <c r="A187" s="4">
        <v>35</v>
      </c>
      <c r="B187">
        <f t="shared" si="9"/>
        <v>0</v>
      </c>
      <c r="C187">
        <f t="shared" si="8"/>
        <v>1</v>
      </c>
      <c r="D187">
        <f t="shared" si="8"/>
        <v>0</v>
      </c>
      <c r="E187">
        <f t="shared" si="8"/>
        <v>0</v>
      </c>
      <c r="F187">
        <f t="shared" si="8"/>
        <v>0</v>
      </c>
      <c r="G187">
        <f t="shared" si="8"/>
        <v>0</v>
      </c>
      <c r="H187">
        <f t="shared" si="8"/>
        <v>0</v>
      </c>
      <c r="I187">
        <f t="shared" si="8"/>
        <v>0</v>
      </c>
      <c r="J187">
        <f t="shared" si="8"/>
        <v>0</v>
      </c>
    </row>
    <row r="188" spans="1:11" ht="15.6" x14ac:dyDescent="0.3">
      <c r="A188" s="4">
        <v>10</v>
      </c>
      <c r="B188">
        <f t="shared" si="9"/>
        <v>1</v>
      </c>
      <c r="C188">
        <f t="shared" si="8"/>
        <v>0</v>
      </c>
      <c r="D188">
        <f t="shared" si="8"/>
        <v>0</v>
      </c>
      <c r="E188">
        <f t="shared" si="8"/>
        <v>0</v>
      </c>
      <c r="F188">
        <f t="shared" si="8"/>
        <v>0</v>
      </c>
      <c r="G188">
        <f t="shared" si="8"/>
        <v>0</v>
      </c>
      <c r="H188">
        <f t="shared" si="8"/>
        <v>0</v>
      </c>
      <c r="I188">
        <f t="shared" si="8"/>
        <v>0</v>
      </c>
      <c r="J188">
        <f t="shared" si="8"/>
        <v>0</v>
      </c>
    </row>
    <row r="189" spans="1:11" x14ac:dyDescent="0.3">
      <c r="B189">
        <f>SUM(B3:B188)</f>
        <v>64</v>
      </c>
      <c r="C189">
        <f t="shared" ref="C189:J189" si="10">SUM(C3:C188)</f>
        <v>45</v>
      </c>
      <c r="D189">
        <f t="shared" si="10"/>
        <v>20</v>
      </c>
      <c r="E189">
        <f t="shared" si="10"/>
        <v>19</v>
      </c>
      <c r="F189">
        <f t="shared" si="10"/>
        <v>12</v>
      </c>
      <c r="G189">
        <f t="shared" si="10"/>
        <v>13</v>
      </c>
      <c r="H189">
        <f t="shared" si="10"/>
        <v>5</v>
      </c>
      <c r="I189">
        <f t="shared" si="10"/>
        <v>1</v>
      </c>
      <c r="J189">
        <f t="shared" si="10"/>
        <v>7</v>
      </c>
      <c r="K189">
        <f>SUM(B189:J189)</f>
        <v>186</v>
      </c>
    </row>
  </sheetData>
  <mergeCells count="1">
    <mergeCell ref="B1:J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Q5" sqref="Q5:Y5"/>
    </sheetView>
  </sheetViews>
  <sheetFormatPr defaultRowHeight="14.4" x14ac:dyDescent="0.3"/>
  <cols>
    <col min="1" max="1" width="8.88671875" style="8"/>
  </cols>
  <sheetData>
    <row r="1" spans="1:25" s="6" customFormat="1" x14ac:dyDescent="0.3">
      <c r="A1" s="9"/>
      <c r="B1" s="7">
        <v>10</v>
      </c>
      <c r="C1" s="7">
        <v>35</v>
      </c>
      <c r="D1" s="7">
        <v>62.5</v>
      </c>
      <c r="E1" s="7">
        <v>87.5</v>
      </c>
      <c r="F1" s="7">
        <v>125</v>
      </c>
      <c r="G1" s="7">
        <v>225</v>
      </c>
      <c r="H1" s="7">
        <v>400</v>
      </c>
      <c r="I1" s="7">
        <v>750</v>
      </c>
      <c r="J1" s="6">
        <v>1000</v>
      </c>
    </row>
    <row r="2" spans="1:25" x14ac:dyDescent="0.3">
      <c r="A2" s="8">
        <v>10</v>
      </c>
      <c r="B2">
        <f>IF($A2=B$1, 1, 0)</f>
        <v>1</v>
      </c>
      <c r="C2">
        <f t="shared" ref="C2:J17" si="0">IF($A2=C$1, 1, 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</row>
    <row r="3" spans="1:25" x14ac:dyDescent="0.3">
      <c r="A3" s="8">
        <v>35</v>
      </c>
      <c r="B3">
        <f t="shared" ref="B3:J34" si="1">IF($A3=B$1, 1, 0)</f>
        <v>0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25" x14ac:dyDescent="0.3">
      <c r="A4" s="8">
        <v>225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1</v>
      </c>
      <c r="H4">
        <f t="shared" si="0"/>
        <v>0</v>
      </c>
      <c r="I4">
        <f t="shared" si="0"/>
        <v>0</v>
      </c>
      <c r="J4">
        <f t="shared" si="0"/>
        <v>0</v>
      </c>
      <c r="Q4">
        <v>10</v>
      </c>
      <c r="R4">
        <v>35</v>
      </c>
      <c r="S4">
        <v>62.5</v>
      </c>
      <c r="T4">
        <v>87.5</v>
      </c>
      <c r="U4">
        <v>125</v>
      </c>
      <c r="V4">
        <v>225</v>
      </c>
      <c r="W4">
        <v>400</v>
      </c>
      <c r="X4">
        <v>750</v>
      </c>
      <c r="Y4">
        <v>1000</v>
      </c>
    </row>
    <row r="5" spans="1:25" x14ac:dyDescent="0.3">
      <c r="A5" s="8">
        <v>62.5</v>
      </c>
      <c r="B5">
        <f t="shared" si="1"/>
        <v>0</v>
      </c>
      <c r="C5">
        <f t="shared" si="0"/>
        <v>0</v>
      </c>
      <c r="D5">
        <f t="shared" si="0"/>
        <v>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Q5">
        <v>28</v>
      </c>
      <c r="R5">
        <v>20</v>
      </c>
      <c r="S5">
        <v>8</v>
      </c>
      <c r="T5">
        <v>7</v>
      </c>
      <c r="U5">
        <v>7</v>
      </c>
      <c r="V5">
        <v>4</v>
      </c>
      <c r="W5">
        <v>3</v>
      </c>
      <c r="X5">
        <v>1</v>
      </c>
      <c r="Y5">
        <v>1</v>
      </c>
    </row>
    <row r="6" spans="1:25" x14ac:dyDescent="0.3">
      <c r="A6" s="8">
        <v>35</v>
      </c>
      <c r="B6">
        <f t="shared" si="1"/>
        <v>0</v>
      </c>
      <c r="C6">
        <f t="shared" si="0"/>
        <v>1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25" x14ac:dyDescent="0.3">
      <c r="A7" s="8">
        <v>1000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1</v>
      </c>
      <c r="Q7">
        <f>LOG(Q4, 10)</f>
        <v>1</v>
      </c>
      <c r="R7">
        <f t="shared" ref="R7:Y8" si="2">LOG(R4, 10)</f>
        <v>1.5440680443502754</v>
      </c>
      <c r="S7">
        <f t="shared" si="2"/>
        <v>1.7958800173440752</v>
      </c>
      <c r="T7">
        <f t="shared" si="2"/>
        <v>1.9420080530223132</v>
      </c>
      <c r="U7">
        <f t="shared" si="2"/>
        <v>2.0969100130080562</v>
      </c>
      <c r="V7">
        <f t="shared" si="2"/>
        <v>2.3521825181113623</v>
      </c>
      <c r="W7">
        <f t="shared" si="2"/>
        <v>2.6020599913279621</v>
      </c>
      <c r="X7">
        <f t="shared" si="2"/>
        <v>2.8750612633916997</v>
      </c>
      <c r="Y7">
        <f t="shared" si="2"/>
        <v>2.9999999999999996</v>
      </c>
    </row>
    <row r="8" spans="1:25" x14ac:dyDescent="0.3">
      <c r="A8" s="8">
        <v>225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  <c r="Q8">
        <f>LOG(Q5, 10)</f>
        <v>1.447158031342219</v>
      </c>
      <c r="R8">
        <f t="shared" si="2"/>
        <v>1.301029995663981</v>
      </c>
      <c r="S8">
        <f t="shared" si="2"/>
        <v>0.90308998699194343</v>
      </c>
      <c r="T8">
        <f t="shared" si="2"/>
        <v>0.8450980400142567</v>
      </c>
      <c r="U8">
        <f t="shared" si="2"/>
        <v>0.8450980400142567</v>
      </c>
      <c r="V8">
        <f t="shared" si="2"/>
        <v>0.60205999132796229</v>
      </c>
      <c r="W8">
        <f t="shared" si="2"/>
        <v>0.47712125471966244</v>
      </c>
      <c r="X8">
        <f t="shared" si="2"/>
        <v>0</v>
      </c>
      <c r="Y8">
        <f t="shared" si="2"/>
        <v>0</v>
      </c>
    </row>
    <row r="9" spans="1:25" x14ac:dyDescent="0.3">
      <c r="A9" s="8">
        <v>10</v>
      </c>
      <c r="B9">
        <f t="shared" si="1"/>
        <v>1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25" x14ac:dyDescent="0.3">
      <c r="A10" s="8">
        <v>35</v>
      </c>
      <c r="B10">
        <f t="shared" si="1"/>
        <v>0</v>
      </c>
      <c r="C10">
        <f t="shared" si="0"/>
        <v>1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25" x14ac:dyDescent="0.3">
      <c r="A11" s="8">
        <v>62.5</v>
      </c>
      <c r="B11">
        <f t="shared" si="1"/>
        <v>0</v>
      </c>
      <c r="C11">
        <f t="shared" si="0"/>
        <v>0</v>
      </c>
      <c r="D11">
        <f t="shared" si="0"/>
        <v>1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25" x14ac:dyDescent="0.3">
      <c r="A12" s="8">
        <v>35</v>
      </c>
      <c r="B12">
        <f t="shared" si="1"/>
        <v>0</v>
      </c>
      <c r="C12">
        <f t="shared" si="0"/>
        <v>1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25" x14ac:dyDescent="0.3">
      <c r="A13" s="8">
        <v>35</v>
      </c>
      <c r="B13">
        <f t="shared" si="1"/>
        <v>0</v>
      </c>
      <c r="C13">
        <f t="shared" si="0"/>
        <v>1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25" x14ac:dyDescent="0.3">
      <c r="A14" s="8">
        <v>10</v>
      </c>
      <c r="B14">
        <f t="shared" si="1"/>
        <v>1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25" x14ac:dyDescent="0.3">
      <c r="A15" s="8">
        <v>10</v>
      </c>
      <c r="B15">
        <f t="shared" si="1"/>
        <v>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25" x14ac:dyDescent="0.3">
      <c r="A16" s="8">
        <v>10</v>
      </c>
      <c r="B16">
        <f t="shared" si="1"/>
        <v>1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x14ac:dyDescent="0.3">
      <c r="A17" s="8">
        <v>10</v>
      </c>
      <c r="B17">
        <f t="shared" si="1"/>
        <v>1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x14ac:dyDescent="0.3">
      <c r="A18" s="8">
        <v>35</v>
      </c>
      <c r="B18">
        <f t="shared" si="1"/>
        <v>0</v>
      </c>
      <c r="C18">
        <f t="shared" si="1"/>
        <v>1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3">
      <c r="A19" s="8">
        <v>10</v>
      </c>
      <c r="B19">
        <f t="shared" si="1"/>
        <v>1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3">
      <c r="A20" s="8">
        <v>10</v>
      </c>
      <c r="B20">
        <f t="shared" si="1"/>
        <v>1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3">
      <c r="A21" s="8">
        <v>87.5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1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x14ac:dyDescent="0.3">
      <c r="A22" s="8">
        <v>10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x14ac:dyDescent="0.3">
      <c r="A23" s="8">
        <v>10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x14ac:dyDescent="0.3">
      <c r="A24" s="8">
        <v>10</v>
      </c>
      <c r="B24">
        <f t="shared" si="1"/>
        <v>1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x14ac:dyDescent="0.3">
      <c r="A25" s="8">
        <v>10</v>
      </c>
      <c r="B25">
        <f t="shared" si="1"/>
        <v>1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x14ac:dyDescent="0.3">
      <c r="A26" s="8">
        <v>125</v>
      </c>
      <c r="B26">
        <f t="shared" si="1"/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1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x14ac:dyDescent="0.3">
      <c r="A27" s="8">
        <v>35</v>
      </c>
      <c r="B27">
        <f t="shared" si="1"/>
        <v>0</v>
      </c>
      <c r="C27">
        <f t="shared" si="1"/>
        <v>1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x14ac:dyDescent="0.3">
      <c r="A28" s="8">
        <v>87.5</v>
      </c>
      <c r="B28">
        <f t="shared" si="1"/>
        <v>0</v>
      </c>
      <c r="C28">
        <f t="shared" si="1"/>
        <v>0</v>
      </c>
      <c r="D28">
        <f t="shared" si="1"/>
        <v>0</v>
      </c>
      <c r="E28">
        <f t="shared" si="1"/>
        <v>1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x14ac:dyDescent="0.3">
      <c r="A29" s="8">
        <v>125</v>
      </c>
      <c r="B29">
        <f t="shared" si="1"/>
        <v>0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1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x14ac:dyDescent="0.3">
      <c r="A30" s="8">
        <v>35</v>
      </c>
      <c r="B30">
        <f t="shared" si="1"/>
        <v>0</v>
      </c>
      <c r="C30">
        <f t="shared" si="1"/>
        <v>1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x14ac:dyDescent="0.3">
      <c r="A31" s="8">
        <v>10</v>
      </c>
      <c r="B31">
        <f t="shared" si="1"/>
        <v>1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x14ac:dyDescent="0.3">
      <c r="A32" s="8">
        <v>10</v>
      </c>
      <c r="B32">
        <f t="shared" si="1"/>
        <v>1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x14ac:dyDescent="0.3">
      <c r="A33" s="8">
        <v>10</v>
      </c>
      <c r="B33">
        <f t="shared" si="1"/>
        <v>1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x14ac:dyDescent="0.3">
      <c r="A34" s="8">
        <v>35</v>
      </c>
      <c r="B34">
        <f t="shared" si="1"/>
        <v>0</v>
      </c>
      <c r="C34">
        <f t="shared" si="1"/>
        <v>1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x14ac:dyDescent="0.3">
      <c r="A35" s="8">
        <v>10</v>
      </c>
      <c r="B35">
        <f t="shared" ref="B35:J63" si="3">IF($A35=B$1, 1, 0)</f>
        <v>1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</row>
    <row r="36" spans="1:10" x14ac:dyDescent="0.3">
      <c r="A36" s="8">
        <v>35</v>
      </c>
      <c r="B36">
        <f t="shared" si="3"/>
        <v>0</v>
      </c>
      <c r="C36">
        <f t="shared" si="3"/>
        <v>1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</row>
    <row r="37" spans="1:10" x14ac:dyDescent="0.3">
      <c r="A37" s="8">
        <v>35</v>
      </c>
      <c r="B37">
        <f t="shared" si="3"/>
        <v>0</v>
      </c>
      <c r="C37">
        <f t="shared" si="3"/>
        <v>1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>
        <f t="shared" si="3"/>
        <v>0</v>
      </c>
    </row>
    <row r="38" spans="1:10" x14ac:dyDescent="0.3">
      <c r="A38" s="8">
        <v>62.5</v>
      </c>
      <c r="B38">
        <f t="shared" si="3"/>
        <v>0</v>
      </c>
      <c r="C38">
        <f t="shared" si="3"/>
        <v>0</v>
      </c>
      <c r="D38">
        <f t="shared" si="3"/>
        <v>1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</row>
    <row r="39" spans="1:10" x14ac:dyDescent="0.3">
      <c r="A39" s="8">
        <v>87.5</v>
      </c>
      <c r="B39">
        <f t="shared" si="3"/>
        <v>0</v>
      </c>
      <c r="C39">
        <f t="shared" si="3"/>
        <v>0</v>
      </c>
      <c r="D39">
        <f t="shared" si="3"/>
        <v>0</v>
      </c>
      <c r="E39">
        <f t="shared" si="3"/>
        <v>1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</row>
    <row r="40" spans="1:10" x14ac:dyDescent="0.3">
      <c r="A40" s="8">
        <v>10</v>
      </c>
      <c r="B40">
        <f t="shared" si="3"/>
        <v>1</v>
      </c>
      <c r="C40">
        <f t="shared" si="3"/>
        <v>0</v>
      </c>
      <c r="D40">
        <f t="shared" si="3"/>
        <v>0</v>
      </c>
      <c r="E40">
        <f t="shared" si="3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</row>
    <row r="41" spans="1:10" x14ac:dyDescent="0.3">
      <c r="A41" s="8">
        <v>125</v>
      </c>
      <c r="B41">
        <f t="shared" si="3"/>
        <v>0</v>
      </c>
      <c r="C41">
        <f t="shared" si="3"/>
        <v>0</v>
      </c>
      <c r="D41">
        <f t="shared" si="3"/>
        <v>0</v>
      </c>
      <c r="E41">
        <f t="shared" si="3"/>
        <v>0</v>
      </c>
      <c r="F41">
        <f t="shared" si="3"/>
        <v>1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</row>
    <row r="42" spans="1:10" x14ac:dyDescent="0.3">
      <c r="A42" s="8">
        <v>400</v>
      </c>
      <c r="B42">
        <f t="shared" si="3"/>
        <v>0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1</v>
      </c>
      <c r="I42">
        <f t="shared" si="3"/>
        <v>0</v>
      </c>
      <c r="J42">
        <f t="shared" si="3"/>
        <v>0</v>
      </c>
    </row>
    <row r="43" spans="1:10" x14ac:dyDescent="0.3">
      <c r="A43" s="8">
        <v>10</v>
      </c>
      <c r="B43">
        <f t="shared" si="3"/>
        <v>1</v>
      </c>
      <c r="C43">
        <f t="shared" si="3"/>
        <v>0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0</v>
      </c>
      <c r="J43">
        <f t="shared" si="3"/>
        <v>0</v>
      </c>
    </row>
    <row r="44" spans="1:10" x14ac:dyDescent="0.3">
      <c r="A44" s="8">
        <v>10</v>
      </c>
      <c r="B44">
        <f t="shared" si="3"/>
        <v>1</v>
      </c>
      <c r="C44">
        <f t="shared" si="3"/>
        <v>0</v>
      </c>
      <c r="D44">
        <f t="shared" si="3"/>
        <v>0</v>
      </c>
      <c r="E44">
        <f t="shared" si="3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</row>
    <row r="45" spans="1:10" x14ac:dyDescent="0.3">
      <c r="A45" s="8">
        <v>35</v>
      </c>
      <c r="B45">
        <f t="shared" si="3"/>
        <v>0</v>
      </c>
      <c r="C45">
        <f t="shared" si="3"/>
        <v>1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</row>
    <row r="46" spans="1:10" x14ac:dyDescent="0.3">
      <c r="A46" s="8">
        <v>62.5</v>
      </c>
      <c r="B46">
        <f t="shared" si="3"/>
        <v>0</v>
      </c>
      <c r="C46">
        <f t="shared" si="3"/>
        <v>0</v>
      </c>
      <c r="D46">
        <f t="shared" si="3"/>
        <v>1</v>
      </c>
      <c r="E46">
        <f t="shared" si="3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</row>
    <row r="47" spans="1:10" x14ac:dyDescent="0.3">
      <c r="A47" s="8">
        <v>10</v>
      </c>
      <c r="B47">
        <f t="shared" si="3"/>
        <v>1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 x14ac:dyDescent="0.3">
      <c r="A48" s="8">
        <v>10</v>
      </c>
      <c r="B48">
        <f t="shared" si="3"/>
        <v>1</v>
      </c>
      <c r="C48">
        <f t="shared" si="3"/>
        <v>0</v>
      </c>
      <c r="D48">
        <f t="shared" si="3"/>
        <v>0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1:10" x14ac:dyDescent="0.3">
      <c r="A49" s="8">
        <v>10</v>
      </c>
      <c r="B49">
        <f t="shared" si="3"/>
        <v>1</v>
      </c>
      <c r="C49">
        <f t="shared" si="3"/>
        <v>0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</row>
    <row r="50" spans="1:10" x14ac:dyDescent="0.3">
      <c r="A50" s="8">
        <v>35</v>
      </c>
      <c r="B50">
        <f t="shared" si="3"/>
        <v>0</v>
      </c>
      <c r="C50">
        <f t="shared" si="3"/>
        <v>1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</row>
    <row r="51" spans="1:10" x14ac:dyDescent="0.3">
      <c r="A51" s="8">
        <v>225</v>
      </c>
      <c r="B51">
        <f t="shared" si="3"/>
        <v>0</v>
      </c>
      <c r="C51">
        <f t="shared" si="3"/>
        <v>0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1</v>
      </c>
      <c r="H51">
        <f t="shared" si="3"/>
        <v>0</v>
      </c>
      <c r="I51">
        <f t="shared" si="3"/>
        <v>0</v>
      </c>
      <c r="J51">
        <f t="shared" si="3"/>
        <v>0</v>
      </c>
    </row>
    <row r="52" spans="1:10" x14ac:dyDescent="0.3">
      <c r="A52" s="8">
        <v>10</v>
      </c>
      <c r="B52">
        <f t="shared" si="3"/>
        <v>1</v>
      </c>
      <c r="C52">
        <f t="shared" si="3"/>
        <v>0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</row>
    <row r="53" spans="1:10" x14ac:dyDescent="0.3">
      <c r="A53" s="8">
        <v>87.5</v>
      </c>
      <c r="B53">
        <f t="shared" si="3"/>
        <v>0</v>
      </c>
      <c r="C53">
        <f t="shared" si="3"/>
        <v>0</v>
      </c>
      <c r="D53">
        <f t="shared" si="3"/>
        <v>0</v>
      </c>
      <c r="E53">
        <f t="shared" si="3"/>
        <v>1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</row>
    <row r="54" spans="1:10" x14ac:dyDescent="0.3">
      <c r="A54" s="8">
        <v>125</v>
      </c>
      <c r="B54">
        <f t="shared" si="3"/>
        <v>0</v>
      </c>
      <c r="C54">
        <f t="shared" si="3"/>
        <v>0</v>
      </c>
      <c r="D54">
        <f t="shared" si="3"/>
        <v>0</v>
      </c>
      <c r="E54">
        <f t="shared" si="3"/>
        <v>0</v>
      </c>
      <c r="F54">
        <f t="shared" si="3"/>
        <v>1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1:10" x14ac:dyDescent="0.3">
      <c r="A55" s="8">
        <v>35</v>
      </c>
      <c r="B55">
        <f t="shared" si="3"/>
        <v>0</v>
      </c>
      <c r="C55">
        <f t="shared" si="3"/>
        <v>1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</row>
    <row r="56" spans="1:10" x14ac:dyDescent="0.3">
      <c r="A56" s="8">
        <v>35</v>
      </c>
      <c r="B56">
        <f t="shared" si="3"/>
        <v>0</v>
      </c>
      <c r="C56">
        <f t="shared" si="3"/>
        <v>1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</row>
    <row r="57" spans="1:10" x14ac:dyDescent="0.3">
      <c r="A57" s="8">
        <v>35</v>
      </c>
      <c r="B57">
        <f t="shared" si="3"/>
        <v>0</v>
      </c>
      <c r="C57">
        <f t="shared" si="3"/>
        <v>1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</row>
    <row r="58" spans="1:10" x14ac:dyDescent="0.3">
      <c r="A58" s="8">
        <v>87.5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1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</row>
    <row r="59" spans="1:10" x14ac:dyDescent="0.3">
      <c r="A59" s="8">
        <v>750</v>
      </c>
      <c r="B59">
        <f t="shared" si="3"/>
        <v>0</v>
      </c>
      <c r="C59">
        <f t="shared" si="3"/>
        <v>0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1</v>
      </c>
      <c r="J59">
        <f t="shared" si="3"/>
        <v>0</v>
      </c>
    </row>
    <row r="60" spans="1:10" x14ac:dyDescent="0.3">
      <c r="A60" s="8">
        <v>35</v>
      </c>
      <c r="B60">
        <f t="shared" si="3"/>
        <v>0</v>
      </c>
      <c r="C60">
        <f t="shared" si="3"/>
        <v>1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</row>
    <row r="61" spans="1:10" x14ac:dyDescent="0.3">
      <c r="A61" s="8">
        <v>35</v>
      </c>
      <c r="B61">
        <f t="shared" si="3"/>
        <v>0</v>
      </c>
      <c r="C61">
        <f t="shared" si="3"/>
        <v>1</v>
      </c>
      <c r="D61">
        <f t="shared" si="3"/>
        <v>0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</row>
    <row r="62" spans="1:10" x14ac:dyDescent="0.3">
      <c r="A62" s="8">
        <v>87.5</v>
      </c>
      <c r="B62">
        <f t="shared" si="3"/>
        <v>0</v>
      </c>
      <c r="C62">
        <f t="shared" si="3"/>
        <v>0</v>
      </c>
      <c r="D62">
        <f t="shared" si="3"/>
        <v>0</v>
      </c>
      <c r="E62">
        <f t="shared" si="3"/>
        <v>1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</row>
    <row r="63" spans="1:10" x14ac:dyDescent="0.3">
      <c r="A63" s="8">
        <v>125</v>
      </c>
      <c r="B63">
        <f t="shared" si="3"/>
        <v>0</v>
      </c>
      <c r="C63">
        <f t="shared" si="3"/>
        <v>0</v>
      </c>
      <c r="D63">
        <f t="shared" si="3"/>
        <v>0</v>
      </c>
      <c r="E63">
        <f t="shared" ref="C63:J80" si="4">IF($A63=E$1, 1, 0)</f>
        <v>0</v>
      </c>
      <c r="F63">
        <f t="shared" si="4"/>
        <v>1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</row>
    <row r="64" spans="1:10" x14ac:dyDescent="0.3">
      <c r="A64" s="8">
        <v>62.5</v>
      </c>
      <c r="B64">
        <f t="shared" ref="B64:B80" si="5">IF($A64=B$1, 1, 0)</f>
        <v>0</v>
      </c>
      <c r="C64">
        <f t="shared" si="4"/>
        <v>0</v>
      </c>
      <c r="D64">
        <f t="shared" si="4"/>
        <v>1</v>
      </c>
      <c r="E64">
        <f t="shared" si="4"/>
        <v>0</v>
      </c>
      <c r="F64">
        <f t="shared" si="4"/>
        <v>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0</v>
      </c>
    </row>
    <row r="65" spans="1:10" x14ac:dyDescent="0.3">
      <c r="A65" s="8">
        <v>125</v>
      </c>
      <c r="B65">
        <f t="shared" si="5"/>
        <v>0</v>
      </c>
      <c r="C65">
        <f t="shared" si="4"/>
        <v>0</v>
      </c>
      <c r="D65">
        <f t="shared" si="4"/>
        <v>0</v>
      </c>
      <c r="E65">
        <f t="shared" si="4"/>
        <v>0</v>
      </c>
      <c r="F65">
        <f t="shared" si="4"/>
        <v>1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</row>
    <row r="66" spans="1:10" x14ac:dyDescent="0.3">
      <c r="A66" s="8">
        <v>62.5</v>
      </c>
      <c r="B66">
        <f t="shared" si="5"/>
        <v>0</v>
      </c>
      <c r="C66">
        <f t="shared" si="4"/>
        <v>0</v>
      </c>
      <c r="D66">
        <f t="shared" si="4"/>
        <v>1</v>
      </c>
      <c r="E66">
        <f t="shared" si="4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</row>
    <row r="67" spans="1:10" x14ac:dyDescent="0.3">
      <c r="A67" s="8">
        <v>87.5</v>
      </c>
      <c r="B67">
        <f t="shared" si="5"/>
        <v>0</v>
      </c>
      <c r="C67">
        <f t="shared" si="4"/>
        <v>0</v>
      </c>
      <c r="D67">
        <f t="shared" si="4"/>
        <v>0</v>
      </c>
      <c r="E67">
        <f t="shared" si="4"/>
        <v>1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0</v>
      </c>
    </row>
    <row r="68" spans="1:10" x14ac:dyDescent="0.3">
      <c r="A68" s="8">
        <v>400</v>
      </c>
      <c r="B68">
        <f t="shared" si="5"/>
        <v>0</v>
      </c>
      <c r="C68">
        <f t="shared" si="4"/>
        <v>0</v>
      </c>
      <c r="D68">
        <f t="shared" si="4"/>
        <v>0</v>
      </c>
      <c r="E68">
        <f t="shared" si="4"/>
        <v>0</v>
      </c>
      <c r="F68">
        <f t="shared" si="4"/>
        <v>0</v>
      </c>
      <c r="G68">
        <f t="shared" si="4"/>
        <v>0</v>
      </c>
      <c r="H68">
        <f t="shared" si="4"/>
        <v>1</v>
      </c>
      <c r="I68">
        <f t="shared" si="4"/>
        <v>0</v>
      </c>
      <c r="J68">
        <f t="shared" si="4"/>
        <v>0</v>
      </c>
    </row>
    <row r="69" spans="1:10" x14ac:dyDescent="0.3">
      <c r="A69" s="8">
        <v>35</v>
      </c>
      <c r="B69">
        <f t="shared" si="5"/>
        <v>0</v>
      </c>
      <c r="C69">
        <f t="shared" si="4"/>
        <v>1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</row>
    <row r="70" spans="1:10" x14ac:dyDescent="0.3">
      <c r="A70" s="8">
        <v>10</v>
      </c>
      <c r="B70">
        <f t="shared" si="5"/>
        <v>1</v>
      </c>
      <c r="C70">
        <f t="shared" si="4"/>
        <v>0</v>
      </c>
      <c r="D70">
        <f t="shared" si="4"/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</row>
    <row r="71" spans="1:10" x14ac:dyDescent="0.3">
      <c r="A71" s="8">
        <v>10</v>
      </c>
      <c r="B71">
        <f t="shared" si="5"/>
        <v>1</v>
      </c>
      <c r="C71">
        <f t="shared" si="4"/>
        <v>0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</row>
    <row r="72" spans="1:10" x14ac:dyDescent="0.3">
      <c r="A72" s="8">
        <v>125</v>
      </c>
      <c r="B72">
        <f t="shared" si="5"/>
        <v>0</v>
      </c>
      <c r="C72">
        <f t="shared" si="4"/>
        <v>0</v>
      </c>
      <c r="D72">
        <f t="shared" si="4"/>
        <v>0</v>
      </c>
      <c r="E72">
        <f t="shared" si="4"/>
        <v>0</v>
      </c>
      <c r="F72">
        <f t="shared" si="4"/>
        <v>1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</row>
    <row r="73" spans="1:10" x14ac:dyDescent="0.3">
      <c r="A73" s="8">
        <v>400</v>
      </c>
      <c r="B73">
        <f t="shared" si="5"/>
        <v>0</v>
      </c>
      <c r="C73">
        <f t="shared" si="4"/>
        <v>0</v>
      </c>
      <c r="D73">
        <f t="shared" si="4"/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1</v>
      </c>
      <c r="I73">
        <f t="shared" si="4"/>
        <v>0</v>
      </c>
      <c r="J73">
        <f t="shared" si="4"/>
        <v>0</v>
      </c>
    </row>
    <row r="74" spans="1:10" x14ac:dyDescent="0.3">
      <c r="A74" s="8">
        <v>10</v>
      </c>
      <c r="B74">
        <f t="shared" si="5"/>
        <v>1</v>
      </c>
      <c r="C74">
        <f t="shared" si="4"/>
        <v>0</v>
      </c>
      <c r="D74">
        <f t="shared" si="4"/>
        <v>0</v>
      </c>
      <c r="E74">
        <f t="shared" si="4"/>
        <v>0</v>
      </c>
      <c r="F74">
        <f t="shared" si="4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</row>
    <row r="75" spans="1:10" x14ac:dyDescent="0.3">
      <c r="A75" s="8">
        <v>62.5</v>
      </c>
      <c r="B75">
        <f t="shared" si="5"/>
        <v>0</v>
      </c>
      <c r="C75">
        <f t="shared" si="4"/>
        <v>0</v>
      </c>
      <c r="D75">
        <f t="shared" si="4"/>
        <v>1</v>
      </c>
      <c r="E75">
        <f t="shared" si="4"/>
        <v>0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</row>
    <row r="76" spans="1:10" x14ac:dyDescent="0.3">
      <c r="A76" s="8">
        <v>225</v>
      </c>
      <c r="B76">
        <f t="shared" si="5"/>
        <v>0</v>
      </c>
      <c r="C76">
        <f t="shared" si="4"/>
        <v>0</v>
      </c>
      <c r="D76">
        <f t="shared" si="4"/>
        <v>0</v>
      </c>
      <c r="E76">
        <f t="shared" si="4"/>
        <v>0</v>
      </c>
      <c r="F76">
        <f t="shared" si="4"/>
        <v>0</v>
      </c>
      <c r="G76">
        <f t="shared" si="4"/>
        <v>1</v>
      </c>
      <c r="H76">
        <f t="shared" si="4"/>
        <v>0</v>
      </c>
      <c r="I76">
        <f t="shared" si="4"/>
        <v>0</v>
      </c>
      <c r="J76">
        <f t="shared" si="4"/>
        <v>0</v>
      </c>
    </row>
    <row r="77" spans="1:10" x14ac:dyDescent="0.3">
      <c r="A77" s="8">
        <v>10</v>
      </c>
      <c r="B77">
        <f t="shared" si="5"/>
        <v>1</v>
      </c>
      <c r="C77">
        <f t="shared" si="4"/>
        <v>0</v>
      </c>
      <c r="D77">
        <f t="shared" si="4"/>
        <v>0</v>
      </c>
      <c r="E77">
        <f t="shared" si="4"/>
        <v>0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</row>
    <row r="78" spans="1:10" x14ac:dyDescent="0.3">
      <c r="A78" s="8">
        <v>10</v>
      </c>
      <c r="B78">
        <f t="shared" si="5"/>
        <v>1</v>
      </c>
      <c r="C78">
        <f t="shared" si="4"/>
        <v>0</v>
      </c>
      <c r="D78">
        <f t="shared" si="4"/>
        <v>0</v>
      </c>
      <c r="E78">
        <f t="shared" si="4"/>
        <v>0</v>
      </c>
      <c r="F78">
        <f t="shared" si="4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</row>
    <row r="79" spans="1:10" x14ac:dyDescent="0.3">
      <c r="A79" s="8">
        <v>35</v>
      </c>
      <c r="B79">
        <f t="shared" si="5"/>
        <v>0</v>
      </c>
      <c r="C79">
        <f t="shared" si="4"/>
        <v>1</v>
      </c>
      <c r="D79">
        <f t="shared" si="4"/>
        <v>0</v>
      </c>
      <c r="E79">
        <f t="shared" si="4"/>
        <v>0</v>
      </c>
      <c r="F79">
        <f t="shared" si="4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</row>
    <row r="80" spans="1:10" x14ac:dyDescent="0.3">
      <c r="A80" s="8">
        <v>62.5</v>
      </c>
      <c r="B80">
        <f t="shared" si="5"/>
        <v>0</v>
      </c>
      <c r="C80">
        <f t="shared" si="4"/>
        <v>0</v>
      </c>
      <c r="D80">
        <f t="shared" si="4"/>
        <v>1</v>
      </c>
      <c r="E80">
        <f t="shared" si="4"/>
        <v>0</v>
      </c>
      <c r="F80">
        <f t="shared" si="4"/>
        <v>0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</row>
    <row r="81" spans="2:10" x14ac:dyDescent="0.3">
      <c r="B81">
        <f>SUM(B2:B80)</f>
        <v>28</v>
      </c>
      <c r="C81">
        <f t="shared" ref="C81:J81" si="6">SUM(C2:C80)</f>
        <v>20</v>
      </c>
      <c r="D81">
        <f t="shared" si="6"/>
        <v>8</v>
      </c>
      <c r="E81">
        <f t="shared" si="6"/>
        <v>7</v>
      </c>
      <c r="F81">
        <f t="shared" si="6"/>
        <v>7</v>
      </c>
      <c r="G81">
        <f t="shared" si="6"/>
        <v>4</v>
      </c>
      <c r="H81">
        <f t="shared" si="6"/>
        <v>3</v>
      </c>
      <c r="I81">
        <f t="shared" si="6"/>
        <v>1</v>
      </c>
      <c r="J81">
        <f t="shared" si="6"/>
        <v>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workbookViewId="0">
      <selection activeCell="M27" sqref="M27"/>
    </sheetView>
  </sheetViews>
  <sheetFormatPr defaultRowHeight="14.4" x14ac:dyDescent="0.3"/>
  <sheetData>
    <row r="1" spans="1:22" x14ac:dyDescent="0.3">
      <c r="B1">
        <v>10</v>
      </c>
      <c r="C1">
        <v>35</v>
      </c>
      <c r="D1">
        <v>62.5</v>
      </c>
      <c r="E1">
        <v>87.5</v>
      </c>
      <c r="F1">
        <v>125</v>
      </c>
      <c r="G1">
        <v>225</v>
      </c>
      <c r="H1">
        <v>400</v>
      </c>
      <c r="I1">
        <v>750</v>
      </c>
      <c r="J1">
        <v>1000</v>
      </c>
      <c r="N1">
        <v>10</v>
      </c>
      <c r="O1">
        <v>35</v>
      </c>
      <c r="P1">
        <v>62.5</v>
      </c>
      <c r="Q1">
        <v>87.5</v>
      </c>
      <c r="R1">
        <v>125</v>
      </c>
      <c r="S1">
        <v>225</v>
      </c>
      <c r="T1">
        <v>400</v>
      </c>
      <c r="U1">
        <v>750</v>
      </c>
      <c r="V1">
        <v>1000</v>
      </c>
    </row>
    <row r="2" spans="1:22" ht="15.6" x14ac:dyDescent="0.3">
      <c r="A2" s="5">
        <v>35</v>
      </c>
      <c r="B2">
        <f>IF($A2=B$1, 1, 0)</f>
        <v>0</v>
      </c>
      <c r="C2">
        <f t="shared" ref="C2:J17" si="0">IF($A2=C$1, 1, 0)</f>
        <v>1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N2">
        <v>41</v>
      </c>
      <c r="O2">
        <v>29</v>
      </c>
      <c r="P2">
        <v>12</v>
      </c>
      <c r="Q2">
        <v>11</v>
      </c>
      <c r="R2">
        <v>8</v>
      </c>
      <c r="S2">
        <v>4</v>
      </c>
      <c r="T2">
        <v>2</v>
      </c>
      <c r="U2">
        <v>1</v>
      </c>
      <c r="V2">
        <v>1</v>
      </c>
    </row>
    <row r="3" spans="1:22" ht="15.6" x14ac:dyDescent="0.3">
      <c r="A3" s="5">
        <v>10</v>
      </c>
      <c r="B3">
        <f t="shared" ref="B3:J34" si="1">IF($A3=B$1, 1, 0)</f>
        <v>1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22" ht="15.6" x14ac:dyDescent="0.3">
      <c r="A4" s="5">
        <v>125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22" ht="15.6" x14ac:dyDescent="0.3">
      <c r="A5" s="5">
        <v>87.5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N5">
        <f>LOG(N1, 10)</f>
        <v>1</v>
      </c>
      <c r="O5">
        <f t="shared" ref="O5:V6" si="2">LOG(O1, 10)</f>
        <v>1.5440680443502754</v>
      </c>
      <c r="P5">
        <f t="shared" si="2"/>
        <v>1.7958800173440752</v>
      </c>
      <c r="Q5">
        <f t="shared" si="2"/>
        <v>1.9420080530223132</v>
      </c>
      <c r="R5">
        <f t="shared" si="2"/>
        <v>2.0969100130080562</v>
      </c>
      <c r="S5">
        <f t="shared" si="2"/>
        <v>2.3521825181113623</v>
      </c>
      <c r="T5">
        <f t="shared" si="2"/>
        <v>2.6020599913279621</v>
      </c>
      <c r="U5">
        <f t="shared" si="2"/>
        <v>2.8750612633916997</v>
      </c>
      <c r="V5">
        <f t="shared" si="2"/>
        <v>2.9999999999999996</v>
      </c>
    </row>
    <row r="6" spans="1:22" ht="15.6" x14ac:dyDescent="0.3">
      <c r="A6" s="5">
        <v>10</v>
      </c>
      <c r="B6">
        <f t="shared" si="1"/>
        <v>1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N6">
        <f>LOG(N2, 10)</f>
        <v>1.6127838567197355</v>
      </c>
      <c r="O6">
        <f t="shared" si="2"/>
        <v>1.4623979978989561</v>
      </c>
      <c r="P6">
        <f t="shared" si="2"/>
        <v>1.0791812460476247</v>
      </c>
      <c r="Q6">
        <f t="shared" si="2"/>
        <v>1.0413926851582249</v>
      </c>
      <c r="R6">
        <f t="shared" si="2"/>
        <v>0.90308998699194343</v>
      </c>
      <c r="S6">
        <f t="shared" si="2"/>
        <v>0.60205999132796229</v>
      </c>
      <c r="T6">
        <f t="shared" si="2"/>
        <v>0.30102999566398114</v>
      </c>
      <c r="U6">
        <f t="shared" si="2"/>
        <v>0</v>
      </c>
      <c r="V6">
        <f t="shared" si="2"/>
        <v>0</v>
      </c>
    </row>
    <row r="7" spans="1:22" ht="15.6" x14ac:dyDescent="0.3">
      <c r="A7" s="5">
        <v>10</v>
      </c>
      <c r="B7">
        <f t="shared" si="1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22" ht="15.6" x14ac:dyDescent="0.3">
      <c r="A8" s="5">
        <v>10</v>
      </c>
      <c r="B8">
        <f t="shared" si="1"/>
        <v>1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22" ht="15.6" x14ac:dyDescent="0.3">
      <c r="A9" s="5">
        <v>225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22" ht="15.6" x14ac:dyDescent="0.3">
      <c r="A10" s="5">
        <v>10</v>
      </c>
      <c r="B10">
        <f t="shared" si="1"/>
        <v>1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22" ht="15.6" x14ac:dyDescent="0.3">
      <c r="A11" s="5">
        <v>87.5</v>
      </c>
      <c r="B11">
        <f t="shared" si="1"/>
        <v>0</v>
      </c>
      <c r="C11">
        <f t="shared" si="0"/>
        <v>0</v>
      </c>
      <c r="D11">
        <f t="shared" si="0"/>
        <v>0</v>
      </c>
      <c r="E11">
        <f t="shared" si="0"/>
        <v>1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22" ht="15.6" x14ac:dyDescent="0.3">
      <c r="A12" s="5">
        <v>10</v>
      </c>
      <c r="B12">
        <f t="shared" si="1"/>
        <v>1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22" ht="15.6" x14ac:dyDescent="0.3">
      <c r="A13" s="5">
        <v>10</v>
      </c>
      <c r="B13">
        <f t="shared" si="1"/>
        <v>1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22" ht="15.6" x14ac:dyDescent="0.3">
      <c r="A14" s="5">
        <v>10</v>
      </c>
      <c r="B14">
        <f t="shared" si="1"/>
        <v>1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22" ht="15.6" x14ac:dyDescent="0.3">
      <c r="A15" s="5">
        <v>10</v>
      </c>
      <c r="B15">
        <f t="shared" si="1"/>
        <v>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22" ht="15.6" x14ac:dyDescent="0.3">
      <c r="A16" s="5">
        <v>35</v>
      </c>
      <c r="B16">
        <f t="shared" si="1"/>
        <v>0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5.6" x14ac:dyDescent="0.3">
      <c r="A17" s="5">
        <v>62.5</v>
      </c>
      <c r="B17">
        <f t="shared" si="1"/>
        <v>0</v>
      </c>
      <c r="C17">
        <f t="shared" si="0"/>
        <v>0</v>
      </c>
      <c r="D17">
        <f t="shared" si="0"/>
        <v>1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5.6" x14ac:dyDescent="0.3">
      <c r="A18" s="5">
        <v>1000</v>
      </c>
      <c r="B18">
        <f t="shared" si="1"/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1</v>
      </c>
    </row>
    <row r="19" spans="1:10" ht="15.6" x14ac:dyDescent="0.3">
      <c r="A19" s="5">
        <v>35</v>
      </c>
      <c r="B19">
        <f t="shared" si="1"/>
        <v>0</v>
      </c>
      <c r="C19">
        <f t="shared" si="1"/>
        <v>1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ht="15.6" x14ac:dyDescent="0.3">
      <c r="A20" s="5">
        <v>10</v>
      </c>
      <c r="B20">
        <f t="shared" si="1"/>
        <v>1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5.6" x14ac:dyDescent="0.3">
      <c r="A21" s="5">
        <v>62.5</v>
      </c>
      <c r="B21">
        <f t="shared" si="1"/>
        <v>0</v>
      </c>
      <c r="C21">
        <f t="shared" si="1"/>
        <v>0</v>
      </c>
      <c r="D21">
        <f t="shared" si="1"/>
        <v>1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5.6" x14ac:dyDescent="0.3">
      <c r="A22" s="5">
        <v>10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5.6" x14ac:dyDescent="0.3">
      <c r="A23" s="5">
        <v>10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5.6" x14ac:dyDescent="0.3">
      <c r="A24" s="5">
        <v>35</v>
      </c>
      <c r="B24">
        <f t="shared" si="1"/>
        <v>0</v>
      </c>
      <c r="C24">
        <f t="shared" si="1"/>
        <v>1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5.6" x14ac:dyDescent="0.3">
      <c r="A25" s="5">
        <v>35</v>
      </c>
      <c r="B25">
        <f t="shared" si="1"/>
        <v>0</v>
      </c>
      <c r="C25">
        <f t="shared" si="1"/>
        <v>1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5.6" x14ac:dyDescent="0.3">
      <c r="A26" s="5">
        <v>87.5</v>
      </c>
      <c r="B26">
        <f t="shared" si="1"/>
        <v>0</v>
      </c>
      <c r="C26">
        <f t="shared" si="1"/>
        <v>0</v>
      </c>
      <c r="D26">
        <f t="shared" si="1"/>
        <v>0</v>
      </c>
      <c r="E26">
        <f t="shared" si="1"/>
        <v>1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5.6" x14ac:dyDescent="0.3">
      <c r="A27" s="5">
        <v>750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1</v>
      </c>
      <c r="J27">
        <f t="shared" si="1"/>
        <v>0</v>
      </c>
    </row>
    <row r="28" spans="1:10" ht="15.6" x14ac:dyDescent="0.3">
      <c r="A28" s="5">
        <v>35</v>
      </c>
      <c r="B28">
        <f t="shared" si="1"/>
        <v>0</v>
      </c>
      <c r="C28">
        <f t="shared" si="1"/>
        <v>1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5.6" x14ac:dyDescent="0.3">
      <c r="A29" s="5">
        <v>10</v>
      </c>
      <c r="B29">
        <f t="shared" si="1"/>
        <v>1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5.6" x14ac:dyDescent="0.3">
      <c r="A30" s="5">
        <v>62.5</v>
      </c>
      <c r="B30">
        <f t="shared" si="1"/>
        <v>0</v>
      </c>
      <c r="C30">
        <f t="shared" si="1"/>
        <v>0</v>
      </c>
      <c r="D30">
        <f t="shared" si="1"/>
        <v>1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t="15.6" x14ac:dyDescent="0.3">
      <c r="A31" s="5">
        <v>35</v>
      </c>
      <c r="B31">
        <f t="shared" si="1"/>
        <v>0</v>
      </c>
      <c r="C31">
        <f t="shared" si="1"/>
        <v>1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ht="15.6" x14ac:dyDescent="0.3">
      <c r="A32" s="5">
        <v>62.5</v>
      </c>
      <c r="B32">
        <f t="shared" si="1"/>
        <v>0</v>
      </c>
      <c r="C32">
        <f t="shared" si="1"/>
        <v>0</v>
      </c>
      <c r="D32">
        <f t="shared" si="1"/>
        <v>1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t="15.6" x14ac:dyDescent="0.3">
      <c r="A33" s="5">
        <v>35</v>
      </c>
      <c r="B33">
        <f t="shared" si="1"/>
        <v>0</v>
      </c>
      <c r="C33">
        <f t="shared" si="1"/>
        <v>1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t="15.6" x14ac:dyDescent="0.3">
      <c r="A34" s="5">
        <v>35</v>
      </c>
      <c r="B34">
        <f t="shared" si="1"/>
        <v>0</v>
      </c>
      <c r="C34">
        <f t="shared" si="1"/>
        <v>1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ht="15.6" x14ac:dyDescent="0.3">
      <c r="A35" s="5">
        <v>10</v>
      </c>
      <c r="B35">
        <f t="shared" ref="B35:J63" si="3">IF($A35=B$1, 1, 0)</f>
        <v>1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</row>
    <row r="36" spans="1:10" ht="15.6" x14ac:dyDescent="0.3">
      <c r="A36" s="5">
        <v>35</v>
      </c>
      <c r="B36">
        <f t="shared" si="3"/>
        <v>0</v>
      </c>
      <c r="C36">
        <f t="shared" si="3"/>
        <v>1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</row>
    <row r="37" spans="1:10" ht="15.6" x14ac:dyDescent="0.3">
      <c r="A37" s="5">
        <v>10</v>
      </c>
      <c r="B37">
        <f t="shared" si="3"/>
        <v>1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>
        <f t="shared" si="3"/>
        <v>0</v>
      </c>
    </row>
    <row r="38" spans="1:10" ht="15.6" x14ac:dyDescent="0.3">
      <c r="A38" s="5">
        <v>87.5</v>
      </c>
      <c r="B38">
        <f t="shared" si="3"/>
        <v>0</v>
      </c>
      <c r="C38">
        <f t="shared" si="3"/>
        <v>0</v>
      </c>
      <c r="D38">
        <f t="shared" si="3"/>
        <v>0</v>
      </c>
      <c r="E38">
        <f t="shared" si="3"/>
        <v>1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</row>
    <row r="39" spans="1:10" ht="15.6" x14ac:dyDescent="0.3">
      <c r="A39" s="5">
        <v>87.5</v>
      </c>
      <c r="B39">
        <f t="shared" si="3"/>
        <v>0</v>
      </c>
      <c r="C39">
        <f t="shared" si="3"/>
        <v>0</v>
      </c>
      <c r="D39">
        <f t="shared" si="3"/>
        <v>0</v>
      </c>
      <c r="E39">
        <f t="shared" si="3"/>
        <v>1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</row>
    <row r="40" spans="1:10" ht="15.6" x14ac:dyDescent="0.3">
      <c r="A40" s="5">
        <v>62.5</v>
      </c>
      <c r="B40">
        <f t="shared" si="3"/>
        <v>0</v>
      </c>
      <c r="C40">
        <f t="shared" si="3"/>
        <v>0</v>
      </c>
      <c r="D40">
        <f t="shared" si="3"/>
        <v>1</v>
      </c>
      <c r="E40">
        <f t="shared" si="3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</row>
    <row r="41" spans="1:10" ht="15.6" x14ac:dyDescent="0.3">
      <c r="A41" s="5">
        <v>35</v>
      </c>
      <c r="B41">
        <f t="shared" si="3"/>
        <v>0</v>
      </c>
      <c r="C41">
        <f t="shared" si="3"/>
        <v>1</v>
      </c>
      <c r="D41">
        <f t="shared" si="3"/>
        <v>0</v>
      </c>
      <c r="E41">
        <f t="shared" si="3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</row>
    <row r="42" spans="1:10" ht="15.6" x14ac:dyDescent="0.3">
      <c r="A42" s="5">
        <v>35</v>
      </c>
      <c r="B42">
        <f t="shared" si="3"/>
        <v>0</v>
      </c>
      <c r="C42">
        <f t="shared" si="3"/>
        <v>1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0</v>
      </c>
      <c r="J42">
        <f t="shared" si="3"/>
        <v>0</v>
      </c>
    </row>
    <row r="43" spans="1:10" ht="15.6" x14ac:dyDescent="0.3">
      <c r="A43" s="5">
        <v>10</v>
      </c>
      <c r="B43">
        <f t="shared" si="3"/>
        <v>1</v>
      </c>
      <c r="C43">
        <f t="shared" si="3"/>
        <v>0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0</v>
      </c>
      <c r="J43">
        <f t="shared" si="3"/>
        <v>0</v>
      </c>
    </row>
    <row r="44" spans="1:10" ht="15.6" x14ac:dyDescent="0.3">
      <c r="A44" s="5">
        <v>35</v>
      </c>
      <c r="B44">
        <f t="shared" si="3"/>
        <v>0</v>
      </c>
      <c r="C44">
        <f t="shared" si="3"/>
        <v>1</v>
      </c>
      <c r="D44">
        <f t="shared" si="3"/>
        <v>0</v>
      </c>
      <c r="E44">
        <f t="shared" si="3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</row>
    <row r="45" spans="1:10" ht="15.6" x14ac:dyDescent="0.3">
      <c r="A45" s="5">
        <v>10</v>
      </c>
      <c r="B45">
        <f t="shared" si="3"/>
        <v>1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</row>
    <row r="46" spans="1:10" ht="15.6" x14ac:dyDescent="0.3">
      <c r="A46" s="5">
        <v>10</v>
      </c>
      <c r="B46">
        <f t="shared" si="3"/>
        <v>1</v>
      </c>
      <c r="C46">
        <f t="shared" si="3"/>
        <v>0</v>
      </c>
      <c r="D46">
        <f t="shared" si="3"/>
        <v>0</v>
      </c>
      <c r="E46">
        <f t="shared" si="3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</row>
    <row r="47" spans="1:10" ht="15.6" x14ac:dyDescent="0.3">
      <c r="A47" s="5">
        <v>10</v>
      </c>
      <c r="B47">
        <f t="shared" si="3"/>
        <v>1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 ht="15.6" x14ac:dyDescent="0.3">
      <c r="A48" s="5">
        <v>10</v>
      </c>
      <c r="B48">
        <f t="shared" si="3"/>
        <v>1</v>
      </c>
      <c r="C48">
        <f t="shared" si="3"/>
        <v>0</v>
      </c>
      <c r="D48">
        <f t="shared" si="3"/>
        <v>0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1:10" ht="15.6" x14ac:dyDescent="0.3">
      <c r="A49" s="5">
        <v>35</v>
      </c>
      <c r="B49">
        <f t="shared" si="3"/>
        <v>0</v>
      </c>
      <c r="C49">
        <f t="shared" si="3"/>
        <v>1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</row>
    <row r="50" spans="1:10" ht="15.6" x14ac:dyDescent="0.3">
      <c r="A50" s="5">
        <v>10</v>
      </c>
      <c r="B50">
        <f t="shared" si="3"/>
        <v>1</v>
      </c>
      <c r="C50">
        <f t="shared" si="3"/>
        <v>0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</row>
    <row r="51" spans="1:10" ht="15.6" x14ac:dyDescent="0.3">
      <c r="A51" s="5">
        <v>35</v>
      </c>
      <c r="B51">
        <f t="shared" si="3"/>
        <v>0</v>
      </c>
      <c r="C51">
        <f t="shared" si="3"/>
        <v>1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</row>
    <row r="52" spans="1:10" ht="15.6" x14ac:dyDescent="0.3">
      <c r="A52" s="5">
        <v>10</v>
      </c>
      <c r="B52">
        <f t="shared" si="3"/>
        <v>1</v>
      </c>
      <c r="C52">
        <f t="shared" si="3"/>
        <v>0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</row>
    <row r="53" spans="1:10" ht="15.6" x14ac:dyDescent="0.3">
      <c r="A53" s="5">
        <v>10</v>
      </c>
      <c r="B53">
        <f t="shared" si="3"/>
        <v>1</v>
      </c>
      <c r="C53">
        <f t="shared" si="3"/>
        <v>0</v>
      </c>
      <c r="D53">
        <f t="shared" si="3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</row>
    <row r="54" spans="1:10" ht="15.6" x14ac:dyDescent="0.3">
      <c r="A54" s="5">
        <v>125</v>
      </c>
      <c r="B54">
        <f t="shared" si="3"/>
        <v>0</v>
      </c>
      <c r="C54">
        <f t="shared" si="3"/>
        <v>0</v>
      </c>
      <c r="D54">
        <f t="shared" si="3"/>
        <v>0</v>
      </c>
      <c r="E54">
        <f t="shared" si="3"/>
        <v>0</v>
      </c>
      <c r="F54">
        <f t="shared" si="3"/>
        <v>1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1:10" ht="15.6" x14ac:dyDescent="0.3">
      <c r="A55" s="5">
        <v>10</v>
      </c>
      <c r="B55">
        <f t="shared" si="3"/>
        <v>1</v>
      </c>
      <c r="C55">
        <f t="shared" si="3"/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</row>
    <row r="56" spans="1:10" ht="15.6" x14ac:dyDescent="0.3">
      <c r="A56" s="5">
        <v>10</v>
      </c>
      <c r="B56">
        <f t="shared" si="3"/>
        <v>1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</row>
    <row r="57" spans="1:10" ht="15.6" x14ac:dyDescent="0.3">
      <c r="A57" s="5">
        <v>87.5</v>
      </c>
      <c r="B57">
        <f t="shared" si="3"/>
        <v>0</v>
      </c>
      <c r="C57">
        <f t="shared" si="3"/>
        <v>0</v>
      </c>
      <c r="D57">
        <f t="shared" si="3"/>
        <v>0</v>
      </c>
      <c r="E57">
        <f t="shared" si="3"/>
        <v>1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</row>
    <row r="58" spans="1:10" ht="15.6" x14ac:dyDescent="0.3">
      <c r="A58" s="5">
        <v>125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1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</row>
    <row r="59" spans="1:10" ht="15.6" x14ac:dyDescent="0.3">
      <c r="A59" s="5">
        <v>87.5</v>
      </c>
      <c r="B59">
        <f t="shared" si="3"/>
        <v>0</v>
      </c>
      <c r="C59">
        <f t="shared" si="3"/>
        <v>0</v>
      </c>
      <c r="D59">
        <f t="shared" si="3"/>
        <v>0</v>
      </c>
      <c r="E59">
        <f t="shared" si="3"/>
        <v>1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</row>
    <row r="60" spans="1:10" ht="15.6" x14ac:dyDescent="0.3">
      <c r="A60" s="5">
        <v>35</v>
      </c>
      <c r="B60">
        <f t="shared" si="3"/>
        <v>0</v>
      </c>
      <c r="C60">
        <f t="shared" si="3"/>
        <v>1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</row>
    <row r="61" spans="1:10" ht="15.6" x14ac:dyDescent="0.3">
      <c r="A61" s="5">
        <v>125</v>
      </c>
      <c r="B61">
        <f t="shared" si="3"/>
        <v>0</v>
      </c>
      <c r="C61">
        <f t="shared" si="3"/>
        <v>0</v>
      </c>
      <c r="D61">
        <f t="shared" si="3"/>
        <v>0</v>
      </c>
      <c r="E61">
        <f t="shared" si="3"/>
        <v>0</v>
      </c>
      <c r="F61">
        <f t="shared" si="3"/>
        <v>1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</row>
    <row r="62" spans="1:10" ht="15.6" x14ac:dyDescent="0.3">
      <c r="A62" s="5">
        <v>35</v>
      </c>
      <c r="B62">
        <f t="shared" si="3"/>
        <v>0</v>
      </c>
      <c r="C62">
        <f t="shared" si="3"/>
        <v>1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</row>
    <row r="63" spans="1:10" ht="15.6" x14ac:dyDescent="0.3">
      <c r="A63" s="5">
        <v>35</v>
      </c>
      <c r="B63">
        <f t="shared" si="3"/>
        <v>0</v>
      </c>
      <c r="C63">
        <f t="shared" si="3"/>
        <v>1</v>
      </c>
      <c r="D63">
        <f t="shared" si="3"/>
        <v>0</v>
      </c>
      <c r="E63">
        <f t="shared" ref="C63:J95" si="4">IF($A63=E$1, 1, 0)</f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</row>
    <row r="64" spans="1:10" ht="15.6" x14ac:dyDescent="0.3">
      <c r="A64" s="5">
        <v>35</v>
      </c>
      <c r="B64">
        <f t="shared" ref="B64:B110" si="5">IF($A64=B$1, 1, 0)</f>
        <v>0</v>
      </c>
      <c r="C64">
        <f t="shared" si="4"/>
        <v>1</v>
      </c>
      <c r="D64">
        <f t="shared" si="4"/>
        <v>0</v>
      </c>
      <c r="E64">
        <f t="shared" si="4"/>
        <v>0</v>
      </c>
      <c r="F64">
        <f t="shared" si="4"/>
        <v>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0</v>
      </c>
    </row>
    <row r="65" spans="1:10" ht="15.6" x14ac:dyDescent="0.3">
      <c r="A65" s="5">
        <v>400</v>
      </c>
      <c r="B65">
        <f t="shared" si="5"/>
        <v>0</v>
      </c>
      <c r="C65">
        <f t="shared" si="4"/>
        <v>0</v>
      </c>
      <c r="D65">
        <f t="shared" si="4"/>
        <v>0</v>
      </c>
      <c r="E65">
        <f t="shared" si="4"/>
        <v>0</v>
      </c>
      <c r="F65">
        <f t="shared" si="4"/>
        <v>0</v>
      </c>
      <c r="G65">
        <f t="shared" si="4"/>
        <v>0</v>
      </c>
      <c r="H65">
        <f t="shared" si="4"/>
        <v>1</v>
      </c>
      <c r="I65">
        <f t="shared" si="4"/>
        <v>0</v>
      </c>
      <c r="J65">
        <f t="shared" si="4"/>
        <v>0</v>
      </c>
    </row>
    <row r="66" spans="1:10" ht="15.6" x14ac:dyDescent="0.3">
      <c r="A66" s="5">
        <v>87.5</v>
      </c>
      <c r="B66">
        <f t="shared" si="5"/>
        <v>0</v>
      </c>
      <c r="C66">
        <f t="shared" si="4"/>
        <v>0</v>
      </c>
      <c r="D66">
        <f t="shared" si="4"/>
        <v>0</v>
      </c>
      <c r="E66">
        <f t="shared" si="4"/>
        <v>1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</row>
    <row r="67" spans="1:10" ht="15.6" x14ac:dyDescent="0.3">
      <c r="A67" s="5">
        <v>87.5</v>
      </c>
      <c r="B67">
        <f t="shared" si="5"/>
        <v>0</v>
      </c>
      <c r="C67">
        <f t="shared" si="4"/>
        <v>0</v>
      </c>
      <c r="D67">
        <f t="shared" si="4"/>
        <v>0</v>
      </c>
      <c r="E67">
        <f t="shared" si="4"/>
        <v>1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0</v>
      </c>
    </row>
    <row r="68" spans="1:10" ht="15.6" x14ac:dyDescent="0.3">
      <c r="A68" s="5">
        <v>10</v>
      </c>
      <c r="B68">
        <f t="shared" si="5"/>
        <v>1</v>
      </c>
      <c r="C68">
        <f t="shared" si="4"/>
        <v>0</v>
      </c>
      <c r="D68">
        <f t="shared" si="4"/>
        <v>0</v>
      </c>
      <c r="E68">
        <f t="shared" si="4"/>
        <v>0</v>
      </c>
      <c r="F68">
        <f t="shared" si="4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</row>
    <row r="69" spans="1:10" ht="15.6" x14ac:dyDescent="0.3">
      <c r="A69" s="5">
        <v>35</v>
      </c>
      <c r="B69">
        <f t="shared" si="5"/>
        <v>0</v>
      </c>
      <c r="C69">
        <f t="shared" si="4"/>
        <v>1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</row>
    <row r="70" spans="1:10" ht="15.6" x14ac:dyDescent="0.3">
      <c r="A70" s="5">
        <v>10</v>
      </c>
      <c r="B70">
        <f t="shared" si="5"/>
        <v>1</v>
      </c>
      <c r="C70">
        <f t="shared" si="4"/>
        <v>0</v>
      </c>
      <c r="D70">
        <f t="shared" si="4"/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</row>
    <row r="71" spans="1:10" ht="15.6" x14ac:dyDescent="0.3">
      <c r="A71" s="5">
        <v>62.5</v>
      </c>
      <c r="B71">
        <f t="shared" si="5"/>
        <v>0</v>
      </c>
      <c r="C71">
        <f t="shared" si="4"/>
        <v>0</v>
      </c>
      <c r="D71">
        <f t="shared" si="4"/>
        <v>1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</row>
    <row r="72" spans="1:10" ht="15.6" x14ac:dyDescent="0.3">
      <c r="A72" s="5">
        <v>10</v>
      </c>
      <c r="B72">
        <f t="shared" si="5"/>
        <v>1</v>
      </c>
      <c r="C72">
        <f t="shared" si="4"/>
        <v>0</v>
      </c>
      <c r="D72">
        <f t="shared" si="4"/>
        <v>0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</row>
    <row r="73" spans="1:10" ht="15.6" x14ac:dyDescent="0.3">
      <c r="A73" s="5">
        <v>35</v>
      </c>
      <c r="B73">
        <f t="shared" si="5"/>
        <v>0</v>
      </c>
      <c r="C73">
        <f t="shared" si="4"/>
        <v>1</v>
      </c>
      <c r="D73">
        <f t="shared" si="4"/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</row>
    <row r="74" spans="1:10" ht="15.6" x14ac:dyDescent="0.3">
      <c r="A74" s="5">
        <v>62.5</v>
      </c>
      <c r="B74">
        <f t="shared" si="5"/>
        <v>0</v>
      </c>
      <c r="C74">
        <f t="shared" si="4"/>
        <v>0</v>
      </c>
      <c r="D74">
        <f t="shared" si="4"/>
        <v>1</v>
      </c>
      <c r="E74">
        <f t="shared" si="4"/>
        <v>0</v>
      </c>
      <c r="F74">
        <f t="shared" si="4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</row>
    <row r="75" spans="1:10" ht="15.6" x14ac:dyDescent="0.3">
      <c r="A75" s="5">
        <v>87.5</v>
      </c>
      <c r="B75">
        <f t="shared" si="5"/>
        <v>0</v>
      </c>
      <c r="C75">
        <f t="shared" si="4"/>
        <v>0</v>
      </c>
      <c r="D75">
        <f t="shared" si="4"/>
        <v>0</v>
      </c>
      <c r="E75">
        <f t="shared" si="4"/>
        <v>1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</row>
    <row r="76" spans="1:10" ht="15.6" x14ac:dyDescent="0.3">
      <c r="A76" s="5">
        <v>10</v>
      </c>
      <c r="B76">
        <f t="shared" si="5"/>
        <v>1</v>
      </c>
      <c r="C76">
        <f t="shared" si="4"/>
        <v>0</v>
      </c>
      <c r="D76">
        <f t="shared" si="4"/>
        <v>0</v>
      </c>
      <c r="E76">
        <f t="shared" si="4"/>
        <v>0</v>
      </c>
      <c r="F76">
        <f t="shared" si="4"/>
        <v>0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0</v>
      </c>
    </row>
    <row r="77" spans="1:10" ht="15.6" x14ac:dyDescent="0.3">
      <c r="A77" s="5">
        <v>10</v>
      </c>
      <c r="B77">
        <f t="shared" si="5"/>
        <v>1</v>
      </c>
      <c r="C77">
        <f t="shared" si="4"/>
        <v>0</v>
      </c>
      <c r="D77">
        <f t="shared" si="4"/>
        <v>0</v>
      </c>
      <c r="E77">
        <f t="shared" si="4"/>
        <v>0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</row>
    <row r="78" spans="1:10" ht="15.6" x14ac:dyDescent="0.3">
      <c r="A78" s="5">
        <v>35</v>
      </c>
      <c r="B78">
        <f t="shared" si="5"/>
        <v>0</v>
      </c>
      <c r="C78">
        <f t="shared" si="4"/>
        <v>1</v>
      </c>
      <c r="D78">
        <f t="shared" si="4"/>
        <v>0</v>
      </c>
      <c r="E78">
        <f t="shared" si="4"/>
        <v>0</v>
      </c>
      <c r="F78">
        <f t="shared" si="4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</row>
    <row r="79" spans="1:10" ht="15.6" x14ac:dyDescent="0.3">
      <c r="A79" s="5">
        <v>10</v>
      </c>
      <c r="B79">
        <f t="shared" si="5"/>
        <v>1</v>
      </c>
      <c r="C79">
        <f t="shared" si="4"/>
        <v>0</v>
      </c>
      <c r="D79">
        <f t="shared" si="4"/>
        <v>0</v>
      </c>
      <c r="E79">
        <f t="shared" si="4"/>
        <v>0</v>
      </c>
      <c r="F79">
        <f t="shared" si="4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</row>
    <row r="80" spans="1:10" ht="15.6" x14ac:dyDescent="0.3">
      <c r="A80" s="5">
        <v>125</v>
      </c>
      <c r="B80">
        <f t="shared" si="5"/>
        <v>0</v>
      </c>
      <c r="C80">
        <f t="shared" si="4"/>
        <v>0</v>
      </c>
      <c r="D80">
        <f t="shared" si="4"/>
        <v>0</v>
      </c>
      <c r="E80">
        <f t="shared" si="4"/>
        <v>0</v>
      </c>
      <c r="F80">
        <f t="shared" si="4"/>
        <v>1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</row>
    <row r="81" spans="1:10" ht="15.6" x14ac:dyDescent="0.3">
      <c r="A81" s="5">
        <v>87.5</v>
      </c>
      <c r="B81">
        <f t="shared" si="5"/>
        <v>0</v>
      </c>
      <c r="C81">
        <f t="shared" si="4"/>
        <v>0</v>
      </c>
      <c r="D81">
        <f t="shared" si="4"/>
        <v>0</v>
      </c>
      <c r="E81">
        <f t="shared" si="4"/>
        <v>1</v>
      </c>
      <c r="F81">
        <f t="shared" si="4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0</v>
      </c>
    </row>
    <row r="82" spans="1:10" ht="15.6" x14ac:dyDescent="0.3">
      <c r="A82" s="5">
        <v>10</v>
      </c>
      <c r="B82">
        <f t="shared" si="5"/>
        <v>1</v>
      </c>
      <c r="C82">
        <f t="shared" si="4"/>
        <v>0</v>
      </c>
      <c r="D82">
        <f t="shared" si="4"/>
        <v>0</v>
      </c>
      <c r="E82">
        <f t="shared" si="4"/>
        <v>0</v>
      </c>
      <c r="F82">
        <f t="shared" si="4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</row>
    <row r="83" spans="1:10" ht="15.6" x14ac:dyDescent="0.3">
      <c r="A83" s="5">
        <v>62.5</v>
      </c>
      <c r="B83">
        <f t="shared" si="5"/>
        <v>0</v>
      </c>
      <c r="C83">
        <f t="shared" si="4"/>
        <v>0</v>
      </c>
      <c r="D83">
        <f t="shared" si="4"/>
        <v>1</v>
      </c>
      <c r="E83">
        <f t="shared" si="4"/>
        <v>0</v>
      </c>
      <c r="F83">
        <f t="shared" si="4"/>
        <v>0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0</v>
      </c>
    </row>
    <row r="84" spans="1:10" ht="15.6" x14ac:dyDescent="0.3">
      <c r="A84" s="5">
        <v>225</v>
      </c>
      <c r="B84">
        <f t="shared" si="5"/>
        <v>0</v>
      </c>
      <c r="C84">
        <f t="shared" si="4"/>
        <v>0</v>
      </c>
      <c r="D84">
        <f t="shared" si="4"/>
        <v>0</v>
      </c>
      <c r="E84">
        <f t="shared" si="4"/>
        <v>0</v>
      </c>
      <c r="F84">
        <f t="shared" si="4"/>
        <v>0</v>
      </c>
      <c r="G84">
        <f t="shared" si="4"/>
        <v>1</v>
      </c>
      <c r="H84">
        <f t="shared" si="4"/>
        <v>0</v>
      </c>
      <c r="I84">
        <f t="shared" si="4"/>
        <v>0</v>
      </c>
      <c r="J84">
        <f t="shared" si="4"/>
        <v>0</v>
      </c>
    </row>
    <row r="85" spans="1:10" ht="15.6" x14ac:dyDescent="0.3">
      <c r="A85" s="5">
        <v>35</v>
      </c>
      <c r="B85">
        <f t="shared" si="5"/>
        <v>0</v>
      </c>
      <c r="C85">
        <f t="shared" si="4"/>
        <v>1</v>
      </c>
      <c r="D85">
        <f t="shared" si="4"/>
        <v>0</v>
      </c>
      <c r="E85">
        <f t="shared" si="4"/>
        <v>0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4"/>
        <v>0</v>
      </c>
      <c r="J85">
        <f t="shared" si="4"/>
        <v>0</v>
      </c>
    </row>
    <row r="86" spans="1:10" ht="15.6" x14ac:dyDescent="0.3">
      <c r="A86" s="5">
        <v>10</v>
      </c>
      <c r="B86">
        <f t="shared" si="5"/>
        <v>1</v>
      </c>
      <c r="C86">
        <f t="shared" si="4"/>
        <v>0</v>
      </c>
      <c r="D86">
        <f t="shared" si="4"/>
        <v>0</v>
      </c>
      <c r="E86">
        <f t="shared" si="4"/>
        <v>0</v>
      </c>
      <c r="F86">
        <f t="shared" si="4"/>
        <v>0</v>
      </c>
      <c r="G86">
        <f t="shared" si="4"/>
        <v>0</v>
      </c>
      <c r="H86">
        <f t="shared" si="4"/>
        <v>0</v>
      </c>
      <c r="I86">
        <f t="shared" si="4"/>
        <v>0</v>
      </c>
      <c r="J86">
        <f t="shared" si="4"/>
        <v>0</v>
      </c>
    </row>
    <row r="87" spans="1:10" ht="15.6" x14ac:dyDescent="0.3">
      <c r="A87" s="5">
        <v>62.5</v>
      </c>
      <c r="B87">
        <f t="shared" si="5"/>
        <v>0</v>
      </c>
      <c r="C87">
        <f t="shared" si="4"/>
        <v>0</v>
      </c>
      <c r="D87">
        <f t="shared" si="4"/>
        <v>1</v>
      </c>
      <c r="E87">
        <f t="shared" si="4"/>
        <v>0</v>
      </c>
      <c r="F87">
        <f t="shared" si="4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</row>
    <row r="88" spans="1:10" ht="15.6" x14ac:dyDescent="0.3">
      <c r="A88" s="5">
        <v>62.5</v>
      </c>
      <c r="B88">
        <f t="shared" si="5"/>
        <v>0</v>
      </c>
      <c r="C88">
        <f t="shared" si="4"/>
        <v>0</v>
      </c>
      <c r="D88">
        <f t="shared" si="4"/>
        <v>1</v>
      </c>
      <c r="E88">
        <f t="shared" si="4"/>
        <v>0</v>
      </c>
      <c r="F88">
        <f t="shared" si="4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</row>
    <row r="89" spans="1:10" ht="15.6" x14ac:dyDescent="0.3">
      <c r="A89" s="5">
        <v>400</v>
      </c>
      <c r="B89">
        <f t="shared" si="5"/>
        <v>0</v>
      </c>
      <c r="C89">
        <f t="shared" si="4"/>
        <v>0</v>
      </c>
      <c r="D89">
        <f t="shared" si="4"/>
        <v>0</v>
      </c>
      <c r="E89">
        <f t="shared" si="4"/>
        <v>0</v>
      </c>
      <c r="F89">
        <f t="shared" si="4"/>
        <v>0</v>
      </c>
      <c r="G89">
        <f t="shared" si="4"/>
        <v>0</v>
      </c>
      <c r="H89">
        <f t="shared" si="4"/>
        <v>1</v>
      </c>
      <c r="I89">
        <f t="shared" si="4"/>
        <v>0</v>
      </c>
      <c r="J89">
        <f t="shared" si="4"/>
        <v>0</v>
      </c>
    </row>
    <row r="90" spans="1:10" ht="15.6" x14ac:dyDescent="0.3">
      <c r="A90" s="5">
        <v>225</v>
      </c>
      <c r="B90">
        <f t="shared" si="5"/>
        <v>0</v>
      </c>
      <c r="C90">
        <f t="shared" si="4"/>
        <v>0</v>
      </c>
      <c r="D90">
        <f t="shared" si="4"/>
        <v>0</v>
      </c>
      <c r="E90">
        <f t="shared" si="4"/>
        <v>0</v>
      </c>
      <c r="F90">
        <f t="shared" si="4"/>
        <v>0</v>
      </c>
      <c r="G90">
        <f t="shared" si="4"/>
        <v>1</v>
      </c>
      <c r="H90">
        <f t="shared" si="4"/>
        <v>0</v>
      </c>
      <c r="I90">
        <f t="shared" si="4"/>
        <v>0</v>
      </c>
      <c r="J90">
        <f t="shared" si="4"/>
        <v>0</v>
      </c>
    </row>
    <row r="91" spans="1:10" ht="15.6" x14ac:dyDescent="0.3">
      <c r="A91" s="5">
        <v>125</v>
      </c>
      <c r="B91">
        <f t="shared" si="5"/>
        <v>0</v>
      </c>
      <c r="C91">
        <f t="shared" si="4"/>
        <v>0</v>
      </c>
      <c r="D91">
        <f t="shared" si="4"/>
        <v>0</v>
      </c>
      <c r="E91">
        <f t="shared" si="4"/>
        <v>0</v>
      </c>
      <c r="F91">
        <f t="shared" si="4"/>
        <v>1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</row>
    <row r="92" spans="1:10" ht="15.6" x14ac:dyDescent="0.3">
      <c r="A92" s="5">
        <v>10</v>
      </c>
      <c r="B92">
        <f t="shared" si="5"/>
        <v>1</v>
      </c>
      <c r="C92">
        <f t="shared" si="4"/>
        <v>0</v>
      </c>
      <c r="D92">
        <f t="shared" si="4"/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</row>
    <row r="93" spans="1:10" ht="15.6" x14ac:dyDescent="0.3">
      <c r="A93" s="5">
        <v>125</v>
      </c>
      <c r="B93">
        <f t="shared" si="5"/>
        <v>0</v>
      </c>
      <c r="C93">
        <f t="shared" si="4"/>
        <v>0</v>
      </c>
      <c r="D93">
        <f t="shared" si="4"/>
        <v>0</v>
      </c>
      <c r="E93">
        <f t="shared" si="4"/>
        <v>0</v>
      </c>
      <c r="F93">
        <f t="shared" si="4"/>
        <v>1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</row>
    <row r="94" spans="1:10" ht="15.6" x14ac:dyDescent="0.3">
      <c r="A94" s="5">
        <v>35</v>
      </c>
      <c r="B94">
        <f t="shared" si="5"/>
        <v>0</v>
      </c>
      <c r="C94">
        <f t="shared" si="4"/>
        <v>1</v>
      </c>
      <c r="D94">
        <f t="shared" si="4"/>
        <v>0</v>
      </c>
      <c r="E94">
        <f t="shared" si="4"/>
        <v>0</v>
      </c>
      <c r="F94">
        <f t="shared" si="4"/>
        <v>0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</row>
    <row r="95" spans="1:10" ht="15.6" x14ac:dyDescent="0.3">
      <c r="A95" s="5">
        <v>35</v>
      </c>
      <c r="B95">
        <f t="shared" si="5"/>
        <v>0</v>
      </c>
      <c r="C95">
        <f t="shared" si="4"/>
        <v>1</v>
      </c>
      <c r="D95">
        <f t="shared" ref="C95:J110" si="6">IF($A95=D$1, 1, 0)</f>
        <v>0</v>
      </c>
      <c r="E95">
        <f t="shared" si="6"/>
        <v>0</v>
      </c>
      <c r="F95">
        <f t="shared" si="6"/>
        <v>0</v>
      </c>
      <c r="G95">
        <f t="shared" si="6"/>
        <v>0</v>
      </c>
      <c r="H95">
        <f t="shared" si="6"/>
        <v>0</v>
      </c>
      <c r="I95">
        <f t="shared" si="6"/>
        <v>0</v>
      </c>
      <c r="J95">
        <f t="shared" si="6"/>
        <v>0</v>
      </c>
    </row>
    <row r="96" spans="1:10" ht="15.6" x14ac:dyDescent="0.3">
      <c r="A96" s="5">
        <v>62.5</v>
      </c>
      <c r="B96">
        <f t="shared" si="5"/>
        <v>0</v>
      </c>
      <c r="C96">
        <f t="shared" si="6"/>
        <v>0</v>
      </c>
      <c r="D96">
        <f t="shared" si="6"/>
        <v>1</v>
      </c>
      <c r="E96">
        <f t="shared" si="6"/>
        <v>0</v>
      </c>
      <c r="F96">
        <f t="shared" si="6"/>
        <v>0</v>
      </c>
      <c r="G96">
        <f t="shared" si="6"/>
        <v>0</v>
      </c>
      <c r="H96">
        <f t="shared" si="6"/>
        <v>0</v>
      </c>
      <c r="I96">
        <f t="shared" si="6"/>
        <v>0</v>
      </c>
      <c r="J96">
        <f t="shared" si="6"/>
        <v>0</v>
      </c>
    </row>
    <row r="97" spans="1:10" ht="15.6" x14ac:dyDescent="0.3">
      <c r="A97" s="5">
        <v>62.5</v>
      </c>
      <c r="B97">
        <f t="shared" si="5"/>
        <v>0</v>
      </c>
      <c r="C97">
        <f t="shared" si="6"/>
        <v>0</v>
      </c>
      <c r="D97">
        <f t="shared" si="6"/>
        <v>1</v>
      </c>
      <c r="E97">
        <f t="shared" si="6"/>
        <v>0</v>
      </c>
      <c r="F97">
        <f t="shared" si="6"/>
        <v>0</v>
      </c>
      <c r="G97">
        <f t="shared" si="6"/>
        <v>0</v>
      </c>
      <c r="H97">
        <f t="shared" si="6"/>
        <v>0</v>
      </c>
      <c r="I97">
        <f t="shared" si="6"/>
        <v>0</v>
      </c>
      <c r="J97">
        <f t="shared" si="6"/>
        <v>0</v>
      </c>
    </row>
    <row r="98" spans="1:10" ht="15.6" x14ac:dyDescent="0.3">
      <c r="A98" s="5">
        <v>10</v>
      </c>
      <c r="B98">
        <f t="shared" si="5"/>
        <v>1</v>
      </c>
      <c r="C98">
        <f t="shared" si="6"/>
        <v>0</v>
      </c>
      <c r="D98">
        <f t="shared" si="6"/>
        <v>0</v>
      </c>
      <c r="E98">
        <f t="shared" si="6"/>
        <v>0</v>
      </c>
      <c r="F98">
        <f t="shared" si="6"/>
        <v>0</v>
      </c>
      <c r="G98">
        <f t="shared" si="6"/>
        <v>0</v>
      </c>
      <c r="H98">
        <f t="shared" si="6"/>
        <v>0</v>
      </c>
      <c r="I98">
        <f t="shared" si="6"/>
        <v>0</v>
      </c>
      <c r="J98">
        <f t="shared" si="6"/>
        <v>0</v>
      </c>
    </row>
    <row r="99" spans="1:10" ht="15.6" x14ac:dyDescent="0.3">
      <c r="A99" s="5">
        <v>35</v>
      </c>
      <c r="B99">
        <f t="shared" si="5"/>
        <v>0</v>
      </c>
      <c r="C99">
        <f t="shared" si="6"/>
        <v>1</v>
      </c>
      <c r="D99">
        <f t="shared" si="6"/>
        <v>0</v>
      </c>
      <c r="E99">
        <f t="shared" si="6"/>
        <v>0</v>
      </c>
      <c r="F99">
        <f t="shared" si="6"/>
        <v>0</v>
      </c>
      <c r="G99">
        <f t="shared" si="6"/>
        <v>0</v>
      </c>
      <c r="H99">
        <f t="shared" si="6"/>
        <v>0</v>
      </c>
      <c r="I99">
        <f t="shared" si="6"/>
        <v>0</v>
      </c>
      <c r="J99">
        <f t="shared" si="6"/>
        <v>0</v>
      </c>
    </row>
    <row r="100" spans="1:10" ht="15.6" x14ac:dyDescent="0.3">
      <c r="A100" s="5">
        <v>10</v>
      </c>
      <c r="B100">
        <f t="shared" si="5"/>
        <v>1</v>
      </c>
      <c r="C100">
        <f t="shared" si="6"/>
        <v>0</v>
      </c>
      <c r="D100">
        <f t="shared" si="6"/>
        <v>0</v>
      </c>
      <c r="E100">
        <f t="shared" si="6"/>
        <v>0</v>
      </c>
      <c r="F100">
        <f t="shared" si="6"/>
        <v>0</v>
      </c>
      <c r="G100">
        <f t="shared" si="6"/>
        <v>0</v>
      </c>
      <c r="H100">
        <f t="shared" si="6"/>
        <v>0</v>
      </c>
      <c r="I100">
        <f t="shared" si="6"/>
        <v>0</v>
      </c>
      <c r="J100">
        <f t="shared" si="6"/>
        <v>0</v>
      </c>
    </row>
    <row r="101" spans="1:10" ht="15.6" x14ac:dyDescent="0.3">
      <c r="A101" s="5">
        <v>35</v>
      </c>
      <c r="B101">
        <f t="shared" si="5"/>
        <v>0</v>
      </c>
      <c r="C101">
        <f t="shared" si="6"/>
        <v>1</v>
      </c>
      <c r="D101">
        <f t="shared" si="6"/>
        <v>0</v>
      </c>
      <c r="E101">
        <f t="shared" si="6"/>
        <v>0</v>
      </c>
      <c r="F101">
        <f t="shared" si="6"/>
        <v>0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</row>
    <row r="102" spans="1:10" ht="15.6" x14ac:dyDescent="0.3">
      <c r="A102" s="5">
        <v>125</v>
      </c>
      <c r="B102">
        <f t="shared" si="5"/>
        <v>0</v>
      </c>
      <c r="C102">
        <f t="shared" si="6"/>
        <v>0</v>
      </c>
      <c r="D102">
        <f t="shared" si="6"/>
        <v>0</v>
      </c>
      <c r="E102">
        <f t="shared" si="6"/>
        <v>0</v>
      </c>
      <c r="F102">
        <f t="shared" si="6"/>
        <v>1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</row>
    <row r="103" spans="1:10" ht="15.6" x14ac:dyDescent="0.3">
      <c r="A103" s="5">
        <v>10</v>
      </c>
      <c r="B103">
        <f t="shared" si="5"/>
        <v>1</v>
      </c>
      <c r="C103">
        <f t="shared" si="6"/>
        <v>0</v>
      </c>
      <c r="D103">
        <f t="shared" si="6"/>
        <v>0</v>
      </c>
      <c r="E103">
        <f t="shared" si="6"/>
        <v>0</v>
      </c>
      <c r="F103">
        <f t="shared" si="6"/>
        <v>0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</row>
    <row r="104" spans="1:10" ht="15.6" x14ac:dyDescent="0.3">
      <c r="A104" s="5">
        <v>10</v>
      </c>
      <c r="B104">
        <f t="shared" si="5"/>
        <v>1</v>
      </c>
      <c r="C104">
        <f t="shared" si="6"/>
        <v>0</v>
      </c>
      <c r="D104">
        <f t="shared" si="6"/>
        <v>0</v>
      </c>
      <c r="E104">
        <f t="shared" si="6"/>
        <v>0</v>
      </c>
      <c r="F104">
        <f t="shared" si="6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</row>
    <row r="105" spans="1:10" ht="15.6" x14ac:dyDescent="0.3">
      <c r="A105" s="5">
        <v>10</v>
      </c>
      <c r="B105">
        <f t="shared" si="5"/>
        <v>1</v>
      </c>
      <c r="C105">
        <f t="shared" si="6"/>
        <v>0</v>
      </c>
      <c r="D105">
        <f t="shared" si="6"/>
        <v>0</v>
      </c>
      <c r="E105">
        <f t="shared" si="6"/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10" ht="15.6" x14ac:dyDescent="0.3">
      <c r="A106" s="5">
        <v>10</v>
      </c>
      <c r="B106">
        <f t="shared" si="5"/>
        <v>1</v>
      </c>
      <c r="C106">
        <f t="shared" si="6"/>
        <v>0</v>
      </c>
      <c r="D106">
        <f t="shared" si="6"/>
        <v>0</v>
      </c>
      <c r="E106">
        <f t="shared" si="6"/>
        <v>0</v>
      </c>
      <c r="F106">
        <f t="shared" si="6"/>
        <v>0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</row>
    <row r="107" spans="1:10" ht="15.6" x14ac:dyDescent="0.3">
      <c r="A107" s="5">
        <v>35</v>
      </c>
      <c r="B107">
        <f t="shared" si="5"/>
        <v>0</v>
      </c>
      <c r="C107">
        <f t="shared" si="6"/>
        <v>1</v>
      </c>
      <c r="D107">
        <f t="shared" si="6"/>
        <v>0</v>
      </c>
      <c r="E107">
        <f t="shared" si="6"/>
        <v>0</v>
      </c>
      <c r="F107">
        <f t="shared" si="6"/>
        <v>0</v>
      </c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</row>
    <row r="108" spans="1:10" ht="15.6" x14ac:dyDescent="0.3">
      <c r="A108" s="5">
        <v>35</v>
      </c>
      <c r="B108">
        <f t="shared" si="5"/>
        <v>0</v>
      </c>
      <c r="C108">
        <f t="shared" si="6"/>
        <v>1</v>
      </c>
      <c r="D108">
        <f t="shared" si="6"/>
        <v>0</v>
      </c>
      <c r="E108">
        <f t="shared" si="6"/>
        <v>0</v>
      </c>
      <c r="F108">
        <f t="shared" si="6"/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</row>
    <row r="109" spans="1:10" ht="15.6" x14ac:dyDescent="0.3">
      <c r="A109" s="5">
        <v>10</v>
      </c>
      <c r="B109">
        <f t="shared" si="5"/>
        <v>1</v>
      </c>
      <c r="C109">
        <f t="shared" si="6"/>
        <v>0</v>
      </c>
      <c r="D109">
        <f t="shared" si="6"/>
        <v>0</v>
      </c>
      <c r="E109">
        <f t="shared" si="6"/>
        <v>0</v>
      </c>
      <c r="F109">
        <f t="shared" si="6"/>
        <v>0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</row>
    <row r="110" spans="1:10" ht="15.6" x14ac:dyDescent="0.3">
      <c r="A110" s="5">
        <v>225</v>
      </c>
      <c r="B110">
        <f t="shared" si="5"/>
        <v>0</v>
      </c>
      <c r="C110">
        <f t="shared" si="6"/>
        <v>0</v>
      </c>
      <c r="D110">
        <f t="shared" si="6"/>
        <v>0</v>
      </c>
      <c r="E110">
        <f t="shared" si="6"/>
        <v>0</v>
      </c>
      <c r="F110">
        <f t="shared" si="6"/>
        <v>0</v>
      </c>
      <c r="G110">
        <f t="shared" si="6"/>
        <v>1</v>
      </c>
      <c r="H110">
        <f t="shared" si="6"/>
        <v>0</v>
      </c>
      <c r="I110">
        <f t="shared" si="6"/>
        <v>0</v>
      </c>
      <c r="J110">
        <f t="shared" si="6"/>
        <v>0</v>
      </c>
    </row>
    <row r="111" spans="1:10" x14ac:dyDescent="0.3">
      <c r="B111">
        <f>SUM(B2:B110)</f>
        <v>41</v>
      </c>
      <c r="C111">
        <f t="shared" ref="C111:J111" si="7">SUM(C2:C110)</f>
        <v>29</v>
      </c>
      <c r="D111">
        <f t="shared" si="7"/>
        <v>12</v>
      </c>
      <c r="E111">
        <f t="shared" si="7"/>
        <v>11</v>
      </c>
      <c r="F111">
        <f t="shared" si="7"/>
        <v>8</v>
      </c>
      <c r="G111">
        <f t="shared" si="7"/>
        <v>4</v>
      </c>
      <c r="H111">
        <f t="shared" si="7"/>
        <v>2</v>
      </c>
      <c r="I111">
        <f t="shared" si="7"/>
        <v>1</v>
      </c>
      <c r="J111">
        <f t="shared" si="7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"/>
  <sheetViews>
    <sheetView workbookViewId="0">
      <selection activeCell="O2" sqref="O2:W2"/>
    </sheetView>
  </sheetViews>
  <sheetFormatPr defaultRowHeight="14.4" x14ac:dyDescent="0.3"/>
  <sheetData>
    <row r="1" spans="1:23" x14ac:dyDescent="0.3">
      <c r="B1">
        <v>10</v>
      </c>
      <c r="C1">
        <v>35</v>
      </c>
      <c r="D1">
        <v>62.5</v>
      </c>
      <c r="E1">
        <v>87.5</v>
      </c>
      <c r="F1">
        <v>125</v>
      </c>
      <c r="G1">
        <v>225</v>
      </c>
      <c r="H1">
        <v>400</v>
      </c>
      <c r="I1">
        <v>750</v>
      </c>
      <c r="J1">
        <v>1000</v>
      </c>
      <c r="O1">
        <v>10</v>
      </c>
      <c r="P1">
        <v>35</v>
      </c>
      <c r="Q1">
        <v>62.5</v>
      </c>
      <c r="R1">
        <v>87.5</v>
      </c>
      <c r="S1">
        <v>125</v>
      </c>
      <c r="T1">
        <v>225</v>
      </c>
      <c r="U1">
        <v>400</v>
      </c>
      <c r="V1">
        <v>750</v>
      </c>
      <c r="W1">
        <v>1000</v>
      </c>
    </row>
    <row r="2" spans="1:23" ht="15.6" x14ac:dyDescent="0.3">
      <c r="A2" s="5">
        <v>62.5</v>
      </c>
      <c r="B2">
        <f>IF($A2=B$1, 1, 0)</f>
        <v>0</v>
      </c>
      <c r="C2">
        <f t="shared" ref="C2:J17" si="0">IF($A2=C$1, 1, 0)</f>
        <v>0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O2">
        <v>51</v>
      </c>
      <c r="P2">
        <v>42</v>
      </c>
      <c r="Q2">
        <v>27</v>
      </c>
      <c r="R2">
        <v>21</v>
      </c>
      <c r="S2">
        <v>18</v>
      </c>
      <c r="T2">
        <v>25</v>
      </c>
      <c r="U2">
        <v>13</v>
      </c>
      <c r="V2">
        <v>7</v>
      </c>
      <c r="W2">
        <v>5</v>
      </c>
    </row>
    <row r="3" spans="1:23" ht="15.6" x14ac:dyDescent="0.3">
      <c r="A3" s="5">
        <v>10</v>
      </c>
      <c r="B3">
        <f t="shared" ref="B3:J44" si="1">IF($A3=B$1, 1, 0)</f>
        <v>1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23" ht="15.6" x14ac:dyDescent="0.3">
      <c r="A4" s="5">
        <v>10</v>
      </c>
      <c r="B4">
        <f t="shared" si="1"/>
        <v>1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O4">
        <f>LOG(O1, 10)</f>
        <v>1</v>
      </c>
      <c r="P4">
        <f t="shared" ref="P4:W5" si="2">LOG(P1, 10)</f>
        <v>1.5440680443502754</v>
      </c>
      <c r="Q4">
        <f t="shared" si="2"/>
        <v>1.7958800173440752</v>
      </c>
      <c r="R4">
        <f t="shared" si="2"/>
        <v>1.9420080530223132</v>
      </c>
      <c r="S4">
        <f t="shared" si="2"/>
        <v>2.0969100130080562</v>
      </c>
      <c r="T4">
        <f t="shared" si="2"/>
        <v>2.3521825181113623</v>
      </c>
      <c r="U4">
        <f t="shared" si="2"/>
        <v>2.6020599913279621</v>
      </c>
      <c r="V4">
        <f t="shared" si="2"/>
        <v>2.8750612633916997</v>
      </c>
      <c r="W4">
        <f t="shared" si="2"/>
        <v>2.9999999999999996</v>
      </c>
    </row>
    <row r="5" spans="1:23" ht="15.6" x14ac:dyDescent="0.3">
      <c r="A5" s="5">
        <v>35</v>
      </c>
      <c r="B5">
        <f t="shared" si="1"/>
        <v>0</v>
      </c>
      <c r="C5">
        <f t="shared" si="0"/>
        <v>1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O5">
        <f>LOG(O2, 10)</f>
        <v>1.7075701760979363</v>
      </c>
      <c r="P5">
        <f t="shared" si="2"/>
        <v>1.6232492903979003</v>
      </c>
      <c r="Q5">
        <f t="shared" si="2"/>
        <v>1.4313637641589871</v>
      </c>
      <c r="R5">
        <f t="shared" si="2"/>
        <v>1.3222192947339191</v>
      </c>
      <c r="S5">
        <f t="shared" si="2"/>
        <v>1.2552725051033058</v>
      </c>
      <c r="T5">
        <f t="shared" si="2"/>
        <v>1.3979400086720375</v>
      </c>
      <c r="U5">
        <f t="shared" si="2"/>
        <v>1.1139433523068367</v>
      </c>
      <c r="V5">
        <f t="shared" si="2"/>
        <v>0.8450980400142567</v>
      </c>
      <c r="W5">
        <f t="shared" si="2"/>
        <v>0.69897000433601875</v>
      </c>
    </row>
    <row r="6" spans="1:23" ht="15.6" x14ac:dyDescent="0.3">
      <c r="A6" s="5">
        <v>10</v>
      </c>
      <c r="B6">
        <f t="shared" si="1"/>
        <v>1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23" ht="15.6" x14ac:dyDescent="0.3">
      <c r="A7" s="5">
        <v>400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1</v>
      </c>
      <c r="I7">
        <f t="shared" si="0"/>
        <v>0</v>
      </c>
      <c r="J7">
        <f t="shared" si="0"/>
        <v>0</v>
      </c>
    </row>
    <row r="8" spans="1:23" ht="15.6" x14ac:dyDescent="0.3">
      <c r="A8" s="5">
        <v>10</v>
      </c>
      <c r="B8">
        <f t="shared" si="1"/>
        <v>1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23" ht="15.6" x14ac:dyDescent="0.3">
      <c r="A9" s="5">
        <v>87.5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1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23" ht="15.6" x14ac:dyDescent="0.3">
      <c r="A10" s="5">
        <v>35</v>
      </c>
      <c r="B10">
        <f t="shared" si="1"/>
        <v>0</v>
      </c>
      <c r="C10">
        <f t="shared" si="0"/>
        <v>1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23" ht="15.6" x14ac:dyDescent="0.3">
      <c r="A11" s="5">
        <v>1000</v>
      </c>
      <c r="B11">
        <f t="shared" si="1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1</v>
      </c>
    </row>
    <row r="12" spans="1:23" ht="15.6" x14ac:dyDescent="0.3">
      <c r="A12" s="5">
        <v>125</v>
      </c>
      <c r="B12">
        <f t="shared" si="1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23" ht="15.6" x14ac:dyDescent="0.3">
      <c r="A13" s="5">
        <v>10</v>
      </c>
      <c r="B13">
        <f t="shared" si="1"/>
        <v>1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23" ht="15.6" x14ac:dyDescent="0.3">
      <c r="A14" s="5">
        <v>10</v>
      </c>
      <c r="B14">
        <f t="shared" si="1"/>
        <v>1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23" ht="15.6" x14ac:dyDescent="0.3">
      <c r="A15" s="5">
        <v>10</v>
      </c>
      <c r="B15">
        <f t="shared" si="1"/>
        <v>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23" ht="15.6" x14ac:dyDescent="0.3">
      <c r="A16" s="5">
        <v>10</v>
      </c>
      <c r="B16">
        <f t="shared" si="1"/>
        <v>1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5.6" x14ac:dyDescent="0.3">
      <c r="A17" s="5">
        <v>400</v>
      </c>
      <c r="B17">
        <f t="shared" si="1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1</v>
      </c>
      <c r="I17">
        <f t="shared" si="0"/>
        <v>0</v>
      </c>
      <c r="J17">
        <f t="shared" si="0"/>
        <v>0</v>
      </c>
    </row>
    <row r="18" spans="1:10" ht="15.6" x14ac:dyDescent="0.3">
      <c r="A18" s="5">
        <v>125</v>
      </c>
      <c r="B18">
        <f t="shared" si="1"/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1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ht="15.6" x14ac:dyDescent="0.3">
      <c r="A19" s="5">
        <v>10</v>
      </c>
      <c r="B19">
        <f t="shared" si="1"/>
        <v>1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ht="15.6" x14ac:dyDescent="0.3">
      <c r="A20" s="5">
        <v>750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1</v>
      </c>
      <c r="J20">
        <f t="shared" si="1"/>
        <v>0</v>
      </c>
    </row>
    <row r="21" spans="1:10" ht="15.6" x14ac:dyDescent="0.3">
      <c r="A21" s="5">
        <v>225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5.6" x14ac:dyDescent="0.3">
      <c r="A22" s="5">
        <v>750</v>
      </c>
      <c r="B22">
        <f t="shared" si="1"/>
        <v>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1"/>
        <v>0</v>
      </c>
    </row>
    <row r="23" spans="1:10" ht="15.6" x14ac:dyDescent="0.3">
      <c r="A23" s="5">
        <v>35</v>
      </c>
      <c r="B23">
        <f t="shared" si="1"/>
        <v>0</v>
      </c>
      <c r="C23">
        <f t="shared" si="1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5.6" x14ac:dyDescent="0.3">
      <c r="A24" s="5">
        <v>400</v>
      </c>
      <c r="B24">
        <f t="shared" si="1"/>
        <v>0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1</v>
      </c>
      <c r="I24">
        <f t="shared" si="1"/>
        <v>0</v>
      </c>
      <c r="J24">
        <f t="shared" si="1"/>
        <v>0</v>
      </c>
    </row>
    <row r="25" spans="1:10" ht="15.6" x14ac:dyDescent="0.3">
      <c r="A25" s="5">
        <v>87.5</v>
      </c>
      <c r="B25">
        <f t="shared" si="1"/>
        <v>0</v>
      </c>
      <c r="C25">
        <f t="shared" si="1"/>
        <v>0</v>
      </c>
      <c r="D25">
        <f t="shared" si="1"/>
        <v>0</v>
      </c>
      <c r="E25">
        <f t="shared" si="1"/>
        <v>1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5.6" x14ac:dyDescent="0.3">
      <c r="A26" s="5">
        <v>10</v>
      </c>
      <c r="B26">
        <f t="shared" si="1"/>
        <v>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5.6" x14ac:dyDescent="0.3">
      <c r="A27" s="5">
        <v>62.5</v>
      </c>
      <c r="B27">
        <f t="shared" si="1"/>
        <v>0</v>
      </c>
      <c r="C27">
        <f t="shared" si="1"/>
        <v>0</v>
      </c>
      <c r="D27">
        <f t="shared" si="1"/>
        <v>1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ht="15.6" x14ac:dyDescent="0.3">
      <c r="A28" s="5">
        <v>1000</v>
      </c>
      <c r="B28">
        <f t="shared" si="1"/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1</v>
      </c>
    </row>
    <row r="29" spans="1:10" ht="15.6" x14ac:dyDescent="0.3">
      <c r="A29" s="5">
        <v>35</v>
      </c>
      <c r="B29">
        <f t="shared" si="1"/>
        <v>0</v>
      </c>
      <c r="C29">
        <f t="shared" si="1"/>
        <v>1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5.6" x14ac:dyDescent="0.3">
      <c r="A30" s="5">
        <v>35</v>
      </c>
      <c r="B30">
        <f t="shared" si="1"/>
        <v>0</v>
      </c>
      <c r="C30">
        <f t="shared" si="1"/>
        <v>1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t="15.6" x14ac:dyDescent="0.3">
      <c r="A31" s="5">
        <v>750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1</v>
      </c>
      <c r="J31">
        <f t="shared" si="1"/>
        <v>0</v>
      </c>
    </row>
    <row r="32" spans="1:10" ht="15.6" x14ac:dyDescent="0.3">
      <c r="A32" s="5">
        <v>225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1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t="15.6" x14ac:dyDescent="0.3">
      <c r="A33" s="5">
        <v>35</v>
      </c>
      <c r="B33">
        <f t="shared" si="1"/>
        <v>0</v>
      </c>
      <c r="C33">
        <f t="shared" si="1"/>
        <v>1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t="15.6" x14ac:dyDescent="0.3">
      <c r="A34" s="5">
        <v>10</v>
      </c>
      <c r="B34">
        <f t="shared" si="1"/>
        <v>1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ht="15.6" x14ac:dyDescent="0.3">
      <c r="A35" s="5">
        <v>87.5</v>
      </c>
      <c r="B35">
        <f t="shared" si="1"/>
        <v>0</v>
      </c>
      <c r="C35">
        <f t="shared" si="1"/>
        <v>0</v>
      </c>
      <c r="D35">
        <f t="shared" si="1"/>
        <v>0</v>
      </c>
      <c r="E35">
        <f t="shared" si="1"/>
        <v>1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</row>
    <row r="36" spans="1:10" ht="15.6" x14ac:dyDescent="0.3">
      <c r="A36" s="5">
        <v>35</v>
      </c>
      <c r="B36">
        <f t="shared" si="1"/>
        <v>0</v>
      </c>
      <c r="C36">
        <f t="shared" si="1"/>
        <v>1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ht="15.6" x14ac:dyDescent="0.3">
      <c r="A37" s="5">
        <v>62.5</v>
      </c>
      <c r="B37">
        <f t="shared" si="1"/>
        <v>0</v>
      </c>
      <c r="C37">
        <f t="shared" si="1"/>
        <v>0</v>
      </c>
      <c r="D37">
        <f t="shared" si="1"/>
        <v>1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</row>
    <row r="38" spans="1:10" ht="15.6" x14ac:dyDescent="0.3">
      <c r="A38" s="5">
        <v>225</v>
      </c>
      <c r="B38">
        <f t="shared" si="1"/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1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ht="15.6" x14ac:dyDescent="0.3">
      <c r="A39" s="5">
        <v>35</v>
      </c>
      <c r="B39">
        <f t="shared" si="1"/>
        <v>0</v>
      </c>
      <c r="C39">
        <f t="shared" si="1"/>
        <v>1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ht="15.6" x14ac:dyDescent="0.3">
      <c r="A40" s="5">
        <v>400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1</v>
      </c>
      <c r="I40">
        <f t="shared" si="1"/>
        <v>0</v>
      </c>
      <c r="J40">
        <f t="shared" si="1"/>
        <v>0</v>
      </c>
    </row>
    <row r="41" spans="1:10" ht="15.6" x14ac:dyDescent="0.3">
      <c r="A41" s="5">
        <v>35</v>
      </c>
      <c r="B41">
        <f t="shared" si="1"/>
        <v>0</v>
      </c>
      <c r="C41">
        <f t="shared" si="1"/>
        <v>1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ht="15.6" x14ac:dyDescent="0.3">
      <c r="A42" s="5">
        <v>225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1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ht="15.6" x14ac:dyDescent="0.3">
      <c r="A43" s="5">
        <v>35</v>
      </c>
      <c r="B43">
        <f t="shared" si="1"/>
        <v>0</v>
      </c>
      <c r="C43">
        <f t="shared" si="1"/>
        <v>1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44" spans="1:10" ht="15.6" x14ac:dyDescent="0.3">
      <c r="A44" s="5">
        <v>10</v>
      </c>
      <c r="B44">
        <f t="shared" si="1"/>
        <v>1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ref="C44:J76" si="3">IF($A44=H$1, 1, 0)</f>
        <v>0</v>
      </c>
      <c r="I44">
        <f t="shared" si="3"/>
        <v>0</v>
      </c>
      <c r="J44">
        <f t="shared" si="3"/>
        <v>0</v>
      </c>
    </row>
    <row r="45" spans="1:10" ht="15.6" x14ac:dyDescent="0.3">
      <c r="A45" s="5">
        <v>225</v>
      </c>
      <c r="B45">
        <f t="shared" ref="B45:B108" si="4">IF($A45=B$1, 1, 0)</f>
        <v>0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1</v>
      </c>
      <c r="H45">
        <f t="shared" si="3"/>
        <v>0</v>
      </c>
      <c r="I45">
        <f t="shared" si="3"/>
        <v>0</v>
      </c>
      <c r="J45">
        <f t="shared" si="3"/>
        <v>0</v>
      </c>
    </row>
    <row r="46" spans="1:10" ht="15.6" x14ac:dyDescent="0.3">
      <c r="A46" s="5">
        <v>1000</v>
      </c>
      <c r="B46">
        <f t="shared" si="4"/>
        <v>0</v>
      </c>
      <c r="C46">
        <f t="shared" si="3"/>
        <v>0</v>
      </c>
      <c r="D46">
        <f t="shared" si="3"/>
        <v>0</v>
      </c>
      <c r="E46">
        <f t="shared" si="3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1</v>
      </c>
    </row>
    <row r="47" spans="1:10" ht="15.6" x14ac:dyDescent="0.3">
      <c r="A47" s="5">
        <v>62.5</v>
      </c>
      <c r="B47">
        <f t="shared" si="4"/>
        <v>0</v>
      </c>
      <c r="C47">
        <f t="shared" si="3"/>
        <v>0</v>
      </c>
      <c r="D47">
        <f t="shared" si="3"/>
        <v>1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 ht="15.6" x14ac:dyDescent="0.3">
      <c r="A48" s="5">
        <v>62.5</v>
      </c>
      <c r="B48">
        <f t="shared" si="4"/>
        <v>0</v>
      </c>
      <c r="C48">
        <f t="shared" si="3"/>
        <v>0</v>
      </c>
      <c r="D48">
        <f t="shared" si="3"/>
        <v>1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1:10" ht="15.6" x14ac:dyDescent="0.3">
      <c r="A49" s="5">
        <v>62.5</v>
      </c>
      <c r="B49">
        <f t="shared" si="4"/>
        <v>0</v>
      </c>
      <c r="C49">
        <f t="shared" si="3"/>
        <v>0</v>
      </c>
      <c r="D49">
        <f t="shared" si="3"/>
        <v>1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</row>
    <row r="50" spans="1:10" ht="15.6" x14ac:dyDescent="0.3">
      <c r="A50" s="5">
        <v>10</v>
      </c>
      <c r="B50">
        <f t="shared" si="4"/>
        <v>1</v>
      </c>
      <c r="C50">
        <f t="shared" si="3"/>
        <v>0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</row>
    <row r="51" spans="1:10" ht="15.6" x14ac:dyDescent="0.3">
      <c r="A51" s="5">
        <v>10</v>
      </c>
      <c r="B51">
        <f t="shared" si="4"/>
        <v>1</v>
      </c>
      <c r="C51">
        <f t="shared" si="3"/>
        <v>0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</row>
    <row r="52" spans="1:10" ht="15.6" x14ac:dyDescent="0.3">
      <c r="A52" s="5">
        <v>225</v>
      </c>
      <c r="B52">
        <f t="shared" si="4"/>
        <v>0</v>
      </c>
      <c r="C52">
        <f t="shared" si="3"/>
        <v>0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3"/>
        <v>1</v>
      </c>
      <c r="H52">
        <f t="shared" si="3"/>
        <v>0</v>
      </c>
      <c r="I52">
        <f t="shared" si="3"/>
        <v>0</v>
      </c>
      <c r="J52">
        <f t="shared" si="3"/>
        <v>0</v>
      </c>
    </row>
    <row r="53" spans="1:10" ht="15.6" x14ac:dyDescent="0.3">
      <c r="A53" s="5">
        <v>400</v>
      </c>
      <c r="B53">
        <f t="shared" si="4"/>
        <v>0</v>
      </c>
      <c r="C53">
        <f t="shared" si="3"/>
        <v>0</v>
      </c>
      <c r="D53">
        <f t="shared" si="3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1</v>
      </c>
      <c r="I53">
        <f t="shared" si="3"/>
        <v>0</v>
      </c>
      <c r="J53">
        <f t="shared" si="3"/>
        <v>0</v>
      </c>
    </row>
    <row r="54" spans="1:10" ht="15.6" x14ac:dyDescent="0.3">
      <c r="A54" s="5">
        <v>10</v>
      </c>
      <c r="B54">
        <f t="shared" si="4"/>
        <v>1</v>
      </c>
      <c r="C54">
        <f t="shared" si="3"/>
        <v>0</v>
      </c>
      <c r="D54">
        <f t="shared" si="3"/>
        <v>0</v>
      </c>
      <c r="E54">
        <f t="shared" si="3"/>
        <v>0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1:10" ht="15.6" x14ac:dyDescent="0.3">
      <c r="A55" s="5">
        <v>750</v>
      </c>
      <c r="B55">
        <f t="shared" si="4"/>
        <v>0</v>
      </c>
      <c r="C55">
        <f t="shared" si="3"/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1</v>
      </c>
      <c r="J55">
        <f t="shared" si="3"/>
        <v>0</v>
      </c>
    </row>
    <row r="56" spans="1:10" ht="15.6" x14ac:dyDescent="0.3">
      <c r="A56" s="5">
        <v>10</v>
      </c>
      <c r="B56">
        <f t="shared" si="4"/>
        <v>1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</row>
    <row r="57" spans="1:10" ht="15.6" x14ac:dyDescent="0.3">
      <c r="A57" s="5">
        <v>10</v>
      </c>
      <c r="B57">
        <f t="shared" si="4"/>
        <v>1</v>
      </c>
      <c r="C57">
        <f t="shared" si="3"/>
        <v>0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</row>
    <row r="58" spans="1:10" ht="15.6" x14ac:dyDescent="0.3">
      <c r="A58" s="5">
        <v>125</v>
      </c>
      <c r="B58">
        <f t="shared" si="4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1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</row>
    <row r="59" spans="1:10" ht="15.6" x14ac:dyDescent="0.3">
      <c r="A59" s="5">
        <v>35</v>
      </c>
      <c r="B59">
        <f t="shared" si="4"/>
        <v>0</v>
      </c>
      <c r="C59">
        <f t="shared" si="3"/>
        <v>1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</row>
    <row r="60" spans="1:10" ht="15.6" x14ac:dyDescent="0.3">
      <c r="A60" s="5">
        <v>35</v>
      </c>
      <c r="B60">
        <f t="shared" si="4"/>
        <v>0</v>
      </c>
      <c r="C60">
        <f t="shared" si="3"/>
        <v>1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</row>
    <row r="61" spans="1:10" ht="15.6" x14ac:dyDescent="0.3">
      <c r="A61" s="5">
        <v>35</v>
      </c>
      <c r="B61">
        <f t="shared" si="4"/>
        <v>0</v>
      </c>
      <c r="C61">
        <f t="shared" si="3"/>
        <v>1</v>
      </c>
      <c r="D61">
        <f t="shared" si="3"/>
        <v>0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</row>
    <row r="62" spans="1:10" ht="15.6" x14ac:dyDescent="0.3">
      <c r="A62" s="5">
        <v>10</v>
      </c>
      <c r="B62">
        <f t="shared" si="4"/>
        <v>1</v>
      </c>
      <c r="C62">
        <f t="shared" si="3"/>
        <v>0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</row>
    <row r="63" spans="1:10" ht="15.6" x14ac:dyDescent="0.3">
      <c r="A63" s="5">
        <v>125</v>
      </c>
      <c r="B63">
        <f t="shared" si="4"/>
        <v>0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1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</row>
    <row r="64" spans="1:10" ht="15.6" x14ac:dyDescent="0.3">
      <c r="A64" s="5">
        <v>62.5</v>
      </c>
      <c r="B64">
        <f t="shared" si="4"/>
        <v>0</v>
      </c>
      <c r="C64">
        <f t="shared" si="3"/>
        <v>0</v>
      </c>
      <c r="D64">
        <f t="shared" si="3"/>
        <v>1</v>
      </c>
      <c r="E64">
        <f t="shared" si="3"/>
        <v>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</row>
    <row r="65" spans="1:10" ht="15.6" x14ac:dyDescent="0.3">
      <c r="A65" s="5">
        <v>35</v>
      </c>
      <c r="B65">
        <f t="shared" si="4"/>
        <v>0</v>
      </c>
      <c r="C65">
        <f t="shared" si="3"/>
        <v>1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</row>
    <row r="66" spans="1:10" ht="15.6" x14ac:dyDescent="0.3">
      <c r="A66" s="5">
        <v>125</v>
      </c>
      <c r="B66">
        <f t="shared" si="4"/>
        <v>0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1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</row>
    <row r="67" spans="1:10" ht="15.6" x14ac:dyDescent="0.3">
      <c r="A67" s="5">
        <v>62.5</v>
      </c>
      <c r="B67">
        <f t="shared" si="4"/>
        <v>0</v>
      </c>
      <c r="C67">
        <f t="shared" si="3"/>
        <v>0</v>
      </c>
      <c r="D67">
        <f t="shared" si="3"/>
        <v>1</v>
      </c>
      <c r="E67">
        <f t="shared" si="3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</row>
    <row r="68" spans="1:10" ht="15.6" x14ac:dyDescent="0.3">
      <c r="A68" s="5">
        <v>10</v>
      </c>
      <c r="B68">
        <f t="shared" si="4"/>
        <v>1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</row>
    <row r="69" spans="1:10" ht="15.6" x14ac:dyDescent="0.3">
      <c r="A69" s="5">
        <v>750</v>
      </c>
      <c r="B69">
        <f t="shared" si="4"/>
        <v>0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1</v>
      </c>
      <c r="J69">
        <f t="shared" si="3"/>
        <v>0</v>
      </c>
    </row>
    <row r="70" spans="1:10" ht="15.6" x14ac:dyDescent="0.3">
      <c r="A70" s="5">
        <v>62.5</v>
      </c>
      <c r="B70">
        <f t="shared" si="4"/>
        <v>0</v>
      </c>
      <c r="C70">
        <f t="shared" si="3"/>
        <v>0</v>
      </c>
      <c r="D70">
        <f t="shared" si="3"/>
        <v>1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</row>
    <row r="71" spans="1:10" ht="15.6" x14ac:dyDescent="0.3">
      <c r="A71" s="5">
        <v>62.5</v>
      </c>
      <c r="B71">
        <f t="shared" si="4"/>
        <v>0</v>
      </c>
      <c r="C71">
        <f t="shared" si="3"/>
        <v>0</v>
      </c>
      <c r="D71">
        <f t="shared" si="3"/>
        <v>1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</row>
    <row r="72" spans="1:10" ht="15.6" x14ac:dyDescent="0.3">
      <c r="A72" s="5">
        <v>10</v>
      </c>
      <c r="B72">
        <f t="shared" si="4"/>
        <v>1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</row>
    <row r="73" spans="1:10" ht="15.6" x14ac:dyDescent="0.3">
      <c r="A73" s="5">
        <v>10</v>
      </c>
      <c r="B73">
        <f t="shared" si="4"/>
        <v>1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</row>
    <row r="74" spans="1:10" ht="15.6" x14ac:dyDescent="0.3">
      <c r="A74" s="5">
        <v>125</v>
      </c>
      <c r="B74">
        <f t="shared" si="4"/>
        <v>0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1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</row>
    <row r="75" spans="1:10" ht="15.6" x14ac:dyDescent="0.3">
      <c r="A75" s="5">
        <v>87.5</v>
      </c>
      <c r="B75">
        <f t="shared" si="4"/>
        <v>0</v>
      </c>
      <c r="C75">
        <f t="shared" si="3"/>
        <v>0</v>
      </c>
      <c r="D75">
        <f t="shared" si="3"/>
        <v>0</v>
      </c>
      <c r="E75">
        <f t="shared" si="3"/>
        <v>1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0</v>
      </c>
    </row>
    <row r="76" spans="1:10" ht="15.6" x14ac:dyDescent="0.3">
      <c r="A76" s="5">
        <v>62.5</v>
      </c>
      <c r="B76">
        <f t="shared" si="4"/>
        <v>0</v>
      </c>
      <c r="C76">
        <f t="shared" si="3"/>
        <v>0</v>
      </c>
      <c r="D76">
        <f t="shared" si="3"/>
        <v>1</v>
      </c>
      <c r="E76">
        <f t="shared" si="3"/>
        <v>0</v>
      </c>
      <c r="F76">
        <f t="shared" si="3"/>
        <v>0</v>
      </c>
      <c r="G76">
        <f t="shared" ref="C76:J108" si="5">IF($A76=G$1, 1, 0)</f>
        <v>0</v>
      </c>
      <c r="H76">
        <f t="shared" si="5"/>
        <v>0</v>
      </c>
      <c r="I76">
        <f t="shared" si="5"/>
        <v>0</v>
      </c>
      <c r="J76">
        <f t="shared" si="5"/>
        <v>0</v>
      </c>
    </row>
    <row r="77" spans="1:10" ht="15.6" x14ac:dyDescent="0.3">
      <c r="A77" s="5">
        <v>750</v>
      </c>
      <c r="B77">
        <f t="shared" si="4"/>
        <v>0</v>
      </c>
      <c r="C77">
        <f t="shared" si="5"/>
        <v>0</v>
      </c>
      <c r="D77">
        <f t="shared" si="5"/>
        <v>0</v>
      </c>
      <c r="E77">
        <f t="shared" si="5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1</v>
      </c>
      <c r="J77">
        <f t="shared" si="5"/>
        <v>0</v>
      </c>
    </row>
    <row r="78" spans="1:10" ht="15.6" x14ac:dyDescent="0.3">
      <c r="A78" s="5">
        <v>10</v>
      </c>
      <c r="B78">
        <f t="shared" si="4"/>
        <v>1</v>
      </c>
      <c r="C78">
        <f t="shared" si="5"/>
        <v>0</v>
      </c>
      <c r="D78">
        <f t="shared" si="5"/>
        <v>0</v>
      </c>
      <c r="E78">
        <f t="shared" si="5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</row>
    <row r="79" spans="1:10" ht="15.6" x14ac:dyDescent="0.3">
      <c r="A79" s="5">
        <v>125</v>
      </c>
      <c r="B79">
        <f t="shared" si="4"/>
        <v>0</v>
      </c>
      <c r="C79">
        <f t="shared" si="5"/>
        <v>0</v>
      </c>
      <c r="D79">
        <f t="shared" si="5"/>
        <v>0</v>
      </c>
      <c r="E79">
        <f t="shared" si="5"/>
        <v>0</v>
      </c>
      <c r="F79">
        <f t="shared" si="5"/>
        <v>1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</row>
    <row r="80" spans="1:10" ht="15.6" x14ac:dyDescent="0.3">
      <c r="A80" s="5">
        <v>400</v>
      </c>
      <c r="B80">
        <f t="shared" si="4"/>
        <v>0</v>
      </c>
      <c r="C80">
        <f t="shared" si="5"/>
        <v>0</v>
      </c>
      <c r="D80">
        <f t="shared" si="5"/>
        <v>0</v>
      </c>
      <c r="E80">
        <f t="shared" si="5"/>
        <v>0</v>
      </c>
      <c r="F80">
        <f t="shared" si="5"/>
        <v>0</v>
      </c>
      <c r="G80">
        <f t="shared" si="5"/>
        <v>0</v>
      </c>
      <c r="H80">
        <f t="shared" si="5"/>
        <v>1</v>
      </c>
      <c r="I80">
        <f t="shared" si="5"/>
        <v>0</v>
      </c>
      <c r="J80">
        <f t="shared" si="5"/>
        <v>0</v>
      </c>
    </row>
    <row r="81" spans="1:10" ht="15.6" x14ac:dyDescent="0.3">
      <c r="A81" s="5">
        <v>10</v>
      </c>
      <c r="B81">
        <f t="shared" si="4"/>
        <v>1</v>
      </c>
      <c r="C81">
        <f t="shared" si="5"/>
        <v>0</v>
      </c>
      <c r="D81">
        <f t="shared" si="5"/>
        <v>0</v>
      </c>
      <c r="E81">
        <f t="shared" si="5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</row>
    <row r="82" spans="1:10" ht="15.6" x14ac:dyDescent="0.3">
      <c r="A82" s="5">
        <v>125</v>
      </c>
      <c r="B82">
        <f t="shared" si="4"/>
        <v>0</v>
      </c>
      <c r="C82">
        <f t="shared" si="5"/>
        <v>0</v>
      </c>
      <c r="D82">
        <f t="shared" si="5"/>
        <v>0</v>
      </c>
      <c r="E82">
        <f t="shared" si="5"/>
        <v>0</v>
      </c>
      <c r="F82">
        <f t="shared" si="5"/>
        <v>1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</row>
    <row r="83" spans="1:10" ht="15.6" x14ac:dyDescent="0.3">
      <c r="A83" s="5">
        <v>10</v>
      </c>
      <c r="B83">
        <f t="shared" si="4"/>
        <v>1</v>
      </c>
      <c r="C83">
        <f t="shared" si="5"/>
        <v>0</v>
      </c>
      <c r="D83">
        <f t="shared" si="5"/>
        <v>0</v>
      </c>
      <c r="E83">
        <f t="shared" si="5"/>
        <v>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</row>
    <row r="84" spans="1:10" ht="15.6" x14ac:dyDescent="0.3">
      <c r="A84" s="5">
        <v>87.5</v>
      </c>
      <c r="B84">
        <f t="shared" si="4"/>
        <v>0</v>
      </c>
      <c r="C84">
        <f t="shared" si="5"/>
        <v>0</v>
      </c>
      <c r="D84">
        <f t="shared" si="5"/>
        <v>0</v>
      </c>
      <c r="E84">
        <f t="shared" si="5"/>
        <v>1</v>
      </c>
      <c r="F84">
        <f t="shared" si="5"/>
        <v>0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</row>
    <row r="85" spans="1:10" ht="15.6" x14ac:dyDescent="0.3">
      <c r="A85" s="5">
        <v>1000</v>
      </c>
      <c r="B85">
        <f t="shared" si="4"/>
        <v>0</v>
      </c>
      <c r="C85">
        <f t="shared" si="5"/>
        <v>0</v>
      </c>
      <c r="D85">
        <f t="shared" si="5"/>
        <v>0</v>
      </c>
      <c r="E85">
        <f t="shared" si="5"/>
        <v>0</v>
      </c>
      <c r="F85">
        <f t="shared" si="5"/>
        <v>0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1</v>
      </c>
    </row>
    <row r="86" spans="1:10" ht="15.6" x14ac:dyDescent="0.3">
      <c r="A86" s="5">
        <v>87.5</v>
      </c>
      <c r="B86">
        <f t="shared" si="4"/>
        <v>0</v>
      </c>
      <c r="C86">
        <f t="shared" si="5"/>
        <v>0</v>
      </c>
      <c r="D86">
        <f t="shared" si="5"/>
        <v>0</v>
      </c>
      <c r="E86">
        <f t="shared" si="5"/>
        <v>1</v>
      </c>
      <c r="F86">
        <f t="shared" si="5"/>
        <v>0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</row>
    <row r="87" spans="1:10" ht="15.6" x14ac:dyDescent="0.3">
      <c r="A87" s="5">
        <v>400</v>
      </c>
      <c r="B87">
        <f t="shared" si="4"/>
        <v>0</v>
      </c>
      <c r="C87">
        <f t="shared" si="5"/>
        <v>0</v>
      </c>
      <c r="D87">
        <f t="shared" si="5"/>
        <v>0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1</v>
      </c>
      <c r="I87">
        <f t="shared" si="5"/>
        <v>0</v>
      </c>
      <c r="J87">
        <f t="shared" si="5"/>
        <v>0</v>
      </c>
    </row>
    <row r="88" spans="1:10" ht="15.6" x14ac:dyDescent="0.3">
      <c r="A88" s="5">
        <v>10</v>
      </c>
      <c r="B88">
        <f t="shared" si="4"/>
        <v>1</v>
      </c>
      <c r="C88">
        <f t="shared" si="5"/>
        <v>0</v>
      </c>
      <c r="D88">
        <f t="shared" si="5"/>
        <v>0</v>
      </c>
      <c r="E88">
        <f t="shared" si="5"/>
        <v>0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</row>
    <row r="89" spans="1:10" ht="15.6" x14ac:dyDescent="0.3">
      <c r="A89" s="5">
        <v>225</v>
      </c>
      <c r="B89">
        <f t="shared" si="4"/>
        <v>0</v>
      </c>
      <c r="C89">
        <f t="shared" si="5"/>
        <v>0</v>
      </c>
      <c r="D89">
        <f t="shared" si="5"/>
        <v>0</v>
      </c>
      <c r="E89">
        <f t="shared" si="5"/>
        <v>0</v>
      </c>
      <c r="F89">
        <f t="shared" si="5"/>
        <v>0</v>
      </c>
      <c r="G89">
        <f t="shared" si="5"/>
        <v>1</v>
      </c>
      <c r="H89">
        <f t="shared" si="5"/>
        <v>0</v>
      </c>
      <c r="I89">
        <f t="shared" si="5"/>
        <v>0</v>
      </c>
      <c r="J89">
        <f t="shared" si="5"/>
        <v>0</v>
      </c>
    </row>
    <row r="90" spans="1:10" ht="15.6" x14ac:dyDescent="0.3">
      <c r="A90" s="5">
        <v>10</v>
      </c>
      <c r="B90">
        <f t="shared" si="4"/>
        <v>1</v>
      </c>
      <c r="C90">
        <f t="shared" si="5"/>
        <v>0</v>
      </c>
      <c r="D90">
        <f t="shared" si="5"/>
        <v>0</v>
      </c>
      <c r="E90">
        <f t="shared" si="5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</row>
    <row r="91" spans="1:10" ht="15.6" x14ac:dyDescent="0.3">
      <c r="A91" s="5">
        <v>35</v>
      </c>
      <c r="B91">
        <f t="shared" si="4"/>
        <v>0</v>
      </c>
      <c r="C91">
        <f t="shared" si="5"/>
        <v>1</v>
      </c>
      <c r="D91">
        <f t="shared" si="5"/>
        <v>0</v>
      </c>
      <c r="E91">
        <f t="shared" si="5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</row>
    <row r="92" spans="1:10" ht="15.6" x14ac:dyDescent="0.3">
      <c r="A92" s="5">
        <v>225</v>
      </c>
      <c r="B92">
        <f t="shared" si="4"/>
        <v>0</v>
      </c>
      <c r="C92">
        <f t="shared" si="5"/>
        <v>0</v>
      </c>
      <c r="D92">
        <f t="shared" si="5"/>
        <v>0</v>
      </c>
      <c r="E92">
        <f t="shared" si="5"/>
        <v>0</v>
      </c>
      <c r="F92">
        <f t="shared" si="5"/>
        <v>0</v>
      </c>
      <c r="G92">
        <f t="shared" si="5"/>
        <v>1</v>
      </c>
      <c r="H92">
        <f t="shared" si="5"/>
        <v>0</v>
      </c>
      <c r="I92">
        <f t="shared" si="5"/>
        <v>0</v>
      </c>
      <c r="J92">
        <f t="shared" si="5"/>
        <v>0</v>
      </c>
    </row>
    <row r="93" spans="1:10" ht="15.6" x14ac:dyDescent="0.3">
      <c r="A93" s="5">
        <v>87.5</v>
      </c>
      <c r="B93">
        <f t="shared" si="4"/>
        <v>0</v>
      </c>
      <c r="C93">
        <f t="shared" si="5"/>
        <v>0</v>
      </c>
      <c r="D93">
        <f t="shared" si="5"/>
        <v>0</v>
      </c>
      <c r="E93">
        <f t="shared" si="5"/>
        <v>1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</row>
    <row r="94" spans="1:10" ht="15.6" x14ac:dyDescent="0.3">
      <c r="A94" s="5">
        <v>87.5</v>
      </c>
      <c r="B94">
        <f t="shared" si="4"/>
        <v>0</v>
      </c>
      <c r="C94">
        <f t="shared" si="5"/>
        <v>0</v>
      </c>
      <c r="D94">
        <f t="shared" si="5"/>
        <v>0</v>
      </c>
      <c r="E94">
        <f t="shared" si="5"/>
        <v>1</v>
      </c>
      <c r="F94">
        <f t="shared" si="5"/>
        <v>0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</row>
    <row r="95" spans="1:10" ht="15.6" x14ac:dyDescent="0.3">
      <c r="A95" s="5">
        <v>10</v>
      </c>
      <c r="B95">
        <f t="shared" si="4"/>
        <v>1</v>
      </c>
      <c r="C95">
        <f t="shared" si="5"/>
        <v>0</v>
      </c>
      <c r="D95">
        <f t="shared" si="5"/>
        <v>0</v>
      </c>
      <c r="E95">
        <f t="shared" si="5"/>
        <v>0</v>
      </c>
      <c r="F95">
        <f t="shared" si="5"/>
        <v>0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</row>
    <row r="96" spans="1:10" ht="15.6" x14ac:dyDescent="0.3">
      <c r="A96" s="5">
        <v>62.5</v>
      </c>
      <c r="B96">
        <f t="shared" si="4"/>
        <v>0</v>
      </c>
      <c r="C96">
        <f t="shared" si="5"/>
        <v>0</v>
      </c>
      <c r="D96">
        <f t="shared" si="5"/>
        <v>1</v>
      </c>
      <c r="E96">
        <f t="shared" si="5"/>
        <v>0</v>
      </c>
      <c r="F96">
        <f t="shared" si="5"/>
        <v>0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</row>
    <row r="97" spans="1:10" ht="15.6" x14ac:dyDescent="0.3">
      <c r="A97" s="5">
        <v>125</v>
      </c>
      <c r="B97">
        <f t="shared" si="4"/>
        <v>0</v>
      </c>
      <c r="C97">
        <f t="shared" si="5"/>
        <v>0</v>
      </c>
      <c r="D97">
        <f t="shared" si="5"/>
        <v>0</v>
      </c>
      <c r="E97">
        <f t="shared" si="5"/>
        <v>0</v>
      </c>
      <c r="F97">
        <f t="shared" si="5"/>
        <v>1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</row>
    <row r="98" spans="1:10" ht="15.6" x14ac:dyDescent="0.3">
      <c r="A98" s="5">
        <v>35</v>
      </c>
      <c r="B98">
        <f t="shared" si="4"/>
        <v>0</v>
      </c>
      <c r="C98">
        <f t="shared" si="5"/>
        <v>1</v>
      </c>
      <c r="D98">
        <f t="shared" si="5"/>
        <v>0</v>
      </c>
      <c r="E98">
        <f t="shared" si="5"/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</row>
    <row r="99" spans="1:10" ht="15.6" x14ac:dyDescent="0.3">
      <c r="A99" s="5">
        <v>87.5</v>
      </c>
      <c r="B99">
        <f t="shared" si="4"/>
        <v>0</v>
      </c>
      <c r="C99">
        <f t="shared" si="5"/>
        <v>0</v>
      </c>
      <c r="D99">
        <f t="shared" si="5"/>
        <v>0</v>
      </c>
      <c r="E99">
        <f t="shared" si="5"/>
        <v>1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0</v>
      </c>
      <c r="J99">
        <f t="shared" si="5"/>
        <v>0</v>
      </c>
    </row>
    <row r="100" spans="1:10" ht="15.6" x14ac:dyDescent="0.3">
      <c r="A100" s="5">
        <v>87.5</v>
      </c>
      <c r="B100">
        <f t="shared" si="4"/>
        <v>0</v>
      </c>
      <c r="C100">
        <f t="shared" si="5"/>
        <v>0</v>
      </c>
      <c r="D100">
        <f t="shared" si="5"/>
        <v>0</v>
      </c>
      <c r="E100">
        <f t="shared" si="5"/>
        <v>1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</row>
    <row r="101" spans="1:10" ht="15.6" x14ac:dyDescent="0.3">
      <c r="A101" s="5">
        <v>225</v>
      </c>
      <c r="B101">
        <f t="shared" si="4"/>
        <v>0</v>
      </c>
      <c r="C101">
        <f t="shared" si="5"/>
        <v>0</v>
      </c>
      <c r="D101">
        <f t="shared" si="5"/>
        <v>0</v>
      </c>
      <c r="E101">
        <f t="shared" si="5"/>
        <v>0</v>
      </c>
      <c r="F101">
        <f t="shared" si="5"/>
        <v>0</v>
      </c>
      <c r="G101">
        <f t="shared" si="5"/>
        <v>1</v>
      </c>
      <c r="H101">
        <f t="shared" si="5"/>
        <v>0</v>
      </c>
      <c r="I101">
        <f t="shared" si="5"/>
        <v>0</v>
      </c>
      <c r="J101">
        <f t="shared" si="5"/>
        <v>0</v>
      </c>
    </row>
    <row r="102" spans="1:10" ht="15.6" x14ac:dyDescent="0.3">
      <c r="A102" s="5">
        <v>35</v>
      </c>
      <c r="B102">
        <f t="shared" si="4"/>
        <v>0</v>
      </c>
      <c r="C102">
        <f t="shared" si="5"/>
        <v>1</v>
      </c>
      <c r="D102">
        <f t="shared" si="5"/>
        <v>0</v>
      </c>
      <c r="E102">
        <f t="shared" si="5"/>
        <v>0</v>
      </c>
      <c r="F102">
        <f t="shared" si="5"/>
        <v>0</v>
      </c>
      <c r="G102">
        <f t="shared" si="5"/>
        <v>0</v>
      </c>
      <c r="H102">
        <f t="shared" si="5"/>
        <v>0</v>
      </c>
      <c r="I102">
        <f t="shared" si="5"/>
        <v>0</v>
      </c>
      <c r="J102">
        <f t="shared" si="5"/>
        <v>0</v>
      </c>
    </row>
    <row r="103" spans="1:10" ht="15.6" x14ac:dyDescent="0.3">
      <c r="A103" s="5">
        <v>35</v>
      </c>
      <c r="B103">
        <f t="shared" si="4"/>
        <v>0</v>
      </c>
      <c r="C103">
        <f t="shared" si="5"/>
        <v>1</v>
      </c>
      <c r="D103">
        <f t="shared" si="5"/>
        <v>0</v>
      </c>
      <c r="E103">
        <f t="shared" si="5"/>
        <v>0</v>
      </c>
      <c r="F103">
        <f t="shared" si="5"/>
        <v>0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</row>
    <row r="104" spans="1:10" ht="15.6" x14ac:dyDescent="0.3">
      <c r="A104" s="5">
        <v>225</v>
      </c>
      <c r="B104">
        <f t="shared" si="4"/>
        <v>0</v>
      </c>
      <c r="C104">
        <f t="shared" si="5"/>
        <v>0</v>
      </c>
      <c r="D104">
        <f t="shared" si="5"/>
        <v>0</v>
      </c>
      <c r="E104">
        <f t="shared" si="5"/>
        <v>0</v>
      </c>
      <c r="F104">
        <f t="shared" si="5"/>
        <v>0</v>
      </c>
      <c r="G104">
        <f t="shared" si="5"/>
        <v>1</v>
      </c>
      <c r="H104">
        <f t="shared" si="5"/>
        <v>0</v>
      </c>
      <c r="I104">
        <f t="shared" si="5"/>
        <v>0</v>
      </c>
      <c r="J104">
        <f t="shared" si="5"/>
        <v>0</v>
      </c>
    </row>
    <row r="105" spans="1:10" ht="15.6" x14ac:dyDescent="0.3">
      <c r="A105" s="5">
        <v>750</v>
      </c>
      <c r="B105">
        <f t="shared" si="4"/>
        <v>0</v>
      </c>
      <c r="C105">
        <f t="shared" si="5"/>
        <v>0</v>
      </c>
      <c r="D105">
        <f t="shared" si="5"/>
        <v>0</v>
      </c>
      <c r="E105">
        <f t="shared" si="5"/>
        <v>0</v>
      </c>
      <c r="F105">
        <f t="shared" si="5"/>
        <v>0</v>
      </c>
      <c r="G105">
        <f t="shared" si="5"/>
        <v>0</v>
      </c>
      <c r="H105">
        <f t="shared" si="5"/>
        <v>0</v>
      </c>
      <c r="I105">
        <f t="shared" si="5"/>
        <v>1</v>
      </c>
      <c r="J105">
        <f t="shared" si="5"/>
        <v>0</v>
      </c>
    </row>
    <row r="106" spans="1:10" ht="15.6" x14ac:dyDescent="0.3">
      <c r="A106" s="5">
        <v>35</v>
      </c>
      <c r="B106">
        <f t="shared" si="4"/>
        <v>0</v>
      </c>
      <c r="C106">
        <f t="shared" si="5"/>
        <v>1</v>
      </c>
      <c r="D106">
        <f t="shared" si="5"/>
        <v>0</v>
      </c>
      <c r="E106">
        <f t="shared" si="5"/>
        <v>0</v>
      </c>
      <c r="F106">
        <f t="shared" si="5"/>
        <v>0</v>
      </c>
      <c r="G106">
        <f t="shared" si="5"/>
        <v>0</v>
      </c>
      <c r="H106">
        <f t="shared" si="5"/>
        <v>0</v>
      </c>
      <c r="I106">
        <f t="shared" si="5"/>
        <v>0</v>
      </c>
      <c r="J106">
        <f t="shared" si="5"/>
        <v>0</v>
      </c>
    </row>
    <row r="107" spans="1:10" ht="15.6" x14ac:dyDescent="0.3">
      <c r="A107" s="5">
        <v>400</v>
      </c>
      <c r="B107">
        <f t="shared" si="4"/>
        <v>0</v>
      </c>
      <c r="C107">
        <f t="shared" si="5"/>
        <v>0</v>
      </c>
      <c r="D107">
        <f t="shared" si="5"/>
        <v>0</v>
      </c>
      <c r="E107">
        <f t="shared" si="5"/>
        <v>0</v>
      </c>
      <c r="F107">
        <f t="shared" si="5"/>
        <v>0</v>
      </c>
      <c r="G107">
        <f t="shared" si="5"/>
        <v>0</v>
      </c>
      <c r="H107">
        <f t="shared" si="5"/>
        <v>1</v>
      </c>
      <c r="I107">
        <f t="shared" si="5"/>
        <v>0</v>
      </c>
      <c r="J107">
        <f t="shared" si="5"/>
        <v>0</v>
      </c>
    </row>
    <row r="108" spans="1:10" ht="15.6" x14ac:dyDescent="0.3">
      <c r="A108" s="5">
        <v>35</v>
      </c>
      <c r="B108">
        <f t="shared" si="4"/>
        <v>0</v>
      </c>
      <c r="C108">
        <f t="shared" si="5"/>
        <v>1</v>
      </c>
      <c r="D108">
        <f t="shared" si="5"/>
        <v>0</v>
      </c>
      <c r="E108">
        <f t="shared" si="5"/>
        <v>0</v>
      </c>
      <c r="F108">
        <f t="shared" ref="C108:J140" si="6">IF($A108=F$1, 1, 0)</f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</row>
    <row r="109" spans="1:10" ht="15.6" x14ac:dyDescent="0.3">
      <c r="A109" s="5">
        <v>125</v>
      </c>
      <c r="B109">
        <f t="shared" ref="B109:B172" si="7">IF($A109=B$1, 1, 0)</f>
        <v>0</v>
      </c>
      <c r="C109">
        <f t="shared" si="6"/>
        <v>0</v>
      </c>
      <c r="D109">
        <f t="shared" si="6"/>
        <v>0</v>
      </c>
      <c r="E109">
        <f t="shared" si="6"/>
        <v>0</v>
      </c>
      <c r="F109">
        <f t="shared" si="6"/>
        <v>1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</row>
    <row r="110" spans="1:10" ht="15.6" x14ac:dyDescent="0.3">
      <c r="A110" s="5">
        <v>10</v>
      </c>
      <c r="B110">
        <f t="shared" si="7"/>
        <v>1</v>
      </c>
      <c r="C110">
        <f t="shared" si="6"/>
        <v>0</v>
      </c>
      <c r="D110">
        <f t="shared" si="6"/>
        <v>0</v>
      </c>
      <c r="E110">
        <f t="shared" si="6"/>
        <v>0</v>
      </c>
      <c r="F110">
        <f t="shared" si="6"/>
        <v>0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</row>
    <row r="111" spans="1:10" ht="15.6" x14ac:dyDescent="0.3">
      <c r="A111" s="5">
        <v>400</v>
      </c>
      <c r="B111">
        <f t="shared" si="7"/>
        <v>0</v>
      </c>
      <c r="C111">
        <f t="shared" si="6"/>
        <v>0</v>
      </c>
      <c r="D111">
        <f t="shared" si="6"/>
        <v>0</v>
      </c>
      <c r="E111">
        <f t="shared" si="6"/>
        <v>0</v>
      </c>
      <c r="F111">
        <f t="shared" si="6"/>
        <v>0</v>
      </c>
      <c r="G111">
        <f t="shared" si="6"/>
        <v>0</v>
      </c>
      <c r="H111">
        <f t="shared" si="6"/>
        <v>1</v>
      </c>
      <c r="I111">
        <f t="shared" si="6"/>
        <v>0</v>
      </c>
      <c r="J111">
        <f t="shared" si="6"/>
        <v>0</v>
      </c>
    </row>
    <row r="112" spans="1:10" ht="15.6" x14ac:dyDescent="0.3">
      <c r="A112" s="5">
        <v>35</v>
      </c>
      <c r="B112">
        <f t="shared" si="7"/>
        <v>0</v>
      </c>
      <c r="C112">
        <f t="shared" si="6"/>
        <v>1</v>
      </c>
      <c r="D112">
        <f t="shared" si="6"/>
        <v>0</v>
      </c>
      <c r="E112">
        <f t="shared" si="6"/>
        <v>0</v>
      </c>
      <c r="F112">
        <f t="shared" si="6"/>
        <v>0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</row>
    <row r="113" spans="1:10" ht="15.6" x14ac:dyDescent="0.3">
      <c r="A113" s="5">
        <v>87.5</v>
      </c>
      <c r="B113">
        <f t="shared" si="7"/>
        <v>0</v>
      </c>
      <c r="C113">
        <f t="shared" si="6"/>
        <v>0</v>
      </c>
      <c r="D113">
        <f t="shared" si="6"/>
        <v>0</v>
      </c>
      <c r="E113">
        <f t="shared" si="6"/>
        <v>1</v>
      </c>
      <c r="F113">
        <f t="shared" si="6"/>
        <v>0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</row>
    <row r="114" spans="1:10" ht="15.6" x14ac:dyDescent="0.3">
      <c r="A114" s="5">
        <v>62.5</v>
      </c>
      <c r="B114">
        <f t="shared" si="7"/>
        <v>0</v>
      </c>
      <c r="C114">
        <f t="shared" si="6"/>
        <v>0</v>
      </c>
      <c r="D114">
        <f t="shared" si="6"/>
        <v>1</v>
      </c>
      <c r="E114">
        <f t="shared" si="6"/>
        <v>0</v>
      </c>
      <c r="F114">
        <f t="shared" si="6"/>
        <v>0</v>
      </c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</row>
    <row r="115" spans="1:10" ht="15.6" x14ac:dyDescent="0.3">
      <c r="A115" s="5">
        <v>225</v>
      </c>
      <c r="B115">
        <f t="shared" si="7"/>
        <v>0</v>
      </c>
      <c r="C115">
        <f t="shared" si="6"/>
        <v>0</v>
      </c>
      <c r="D115">
        <f t="shared" si="6"/>
        <v>0</v>
      </c>
      <c r="E115">
        <f t="shared" si="6"/>
        <v>0</v>
      </c>
      <c r="F115">
        <f t="shared" si="6"/>
        <v>0</v>
      </c>
      <c r="G115">
        <f t="shared" si="6"/>
        <v>1</v>
      </c>
      <c r="H115">
        <f t="shared" si="6"/>
        <v>0</v>
      </c>
      <c r="I115">
        <f t="shared" si="6"/>
        <v>0</v>
      </c>
      <c r="J115">
        <f t="shared" si="6"/>
        <v>0</v>
      </c>
    </row>
    <row r="116" spans="1:10" ht="15.6" x14ac:dyDescent="0.3">
      <c r="A116" s="5">
        <v>10</v>
      </c>
      <c r="B116">
        <f t="shared" si="7"/>
        <v>1</v>
      </c>
      <c r="C116">
        <f t="shared" si="6"/>
        <v>0</v>
      </c>
      <c r="D116">
        <f t="shared" si="6"/>
        <v>0</v>
      </c>
      <c r="E116">
        <f t="shared" si="6"/>
        <v>0</v>
      </c>
      <c r="F116">
        <f t="shared" si="6"/>
        <v>0</v>
      </c>
      <c r="G116">
        <f t="shared" si="6"/>
        <v>0</v>
      </c>
      <c r="H116">
        <f t="shared" si="6"/>
        <v>0</v>
      </c>
      <c r="I116">
        <f t="shared" si="6"/>
        <v>0</v>
      </c>
      <c r="J116">
        <f t="shared" si="6"/>
        <v>0</v>
      </c>
    </row>
    <row r="117" spans="1:10" ht="15.6" x14ac:dyDescent="0.3">
      <c r="A117" s="5">
        <v>125</v>
      </c>
      <c r="B117">
        <f t="shared" si="7"/>
        <v>0</v>
      </c>
      <c r="C117">
        <f t="shared" si="6"/>
        <v>0</v>
      </c>
      <c r="D117">
        <f t="shared" si="6"/>
        <v>0</v>
      </c>
      <c r="E117">
        <f t="shared" si="6"/>
        <v>0</v>
      </c>
      <c r="F117">
        <f t="shared" si="6"/>
        <v>1</v>
      </c>
      <c r="G117">
        <f t="shared" si="6"/>
        <v>0</v>
      </c>
      <c r="H117">
        <f t="shared" si="6"/>
        <v>0</v>
      </c>
      <c r="I117">
        <f t="shared" si="6"/>
        <v>0</v>
      </c>
      <c r="J117">
        <f t="shared" si="6"/>
        <v>0</v>
      </c>
    </row>
    <row r="118" spans="1:10" ht="15.6" x14ac:dyDescent="0.3">
      <c r="A118" s="5">
        <v>87.5</v>
      </c>
      <c r="B118">
        <f t="shared" si="7"/>
        <v>0</v>
      </c>
      <c r="C118">
        <f t="shared" si="6"/>
        <v>0</v>
      </c>
      <c r="D118">
        <f t="shared" si="6"/>
        <v>0</v>
      </c>
      <c r="E118">
        <f t="shared" si="6"/>
        <v>1</v>
      </c>
      <c r="F118">
        <f t="shared" si="6"/>
        <v>0</v>
      </c>
      <c r="G118">
        <f t="shared" si="6"/>
        <v>0</v>
      </c>
      <c r="H118">
        <f t="shared" si="6"/>
        <v>0</v>
      </c>
      <c r="I118">
        <f t="shared" si="6"/>
        <v>0</v>
      </c>
      <c r="J118">
        <f t="shared" si="6"/>
        <v>0</v>
      </c>
    </row>
    <row r="119" spans="1:10" ht="15.6" x14ac:dyDescent="0.3">
      <c r="A119" s="5">
        <v>35</v>
      </c>
      <c r="B119">
        <f t="shared" si="7"/>
        <v>0</v>
      </c>
      <c r="C119">
        <f t="shared" si="6"/>
        <v>1</v>
      </c>
      <c r="D119">
        <f t="shared" si="6"/>
        <v>0</v>
      </c>
      <c r="E119">
        <f t="shared" si="6"/>
        <v>0</v>
      </c>
      <c r="F119">
        <f t="shared" si="6"/>
        <v>0</v>
      </c>
      <c r="G119">
        <f t="shared" si="6"/>
        <v>0</v>
      </c>
      <c r="H119">
        <f t="shared" si="6"/>
        <v>0</v>
      </c>
      <c r="I119">
        <f t="shared" si="6"/>
        <v>0</v>
      </c>
      <c r="J119">
        <f t="shared" si="6"/>
        <v>0</v>
      </c>
    </row>
    <row r="120" spans="1:10" ht="15.6" x14ac:dyDescent="0.3">
      <c r="A120" s="5">
        <v>10</v>
      </c>
      <c r="B120">
        <f t="shared" si="7"/>
        <v>1</v>
      </c>
      <c r="C120">
        <f t="shared" si="6"/>
        <v>0</v>
      </c>
      <c r="D120">
        <f t="shared" si="6"/>
        <v>0</v>
      </c>
      <c r="E120">
        <f t="shared" si="6"/>
        <v>0</v>
      </c>
      <c r="F120">
        <f t="shared" si="6"/>
        <v>0</v>
      </c>
      <c r="G120">
        <f t="shared" si="6"/>
        <v>0</v>
      </c>
      <c r="H120">
        <f t="shared" si="6"/>
        <v>0</v>
      </c>
      <c r="I120">
        <f t="shared" si="6"/>
        <v>0</v>
      </c>
      <c r="J120">
        <f t="shared" si="6"/>
        <v>0</v>
      </c>
    </row>
    <row r="121" spans="1:10" ht="15.6" x14ac:dyDescent="0.3">
      <c r="A121" s="5">
        <v>87.5</v>
      </c>
      <c r="B121">
        <f t="shared" si="7"/>
        <v>0</v>
      </c>
      <c r="C121">
        <f t="shared" si="6"/>
        <v>0</v>
      </c>
      <c r="D121">
        <f t="shared" si="6"/>
        <v>0</v>
      </c>
      <c r="E121">
        <f t="shared" si="6"/>
        <v>1</v>
      </c>
      <c r="F121">
        <f t="shared" si="6"/>
        <v>0</v>
      </c>
      <c r="G121">
        <f t="shared" si="6"/>
        <v>0</v>
      </c>
      <c r="H121">
        <f t="shared" si="6"/>
        <v>0</v>
      </c>
      <c r="I121">
        <f t="shared" si="6"/>
        <v>0</v>
      </c>
      <c r="J121">
        <f t="shared" si="6"/>
        <v>0</v>
      </c>
    </row>
    <row r="122" spans="1:10" ht="15.6" x14ac:dyDescent="0.3">
      <c r="A122" s="5">
        <v>35</v>
      </c>
      <c r="B122">
        <f t="shared" si="7"/>
        <v>0</v>
      </c>
      <c r="C122">
        <f t="shared" si="6"/>
        <v>1</v>
      </c>
      <c r="D122">
        <f t="shared" si="6"/>
        <v>0</v>
      </c>
      <c r="E122">
        <f t="shared" si="6"/>
        <v>0</v>
      </c>
      <c r="F122">
        <f t="shared" si="6"/>
        <v>0</v>
      </c>
      <c r="G122">
        <f t="shared" si="6"/>
        <v>0</v>
      </c>
      <c r="H122">
        <f t="shared" si="6"/>
        <v>0</v>
      </c>
      <c r="I122">
        <f t="shared" si="6"/>
        <v>0</v>
      </c>
      <c r="J122">
        <f t="shared" si="6"/>
        <v>0</v>
      </c>
    </row>
    <row r="123" spans="1:10" ht="15.6" x14ac:dyDescent="0.3">
      <c r="A123" s="5">
        <v>125</v>
      </c>
      <c r="B123">
        <f t="shared" si="7"/>
        <v>0</v>
      </c>
      <c r="C123">
        <f t="shared" si="6"/>
        <v>0</v>
      </c>
      <c r="D123">
        <f t="shared" si="6"/>
        <v>0</v>
      </c>
      <c r="E123">
        <f t="shared" si="6"/>
        <v>0</v>
      </c>
      <c r="F123">
        <f t="shared" si="6"/>
        <v>1</v>
      </c>
      <c r="G123">
        <f t="shared" si="6"/>
        <v>0</v>
      </c>
      <c r="H123">
        <f t="shared" si="6"/>
        <v>0</v>
      </c>
      <c r="I123">
        <f t="shared" si="6"/>
        <v>0</v>
      </c>
      <c r="J123">
        <f t="shared" si="6"/>
        <v>0</v>
      </c>
    </row>
    <row r="124" spans="1:10" ht="15.6" x14ac:dyDescent="0.3">
      <c r="A124" s="5">
        <v>35</v>
      </c>
      <c r="B124">
        <f t="shared" si="7"/>
        <v>0</v>
      </c>
      <c r="C124">
        <f t="shared" si="6"/>
        <v>1</v>
      </c>
      <c r="D124">
        <f t="shared" si="6"/>
        <v>0</v>
      </c>
      <c r="E124">
        <f t="shared" si="6"/>
        <v>0</v>
      </c>
      <c r="F124">
        <f t="shared" si="6"/>
        <v>0</v>
      </c>
      <c r="G124">
        <f t="shared" si="6"/>
        <v>0</v>
      </c>
      <c r="H124">
        <f t="shared" si="6"/>
        <v>0</v>
      </c>
      <c r="I124">
        <f t="shared" si="6"/>
        <v>0</v>
      </c>
      <c r="J124">
        <f t="shared" si="6"/>
        <v>0</v>
      </c>
    </row>
    <row r="125" spans="1:10" ht="15.6" x14ac:dyDescent="0.3">
      <c r="A125" s="5">
        <v>125</v>
      </c>
      <c r="B125">
        <f t="shared" si="7"/>
        <v>0</v>
      </c>
      <c r="C125">
        <f t="shared" si="6"/>
        <v>0</v>
      </c>
      <c r="D125">
        <f t="shared" si="6"/>
        <v>0</v>
      </c>
      <c r="E125">
        <f t="shared" si="6"/>
        <v>0</v>
      </c>
      <c r="F125">
        <f t="shared" si="6"/>
        <v>1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0</v>
      </c>
    </row>
    <row r="126" spans="1:10" ht="15.6" x14ac:dyDescent="0.3">
      <c r="A126" s="5">
        <v>1000</v>
      </c>
      <c r="B126">
        <f t="shared" si="7"/>
        <v>0</v>
      </c>
      <c r="C126">
        <f t="shared" si="6"/>
        <v>0</v>
      </c>
      <c r="D126">
        <f t="shared" si="6"/>
        <v>0</v>
      </c>
      <c r="E126">
        <f t="shared" si="6"/>
        <v>0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0</v>
      </c>
      <c r="J126">
        <f t="shared" si="6"/>
        <v>1</v>
      </c>
    </row>
    <row r="127" spans="1:10" ht="15.6" x14ac:dyDescent="0.3">
      <c r="A127" s="5">
        <v>35</v>
      </c>
      <c r="B127">
        <f t="shared" si="7"/>
        <v>0</v>
      </c>
      <c r="C127">
        <f t="shared" si="6"/>
        <v>1</v>
      </c>
      <c r="D127">
        <f t="shared" si="6"/>
        <v>0</v>
      </c>
      <c r="E127">
        <f t="shared" si="6"/>
        <v>0</v>
      </c>
      <c r="F127">
        <f t="shared" si="6"/>
        <v>0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0</v>
      </c>
    </row>
    <row r="128" spans="1:10" ht="15.6" x14ac:dyDescent="0.3">
      <c r="A128" s="5">
        <v>62.5</v>
      </c>
      <c r="B128">
        <f t="shared" si="7"/>
        <v>0</v>
      </c>
      <c r="C128">
        <f t="shared" si="6"/>
        <v>0</v>
      </c>
      <c r="D128">
        <f t="shared" si="6"/>
        <v>1</v>
      </c>
      <c r="E128">
        <f t="shared" si="6"/>
        <v>0</v>
      </c>
      <c r="F128">
        <f t="shared" si="6"/>
        <v>0</v>
      </c>
      <c r="G128">
        <f t="shared" si="6"/>
        <v>0</v>
      </c>
      <c r="H128">
        <f t="shared" si="6"/>
        <v>0</v>
      </c>
      <c r="I128">
        <f t="shared" si="6"/>
        <v>0</v>
      </c>
      <c r="J128">
        <f t="shared" si="6"/>
        <v>0</v>
      </c>
    </row>
    <row r="129" spans="1:10" ht="15.6" x14ac:dyDescent="0.3">
      <c r="A129" s="5">
        <v>10</v>
      </c>
      <c r="B129">
        <f t="shared" si="7"/>
        <v>1</v>
      </c>
      <c r="C129">
        <f t="shared" si="6"/>
        <v>0</v>
      </c>
      <c r="D129">
        <f t="shared" si="6"/>
        <v>0</v>
      </c>
      <c r="E129">
        <f t="shared" si="6"/>
        <v>0</v>
      </c>
      <c r="F129">
        <f t="shared" si="6"/>
        <v>0</v>
      </c>
      <c r="G129">
        <f t="shared" si="6"/>
        <v>0</v>
      </c>
      <c r="H129">
        <f t="shared" si="6"/>
        <v>0</v>
      </c>
      <c r="I129">
        <f t="shared" si="6"/>
        <v>0</v>
      </c>
      <c r="J129">
        <f t="shared" si="6"/>
        <v>0</v>
      </c>
    </row>
    <row r="130" spans="1:10" ht="15.6" x14ac:dyDescent="0.3">
      <c r="A130" s="5">
        <v>225</v>
      </c>
      <c r="B130">
        <f t="shared" si="7"/>
        <v>0</v>
      </c>
      <c r="C130">
        <f t="shared" si="6"/>
        <v>0</v>
      </c>
      <c r="D130">
        <f t="shared" si="6"/>
        <v>0</v>
      </c>
      <c r="E130">
        <f t="shared" si="6"/>
        <v>0</v>
      </c>
      <c r="F130">
        <f t="shared" si="6"/>
        <v>0</v>
      </c>
      <c r="G130">
        <f t="shared" si="6"/>
        <v>1</v>
      </c>
      <c r="H130">
        <f t="shared" si="6"/>
        <v>0</v>
      </c>
      <c r="I130">
        <f t="shared" si="6"/>
        <v>0</v>
      </c>
      <c r="J130">
        <f t="shared" si="6"/>
        <v>0</v>
      </c>
    </row>
    <row r="131" spans="1:10" ht="15.6" x14ac:dyDescent="0.3">
      <c r="A131" s="5">
        <v>225</v>
      </c>
      <c r="B131">
        <f t="shared" si="7"/>
        <v>0</v>
      </c>
      <c r="C131">
        <f t="shared" si="6"/>
        <v>0</v>
      </c>
      <c r="D131">
        <f t="shared" si="6"/>
        <v>0</v>
      </c>
      <c r="E131">
        <f t="shared" si="6"/>
        <v>0</v>
      </c>
      <c r="F131">
        <f t="shared" si="6"/>
        <v>0</v>
      </c>
      <c r="G131">
        <f t="shared" si="6"/>
        <v>1</v>
      </c>
      <c r="H131">
        <f t="shared" si="6"/>
        <v>0</v>
      </c>
      <c r="I131">
        <f t="shared" si="6"/>
        <v>0</v>
      </c>
      <c r="J131">
        <f t="shared" si="6"/>
        <v>0</v>
      </c>
    </row>
    <row r="132" spans="1:10" ht="15.6" x14ac:dyDescent="0.3">
      <c r="A132" s="5">
        <v>35</v>
      </c>
      <c r="B132">
        <f t="shared" si="7"/>
        <v>0</v>
      </c>
      <c r="C132">
        <f t="shared" si="6"/>
        <v>1</v>
      </c>
      <c r="D132">
        <f t="shared" si="6"/>
        <v>0</v>
      </c>
      <c r="E132">
        <f t="shared" si="6"/>
        <v>0</v>
      </c>
      <c r="F132">
        <f t="shared" si="6"/>
        <v>0</v>
      </c>
      <c r="G132">
        <f t="shared" si="6"/>
        <v>0</v>
      </c>
      <c r="H132">
        <f t="shared" si="6"/>
        <v>0</v>
      </c>
      <c r="I132">
        <f t="shared" si="6"/>
        <v>0</v>
      </c>
      <c r="J132">
        <f t="shared" si="6"/>
        <v>0</v>
      </c>
    </row>
    <row r="133" spans="1:10" ht="15.6" x14ac:dyDescent="0.3">
      <c r="A133" s="5">
        <v>225</v>
      </c>
      <c r="B133">
        <f t="shared" si="7"/>
        <v>0</v>
      </c>
      <c r="C133">
        <f t="shared" si="6"/>
        <v>0</v>
      </c>
      <c r="D133">
        <f t="shared" si="6"/>
        <v>0</v>
      </c>
      <c r="E133">
        <f t="shared" si="6"/>
        <v>0</v>
      </c>
      <c r="F133">
        <f t="shared" si="6"/>
        <v>0</v>
      </c>
      <c r="G133">
        <f t="shared" si="6"/>
        <v>1</v>
      </c>
      <c r="H133">
        <f t="shared" si="6"/>
        <v>0</v>
      </c>
      <c r="I133">
        <f t="shared" si="6"/>
        <v>0</v>
      </c>
      <c r="J133">
        <f t="shared" si="6"/>
        <v>0</v>
      </c>
    </row>
    <row r="134" spans="1:10" ht="15.6" x14ac:dyDescent="0.3">
      <c r="A134" s="5">
        <v>87.5</v>
      </c>
      <c r="B134">
        <f t="shared" si="7"/>
        <v>0</v>
      </c>
      <c r="C134">
        <f t="shared" si="6"/>
        <v>0</v>
      </c>
      <c r="D134">
        <f t="shared" si="6"/>
        <v>0</v>
      </c>
      <c r="E134">
        <f t="shared" si="6"/>
        <v>1</v>
      </c>
      <c r="F134">
        <f t="shared" si="6"/>
        <v>0</v>
      </c>
      <c r="G134">
        <f t="shared" si="6"/>
        <v>0</v>
      </c>
      <c r="H134">
        <f t="shared" si="6"/>
        <v>0</v>
      </c>
      <c r="I134">
        <f t="shared" si="6"/>
        <v>0</v>
      </c>
      <c r="J134">
        <f t="shared" si="6"/>
        <v>0</v>
      </c>
    </row>
    <row r="135" spans="1:10" ht="15.6" x14ac:dyDescent="0.3">
      <c r="A135" s="5">
        <v>35</v>
      </c>
      <c r="B135">
        <f t="shared" si="7"/>
        <v>0</v>
      </c>
      <c r="C135">
        <f t="shared" si="6"/>
        <v>1</v>
      </c>
      <c r="D135">
        <f t="shared" si="6"/>
        <v>0</v>
      </c>
      <c r="E135">
        <f t="shared" si="6"/>
        <v>0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0</v>
      </c>
      <c r="J135">
        <f t="shared" si="6"/>
        <v>0</v>
      </c>
    </row>
    <row r="136" spans="1:10" ht="15.6" x14ac:dyDescent="0.3">
      <c r="A136" s="5">
        <v>10</v>
      </c>
      <c r="B136">
        <f t="shared" si="7"/>
        <v>1</v>
      </c>
      <c r="C136">
        <f t="shared" si="6"/>
        <v>0</v>
      </c>
      <c r="D136">
        <f t="shared" si="6"/>
        <v>0</v>
      </c>
      <c r="E136">
        <f t="shared" si="6"/>
        <v>0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0</v>
      </c>
      <c r="J136">
        <f t="shared" si="6"/>
        <v>0</v>
      </c>
    </row>
    <row r="137" spans="1:10" ht="15.6" x14ac:dyDescent="0.3">
      <c r="A137" s="5">
        <v>225</v>
      </c>
      <c r="B137">
        <f t="shared" si="7"/>
        <v>0</v>
      </c>
      <c r="C137">
        <f t="shared" si="6"/>
        <v>0</v>
      </c>
      <c r="D137">
        <f t="shared" si="6"/>
        <v>0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0</v>
      </c>
      <c r="I137">
        <f t="shared" si="6"/>
        <v>0</v>
      </c>
      <c r="J137">
        <f t="shared" si="6"/>
        <v>0</v>
      </c>
    </row>
    <row r="138" spans="1:10" ht="15.6" x14ac:dyDescent="0.3">
      <c r="A138" s="5">
        <v>225</v>
      </c>
      <c r="B138">
        <f t="shared" si="7"/>
        <v>0</v>
      </c>
      <c r="C138">
        <f t="shared" si="6"/>
        <v>0</v>
      </c>
      <c r="D138">
        <f t="shared" si="6"/>
        <v>0</v>
      </c>
      <c r="E138">
        <f t="shared" si="6"/>
        <v>0</v>
      </c>
      <c r="F138">
        <f t="shared" si="6"/>
        <v>0</v>
      </c>
      <c r="G138">
        <f t="shared" si="6"/>
        <v>1</v>
      </c>
      <c r="H138">
        <f t="shared" si="6"/>
        <v>0</v>
      </c>
      <c r="I138">
        <f t="shared" si="6"/>
        <v>0</v>
      </c>
      <c r="J138">
        <f t="shared" si="6"/>
        <v>0</v>
      </c>
    </row>
    <row r="139" spans="1:10" ht="15.6" x14ac:dyDescent="0.3">
      <c r="A139" s="5">
        <v>225</v>
      </c>
      <c r="B139">
        <f t="shared" si="7"/>
        <v>0</v>
      </c>
      <c r="C139">
        <f t="shared" si="6"/>
        <v>0</v>
      </c>
      <c r="D139">
        <f t="shared" si="6"/>
        <v>0</v>
      </c>
      <c r="E139">
        <f t="shared" si="6"/>
        <v>0</v>
      </c>
      <c r="F139">
        <f t="shared" si="6"/>
        <v>0</v>
      </c>
      <c r="G139">
        <f t="shared" si="6"/>
        <v>1</v>
      </c>
      <c r="H139">
        <f t="shared" si="6"/>
        <v>0</v>
      </c>
      <c r="I139">
        <f t="shared" si="6"/>
        <v>0</v>
      </c>
      <c r="J139">
        <f t="shared" si="6"/>
        <v>0</v>
      </c>
    </row>
    <row r="140" spans="1:10" ht="15.6" x14ac:dyDescent="0.3">
      <c r="A140" s="5">
        <v>225</v>
      </c>
      <c r="B140">
        <f t="shared" si="7"/>
        <v>0</v>
      </c>
      <c r="C140">
        <f t="shared" si="6"/>
        <v>0</v>
      </c>
      <c r="D140">
        <f t="shared" si="6"/>
        <v>0</v>
      </c>
      <c r="E140">
        <f t="shared" ref="C140:J172" si="8">IF($A140=E$1, 1, 0)</f>
        <v>0</v>
      </c>
      <c r="F140">
        <f t="shared" si="8"/>
        <v>0</v>
      </c>
      <c r="G140">
        <f t="shared" si="8"/>
        <v>1</v>
      </c>
      <c r="H140">
        <f t="shared" si="8"/>
        <v>0</v>
      </c>
      <c r="I140">
        <f t="shared" si="8"/>
        <v>0</v>
      </c>
      <c r="J140">
        <f t="shared" si="8"/>
        <v>0</v>
      </c>
    </row>
    <row r="141" spans="1:10" ht="15.6" x14ac:dyDescent="0.3">
      <c r="A141" s="5">
        <v>35</v>
      </c>
      <c r="B141">
        <f t="shared" si="7"/>
        <v>0</v>
      </c>
      <c r="C141">
        <f t="shared" si="8"/>
        <v>1</v>
      </c>
      <c r="D141">
        <f t="shared" si="8"/>
        <v>0</v>
      </c>
      <c r="E141">
        <f t="shared" si="8"/>
        <v>0</v>
      </c>
      <c r="F141">
        <f t="shared" si="8"/>
        <v>0</v>
      </c>
      <c r="G141">
        <f t="shared" si="8"/>
        <v>0</v>
      </c>
      <c r="H141">
        <f t="shared" si="8"/>
        <v>0</v>
      </c>
      <c r="I141">
        <f t="shared" si="8"/>
        <v>0</v>
      </c>
      <c r="J141">
        <f t="shared" si="8"/>
        <v>0</v>
      </c>
    </row>
    <row r="142" spans="1:10" ht="15.6" x14ac:dyDescent="0.3">
      <c r="A142" s="5">
        <v>10</v>
      </c>
      <c r="B142">
        <f t="shared" si="7"/>
        <v>1</v>
      </c>
      <c r="C142">
        <f t="shared" si="8"/>
        <v>0</v>
      </c>
      <c r="D142">
        <f t="shared" si="8"/>
        <v>0</v>
      </c>
      <c r="E142">
        <f t="shared" si="8"/>
        <v>0</v>
      </c>
      <c r="F142">
        <f t="shared" si="8"/>
        <v>0</v>
      </c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</row>
    <row r="143" spans="1:10" ht="15.6" x14ac:dyDescent="0.3">
      <c r="A143" s="5">
        <v>225</v>
      </c>
      <c r="B143">
        <f t="shared" si="7"/>
        <v>0</v>
      </c>
      <c r="C143">
        <f t="shared" si="8"/>
        <v>0</v>
      </c>
      <c r="D143">
        <f t="shared" si="8"/>
        <v>0</v>
      </c>
      <c r="E143">
        <f t="shared" si="8"/>
        <v>0</v>
      </c>
      <c r="F143">
        <f t="shared" si="8"/>
        <v>0</v>
      </c>
      <c r="G143">
        <f t="shared" si="8"/>
        <v>1</v>
      </c>
      <c r="H143">
        <f t="shared" si="8"/>
        <v>0</v>
      </c>
      <c r="I143">
        <f t="shared" si="8"/>
        <v>0</v>
      </c>
      <c r="J143">
        <f t="shared" si="8"/>
        <v>0</v>
      </c>
    </row>
    <row r="144" spans="1:10" ht="15.6" x14ac:dyDescent="0.3">
      <c r="A144" s="5">
        <v>62.5</v>
      </c>
      <c r="B144">
        <f t="shared" si="7"/>
        <v>0</v>
      </c>
      <c r="C144">
        <f t="shared" si="8"/>
        <v>0</v>
      </c>
      <c r="D144">
        <f t="shared" si="8"/>
        <v>1</v>
      </c>
      <c r="E144">
        <f t="shared" si="8"/>
        <v>0</v>
      </c>
      <c r="F144">
        <f t="shared" si="8"/>
        <v>0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</row>
    <row r="145" spans="1:10" ht="15.6" x14ac:dyDescent="0.3">
      <c r="A145" s="5">
        <v>62.5</v>
      </c>
      <c r="B145">
        <f t="shared" si="7"/>
        <v>0</v>
      </c>
      <c r="C145">
        <f t="shared" si="8"/>
        <v>0</v>
      </c>
      <c r="D145">
        <f t="shared" si="8"/>
        <v>1</v>
      </c>
      <c r="E145">
        <f t="shared" si="8"/>
        <v>0</v>
      </c>
      <c r="F145">
        <f t="shared" si="8"/>
        <v>0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</row>
    <row r="146" spans="1:10" ht="15.6" x14ac:dyDescent="0.3">
      <c r="A146" s="5">
        <v>87.5</v>
      </c>
      <c r="B146">
        <f t="shared" si="7"/>
        <v>0</v>
      </c>
      <c r="C146">
        <f t="shared" si="8"/>
        <v>0</v>
      </c>
      <c r="D146">
        <f t="shared" si="8"/>
        <v>0</v>
      </c>
      <c r="E146">
        <f t="shared" si="8"/>
        <v>1</v>
      </c>
      <c r="F146">
        <f t="shared" si="8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</row>
    <row r="147" spans="1:10" ht="15.6" x14ac:dyDescent="0.3">
      <c r="A147" s="5">
        <v>400</v>
      </c>
      <c r="B147">
        <f t="shared" si="7"/>
        <v>0</v>
      </c>
      <c r="C147">
        <f t="shared" si="8"/>
        <v>0</v>
      </c>
      <c r="D147">
        <f t="shared" si="8"/>
        <v>0</v>
      </c>
      <c r="E147">
        <f t="shared" si="8"/>
        <v>0</v>
      </c>
      <c r="F147">
        <f t="shared" si="8"/>
        <v>0</v>
      </c>
      <c r="G147">
        <f t="shared" si="8"/>
        <v>0</v>
      </c>
      <c r="H147">
        <f t="shared" si="8"/>
        <v>1</v>
      </c>
      <c r="I147">
        <f t="shared" si="8"/>
        <v>0</v>
      </c>
      <c r="J147">
        <f t="shared" si="8"/>
        <v>0</v>
      </c>
    </row>
    <row r="148" spans="1:10" ht="15.6" x14ac:dyDescent="0.3">
      <c r="A148" s="5">
        <v>62.5</v>
      </c>
      <c r="B148">
        <f t="shared" si="7"/>
        <v>0</v>
      </c>
      <c r="C148">
        <f t="shared" si="8"/>
        <v>0</v>
      </c>
      <c r="D148">
        <f t="shared" si="8"/>
        <v>1</v>
      </c>
      <c r="E148">
        <f t="shared" si="8"/>
        <v>0</v>
      </c>
      <c r="F148">
        <f t="shared" si="8"/>
        <v>0</v>
      </c>
      <c r="G148">
        <f t="shared" si="8"/>
        <v>0</v>
      </c>
      <c r="H148">
        <f t="shared" si="8"/>
        <v>0</v>
      </c>
      <c r="I148">
        <f t="shared" si="8"/>
        <v>0</v>
      </c>
      <c r="J148">
        <f t="shared" si="8"/>
        <v>0</v>
      </c>
    </row>
    <row r="149" spans="1:10" ht="15.6" x14ac:dyDescent="0.3">
      <c r="A149" s="5">
        <v>400</v>
      </c>
      <c r="B149">
        <f t="shared" si="7"/>
        <v>0</v>
      </c>
      <c r="C149">
        <f t="shared" si="8"/>
        <v>0</v>
      </c>
      <c r="D149">
        <f t="shared" si="8"/>
        <v>0</v>
      </c>
      <c r="E149">
        <f t="shared" si="8"/>
        <v>0</v>
      </c>
      <c r="F149">
        <f t="shared" si="8"/>
        <v>0</v>
      </c>
      <c r="G149">
        <f t="shared" si="8"/>
        <v>0</v>
      </c>
      <c r="H149">
        <f t="shared" si="8"/>
        <v>1</v>
      </c>
      <c r="I149">
        <f t="shared" si="8"/>
        <v>0</v>
      </c>
      <c r="J149">
        <f t="shared" si="8"/>
        <v>0</v>
      </c>
    </row>
    <row r="150" spans="1:10" ht="15.6" x14ac:dyDescent="0.3">
      <c r="A150" s="5">
        <v>35</v>
      </c>
      <c r="B150">
        <f t="shared" si="7"/>
        <v>0</v>
      </c>
      <c r="C150">
        <f t="shared" si="8"/>
        <v>1</v>
      </c>
      <c r="D150">
        <f t="shared" si="8"/>
        <v>0</v>
      </c>
      <c r="E150">
        <f t="shared" si="8"/>
        <v>0</v>
      </c>
      <c r="F150">
        <f t="shared" si="8"/>
        <v>0</v>
      </c>
      <c r="G150">
        <f t="shared" si="8"/>
        <v>0</v>
      </c>
      <c r="H150">
        <f t="shared" si="8"/>
        <v>0</v>
      </c>
      <c r="I150">
        <f t="shared" si="8"/>
        <v>0</v>
      </c>
      <c r="J150">
        <f t="shared" si="8"/>
        <v>0</v>
      </c>
    </row>
    <row r="151" spans="1:10" ht="15.6" x14ac:dyDescent="0.3">
      <c r="A151" s="5">
        <v>125</v>
      </c>
      <c r="B151">
        <f t="shared" si="7"/>
        <v>0</v>
      </c>
      <c r="C151">
        <f t="shared" si="8"/>
        <v>0</v>
      </c>
      <c r="D151">
        <f t="shared" si="8"/>
        <v>0</v>
      </c>
      <c r="E151">
        <f t="shared" si="8"/>
        <v>0</v>
      </c>
      <c r="F151">
        <f t="shared" si="8"/>
        <v>1</v>
      </c>
      <c r="G151">
        <f t="shared" si="8"/>
        <v>0</v>
      </c>
      <c r="H151">
        <f t="shared" si="8"/>
        <v>0</v>
      </c>
      <c r="I151">
        <f t="shared" si="8"/>
        <v>0</v>
      </c>
      <c r="J151">
        <f t="shared" si="8"/>
        <v>0</v>
      </c>
    </row>
    <row r="152" spans="1:10" ht="15.6" x14ac:dyDescent="0.3">
      <c r="A152" s="5">
        <v>10</v>
      </c>
      <c r="B152">
        <f t="shared" si="7"/>
        <v>1</v>
      </c>
      <c r="C152">
        <f t="shared" si="8"/>
        <v>0</v>
      </c>
      <c r="D152">
        <f t="shared" si="8"/>
        <v>0</v>
      </c>
      <c r="E152">
        <f t="shared" si="8"/>
        <v>0</v>
      </c>
      <c r="F152">
        <f t="shared" si="8"/>
        <v>0</v>
      </c>
      <c r="G152">
        <f t="shared" si="8"/>
        <v>0</v>
      </c>
      <c r="H152">
        <f t="shared" si="8"/>
        <v>0</v>
      </c>
      <c r="I152">
        <f t="shared" si="8"/>
        <v>0</v>
      </c>
      <c r="J152">
        <f t="shared" si="8"/>
        <v>0</v>
      </c>
    </row>
    <row r="153" spans="1:10" ht="15.6" x14ac:dyDescent="0.3">
      <c r="A153" s="5">
        <v>10</v>
      </c>
      <c r="B153">
        <f t="shared" si="7"/>
        <v>1</v>
      </c>
      <c r="C153">
        <f t="shared" si="8"/>
        <v>0</v>
      </c>
      <c r="D153">
        <f t="shared" si="8"/>
        <v>0</v>
      </c>
      <c r="E153">
        <f t="shared" si="8"/>
        <v>0</v>
      </c>
      <c r="F153">
        <f t="shared" si="8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</row>
    <row r="154" spans="1:10" ht="15.6" x14ac:dyDescent="0.3">
      <c r="A154" s="5">
        <v>62.5</v>
      </c>
      <c r="B154">
        <f t="shared" si="7"/>
        <v>0</v>
      </c>
      <c r="C154">
        <f t="shared" si="8"/>
        <v>0</v>
      </c>
      <c r="D154">
        <f t="shared" si="8"/>
        <v>1</v>
      </c>
      <c r="E154">
        <f t="shared" si="8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</row>
    <row r="155" spans="1:10" ht="15.6" x14ac:dyDescent="0.3">
      <c r="A155" s="5">
        <v>10</v>
      </c>
      <c r="B155">
        <f t="shared" si="7"/>
        <v>1</v>
      </c>
      <c r="C155">
        <f t="shared" si="8"/>
        <v>0</v>
      </c>
      <c r="D155">
        <f t="shared" si="8"/>
        <v>0</v>
      </c>
      <c r="E155">
        <f t="shared" si="8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</row>
    <row r="156" spans="1:10" ht="15.6" x14ac:dyDescent="0.3">
      <c r="A156" s="5">
        <v>225</v>
      </c>
      <c r="B156">
        <f t="shared" si="7"/>
        <v>0</v>
      </c>
      <c r="C156">
        <f t="shared" si="8"/>
        <v>0</v>
      </c>
      <c r="D156">
        <f t="shared" si="8"/>
        <v>0</v>
      </c>
      <c r="E156">
        <f t="shared" si="8"/>
        <v>0</v>
      </c>
      <c r="F156">
        <f t="shared" si="8"/>
        <v>0</v>
      </c>
      <c r="G156">
        <f t="shared" si="8"/>
        <v>1</v>
      </c>
      <c r="H156">
        <f t="shared" si="8"/>
        <v>0</v>
      </c>
      <c r="I156">
        <f t="shared" si="8"/>
        <v>0</v>
      </c>
      <c r="J156">
        <f t="shared" si="8"/>
        <v>0</v>
      </c>
    </row>
    <row r="157" spans="1:10" ht="15.6" x14ac:dyDescent="0.3">
      <c r="A157" s="5">
        <v>125</v>
      </c>
      <c r="B157">
        <f t="shared" si="7"/>
        <v>0</v>
      </c>
      <c r="C157">
        <f t="shared" si="8"/>
        <v>0</v>
      </c>
      <c r="D157">
        <f t="shared" si="8"/>
        <v>0</v>
      </c>
      <c r="E157">
        <f t="shared" si="8"/>
        <v>0</v>
      </c>
      <c r="F157">
        <f t="shared" si="8"/>
        <v>1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0</v>
      </c>
    </row>
    <row r="158" spans="1:10" ht="15.6" x14ac:dyDescent="0.3">
      <c r="A158" s="5">
        <v>10</v>
      </c>
      <c r="B158">
        <f t="shared" si="7"/>
        <v>1</v>
      </c>
      <c r="C158">
        <f t="shared" si="8"/>
        <v>0</v>
      </c>
      <c r="D158">
        <f t="shared" si="8"/>
        <v>0</v>
      </c>
      <c r="E158">
        <f t="shared" si="8"/>
        <v>0</v>
      </c>
      <c r="F158">
        <f t="shared" si="8"/>
        <v>0</v>
      </c>
      <c r="G158">
        <f t="shared" si="8"/>
        <v>0</v>
      </c>
      <c r="H158">
        <f t="shared" si="8"/>
        <v>0</v>
      </c>
      <c r="I158">
        <f t="shared" si="8"/>
        <v>0</v>
      </c>
      <c r="J158">
        <f t="shared" si="8"/>
        <v>0</v>
      </c>
    </row>
    <row r="159" spans="1:10" ht="15.6" x14ac:dyDescent="0.3">
      <c r="A159" s="5">
        <v>87.5</v>
      </c>
      <c r="B159">
        <f t="shared" si="7"/>
        <v>0</v>
      </c>
      <c r="C159">
        <f t="shared" si="8"/>
        <v>0</v>
      </c>
      <c r="D159">
        <f t="shared" si="8"/>
        <v>0</v>
      </c>
      <c r="E159">
        <f t="shared" si="8"/>
        <v>1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</row>
    <row r="160" spans="1:10" ht="15.6" x14ac:dyDescent="0.3">
      <c r="A160" s="5">
        <v>87.5</v>
      </c>
      <c r="B160">
        <f t="shared" si="7"/>
        <v>0</v>
      </c>
      <c r="C160">
        <f t="shared" si="8"/>
        <v>0</v>
      </c>
      <c r="D160">
        <f t="shared" si="8"/>
        <v>0</v>
      </c>
      <c r="E160">
        <f t="shared" si="8"/>
        <v>1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</row>
    <row r="161" spans="1:10" ht="15.6" x14ac:dyDescent="0.3">
      <c r="A161" s="5">
        <v>10</v>
      </c>
      <c r="B161">
        <f t="shared" si="7"/>
        <v>1</v>
      </c>
      <c r="C161">
        <f t="shared" si="8"/>
        <v>0</v>
      </c>
      <c r="D161">
        <f t="shared" si="8"/>
        <v>0</v>
      </c>
      <c r="E161">
        <f t="shared" si="8"/>
        <v>0</v>
      </c>
      <c r="F161">
        <f t="shared" si="8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</row>
    <row r="162" spans="1:10" ht="15.6" x14ac:dyDescent="0.3">
      <c r="A162" s="5">
        <v>10</v>
      </c>
      <c r="B162">
        <f t="shared" si="7"/>
        <v>1</v>
      </c>
      <c r="C162">
        <f t="shared" si="8"/>
        <v>0</v>
      </c>
      <c r="D162">
        <f t="shared" si="8"/>
        <v>0</v>
      </c>
      <c r="E162">
        <f t="shared" si="8"/>
        <v>0</v>
      </c>
      <c r="F162">
        <f t="shared" si="8"/>
        <v>0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0</v>
      </c>
    </row>
    <row r="163" spans="1:10" ht="15.6" x14ac:dyDescent="0.3">
      <c r="A163" s="5">
        <v>10</v>
      </c>
      <c r="B163">
        <f t="shared" si="7"/>
        <v>1</v>
      </c>
      <c r="C163">
        <f t="shared" si="8"/>
        <v>0</v>
      </c>
      <c r="D163">
        <f t="shared" si="8"/>
        <v>0</v>
      </c>
      <c r="E163">
        <f t="shared" si="8"/>
        <v>0</v>
      </c>
      <c r="F163">
        <f t="shared" si="8"/>
        <v>0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0</v>
      </c>
    </row>
    <row r="164" spans="1:10" ht="15.6" x14ac:dyDescent="0.3">
      <c r="A164" s="5">
        <v>62.5</v>
      </c>
      <c r="B164">
        <f t="shared" si="7"/>
        <v>0</v>
      </c>
      <c r="C164">
        <f t="shared" si="8"/>
        <v>0</v>
      </c>
      <c r="D164">
        <f t="shared" si="8"/>
        <v>1</v>
      </c>
      <c r="E164">
        <f t="shared" si="8"/>
        <v>0</v>
      </c>
      <c r="F164">
        <f t="shared" si="8"/>
        <v>0</v>
      </c>
      <c r="G164">
        <f t="shared" si="8"/>
        <v>0</v>
      </c>
      <c r="H164">
        <f t="shared" si="8"/>
        <v>0</v>
      </c>
      <c r="I164">
        <f t="shared" si="8"/>
        <v>0</v>
      </c>
      <c r="J164">
        <f t="shared" si="8"/>
        <v>0</v>
      </c>
    </row>
    <row r="165" spans="1:10" ht="15.6" x14ac:dyDescent="0.3">
      <c r="A165" s="5">
        <v>35</v>
      </c>
      <c r="B165">
        <f t="shared" si="7"/>
        <v>0</v>
      </c>
      <c r="C165">
        <f t="shared" si="8"/>
        <v>1</v>
      </c>
      <c r="D165">
        <f t="shared" si="8"/>
        <v>0</v>
      </c>
      <c r="E165">
        <f t="shared" si="8"/>
        <v>0</v>
      </c>
      <c r="F165">
        <f t="shared" si="8"/>
        <v>0</v>
      </c>
      <c r="G165">
        <f t="shared" si="8"/>
        <v>0</v>
      </c>
      <c r="H165">
        <f t="shared" si="8"/>
        <v>0</v>
      </c>
      <c r="I165">
        <f t="shared" si="8"/>
        <v>0</v>
      </c>
      <c r="J165">
        <f t="shared" si="8"/>
        <v>0</v>
      </c>
    </row>
    <row r="166" spans="1:10" ht="15.6" x14ac:dyDescent="0.3">
      <c r="A166" s="5">
        <v>125</v>
      </c>
      <c r="B166">
        <f t="shared" si="7"/>
        <v>0</v>
      </c>
      <c r="C166">
        <f t="shared" si="8"/>
        <v>0</v>
      </c>
      <c r="D166">
        <f t="shared" si="8"/>
        <v>0</v>
      </c>
      <c r="E166">
        <f t="shared" si="8"/>
        <v>0</v>
      </c>
      <c r="F166">
        <f t="shared" si="8"/>
        <v>1</v>
      </c>
      <c r="G166">
        <f t="shared" si="8"/>
        <v>0</v>
      </c>
      <c r="H166">
        <f t="shared" si="8"/>
        <v>0</v>
      </c>
      <c r="I166">
        <f t="shared" si="8"/>
        <v>0</v>
      </c>
      <c r="J166">
        <f t="shared" si="8"/>
        <v>0</v>
      </c>
    </row>
    <row r="167" spans="1:10" ht="15.6" x14ac:dyDescent="0.3">
      <c r="A167" s="5">
        <v>62.5</v>
      </c>
      <c r="B167">
        <f t="shared" si="7"/>
        <v>0</v>
      </c>
      <c r="C167">
        <f t="shared" si="8"/>
        <v>0</v>
      </c>
      <c r="D167">
        <f t="shared" si="8"/>
        <v>1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0</v>
      </c>
    </row>
    <row r="168" spans="1:10" ht="15.6" x14ac:dyDescent="0.3">
      <c r="A168" s="5">
        <v>62.5</v>
      </c>
      <c r="B168">
        <f t="shared" si="7"/>
        <v>0</v>
      </c>
      <c r="C168">
        <f t="shared" si="8"/>
        <v>0</v>
      </c>
      <c r="D168">
        <f t="shared" si="8"/>
        <v>1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0</v>
      </c>
      <c r="I168">
        <f t="shared" si="8"/>
        <v>0</v>
      </c>
      <c r="J168">
        <f t="shared" si="8"/>
        <v>0</v>
      </c>
    </row>
    <row r="169" spans="1:10" ht="15.6" x14ac:dyDescent="0.3">
      <c r="A169" s="5">
        <v>225</v>
      </c>
      <c r="B169">
        <f t="shared" si="7"/>
        <v>0</v>
      </c>
      <c r="C169">
        <f t="shared" si="8"/>
        <v>0</v>
      </c>
      <c r="D169">
        <f t="shared" si="8"/>
        <v>0</v>
      </c>
      <c r="E169">
        <f t="shared" si="8"/>
        <v>0</v>
      </c>
      <c r="F169">
        <f t="shared" si="8"/>
        <v>0</v>
      </c>
      <c r="G169">
        <f t="shared" si="8"/>
        <v>1</v>
      </c>
      <c r="H169">
        <f t="shared" si="8"/>
        <v>0</v>
      </c>
      <c r="I169">
        <f t="shared" si="8"/>
        <v>0</v>
      </c>
      <c r="J169">
        <f t="shared" si="8"/>
        <v>0</v>
      </c>
    </row>
    <row r="170" spans="1:10" ht="15.6" x14ac:dyDescent="0.3">
      <c r="A170" s="5">
        <v>125</v>
      </c>
      <c r="B170">
        <f t="shared" si="7"/>
        <v>0</v>
      </c>
      <c r="C170">
        <f t="shared" si="8"/>
        <v>0</v>
      </c>
      <c r="D170">
        <f t="shared" si="8"/>
        <v>0</v>
      </c>
      <c r="E170">
        <f t="shared" si="8"/>
        <v>0</v>
      </c>
      <c r="F170">
        <f t="shared" si="8"/>
        <v>1</v>
      </c>
      <c r="G170">
        <f t="shared" si="8"/>
        <v>0</v>
      </c>
      <c r="H170">
        <f t="shared" si="8"/>
        <v>0</v>
      </c>
      <c r="I170">
        <f t="shared" si="8"/>
        <v>0</v>
      </c>
      <c r="J170">
        <f t="shared" si="8"/>
        <v>0</v>
      </c>
    </row>
    <row r="171" spans="1:10" ht="15.6" x14ac:dyDescent="0.3">
      <c r="A171" s="5">
        <v>35</v>
      </c>
      <c r="B171">
        <f t="shared" si="7"/>
        <v>0</v>
      </c>
      <c r="C171">
        <f t="shared" si="8"/>
        <v>1</v>
      </c>
      <c r="D171">
        <f t="shared" si="8"/>
        <v>0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</row>
    <row r="172" spans="1:10" ht="15.6" x14ac:dyDescent="0.3">
      <c r="A172" s="5">
        <v>10</v>
      </c>
      <c r="B172">
        <f t="shared" si="7"/>
        <v>1</v>
      </c>
      <c r="C172">
        <f t="shared" si="8"/>
        <v>0</v>
      </c>
      <c r="D172">
        <f t="shared" ref="C172:J203" si="9">IF($A172=D$1, 1, 0)</f>
        <v>0</v>
      </c>
      <c r="E172">
        <f t="shared" si="9"/>
        <v>0</v>
      </c>
      <c r="F172">
        <f t="shared" si="9"/>
        <v>0</v>
      </c>
      <c r="G172">
        <f t="shared" si="9"/>
        <v>0</v>
      </c>
      <c r="H172">
        <f t="shared" si="9"/>
        <v>0</v>
      </c>
      <c r="I172">
        <f t="shared" si="9"/>
        <v>0</v>
      </c>
      <c r="J172">
        <f t="shared" si="9"/>
        <v>0</v>
      </c>
    </row>
    <row r="173" spans="1:10" ht="15.6" x14ac:dyDescent="0.3">
      <c r="A173" s="5">
        <v>35</v>
      </c>
      <c r="B173">
        <f t="shared" ref="B173:J210" si="10">IF($A173=B$1, 1, 0)</f>
        <v>0</v>
      </c>
      <c r="C173">
        <f t="shared" si="9"/>
        <v>1</v>
      </c>
      <c r="D173">
        <f t="shared" si="9"/>
        <v>0</v>
      </c>
      <c r="E173">
        <f t="shared" si="9"/>
        <v>0</v>
      </c>
      <c r="F173">
        <f t="shared" si="9"/>
        <v>0</v>
      </c>
      <c r="G173">
        <f t="shared" si="9"/>
        <v>0</v>
      </c>
      <c r="H173">
        <f t="shared" si="9"/>
        <v>0</v>
      </c>
      <c r="I173">
        <f t="shared" si="9"/>
        <v>0</v>
      </c>
      <c r="J173">
        <f t="shared" si="9"/>
        <v>0</v>
      </c>
    </row>
    <row r="174" spans="1:10" ht="15.6" x14ac:dyDescent="0.3">
      <c r="A174" s="5">
        <v>62.5</v>
      </c>
      <c r="B174">
        <f t="shared" si="10"/>
        <v>0</v>
      </c>
      <c r="C174">
        <f t="shared" si="9"/>
        <v>0</v>
      </c>
      <c r="D174">
        <f t="shared" si="9"/>
        <v>1</v>
      </c>
      <c r="E174">
        <f t="shared" si="9"/>
        <v>0</v>
      </c>
      <c r="F174">
        <f t="shared" si="9"/>
        <v>0</v>
      </c>
      <c r="G174">
        <f t="shared" si="9"/>
        <v>0</v>
      </c>
      <c r="H174">
        <f t="shared" si="9"/>
        <v>0</v>
      </c>
      <c r="I174">
        <f t="shared" si="9"/>
        <v>0</v>
      </c>
      <c r="J174">
        <f t="shared" si="9"/>
        <v>0</v>
      </c>
    </row>
    <row r="175" spans="1:10" ht="15.6" x14ac:dyDescent="0.3">
      <c r="A175" s="5">
        <v>225</v>
      </c>
      <c r="B175">
        <f t="shared" si="10"/>
        <v>0</v>
      </c>
      <c r="C175">
        <f t="shared" si="9"/>
        <v>0</v>
      </c>
      <c r="D175">
        <f t="shared" si="9"/>
        <v>0</v>
      </c>
      <c r="E175">
        <f t="shared" si="9"/>
        <v>0</v>
      </c>
      <c r="F175">
        <f t="shared" si="9"/>
        <v>0</v>
      </c>
      <c r="G175">
        <f t="shared" si="9"/>
        <v>1</v>
      </c>
      <c r="H175">
        <f t="shared" si="9"/>
        <v>0</v>
      </c>
      <c r="I175">
        <f t="shared" si="9"/>
        <v>0</v>
      </c>
      <c r="J175">
        <f t="shared" si="9"/>
        <v>0</v>
      </c>
    </row>
    <row r="176" spans="1:10" ht="15.6" x14ac:dyDescent="0.3">
      <c r="A176" s="5">
        <v>87.5</v>
      </c>
      <c r="B176">
        <f t="shared" si="10"/>
        <v>0</v>
      </c>
      <c r="C176">
        <f t="shared" si="9"/>
        <v>0</v>
      </c>
      <c r="D176">
        <f t="shared" si="9"/>
        <v>0</v>
      </c>
      <c r="E176">
        <f t="shared" si="9"/>
        <v>1</v>
      </c>
      <c r="F176">
        <f t="shared" si="9"/>
        <v>0</v>
      </c>
      <c r="G176">
        <f t="shared" si="9"/>
        <v>0</v>
      </c>
      <c r="H176">
        <f t="shared" si="9"/>
        <v>0</v>
      </c>
      <c r="I176">
        <f t="shared" si="9"/>
        <v>0</v>
      </c>
      <c r="J176">
        <f t="shared" si="9"/>
        <v>0</v>
      </c>
    </row>
    <row r="177" spans="1:10" ht="15.6" x14ac:dyDescent="0.3">
      <c r="A177" s="5">
        <v>35</v>
      </c>
      <c r="B177">
        <f t="shared" si="10"/>
        <v>0</v>
      </c>
      <c r="C177">
        <f t="shared" si="9"/>
        <v>1</v>
      </c>
      <c r="D177">
        <f t="shared" si="9"/>
        <v>0</v>
      </c>
      <c r="E177">
        <f t="shared" si="9"/>
        <v>0</v>
      </c>
      <c r="F177">
        <f t="shared" si="9"/>
        <v>0</v>
      </c>
      <c r="G177">
        <f t="shared" si="9"/>
        <v>0</v>
      </c>
      <c r="H177">
        <f t="shared" si="9"/>
        <v>0</v>
      </c>
      <c r="I177">
        <f t="shared" si="9"/>
        <v>0</v>
      </c>
      <c r="J177">
        <f t="shared" si="9"/>
        <v>0</v>
      </c>
    </row>
    <row r="178" spans="1:10" ht="15.6" x14ac:dyDescent="0.3">
      <c r="A178" s="5">
        <v>10</v>
      </c>
      <c r="B178">
        <f t="shared" si="10"/>
        <v>1</v>
      </c>
      <c r="C178">
        <f t="shared" si="9"/>
        <v>0</v>
      </c>
      <c r="D178">
        <f t="shared" si="9"/>
        <v>0</v>
      </c>
      <c r="E178">
        <f t="shared" si="9"/>
        <v>0</v>
      </c>
      <c r="F178">
        <f t="shared" si="9"/>
        <v>0</v>
      </c>
      <c r="G178">
        <f t="shared" si="9"/>
        <v>0</v>
      </c>
      <c r="H178">
        <f t="shared" si="9"/>
        <v>0</v>
      </c>
      <c r="I178">
        <f t="shared" si="9"/>
        <v>0</v>
      </c>
      <c r="J178">
        <f t="shared" si="9"/>
        <v>0</v>
      </c>
    </row>
    <row r="179" spans="1:10" ht="15.6" x14ac:dyDescent="0.3">
      <c r="A179" s="5">
        <v>10</v>
      </c>
      <c r="B179">
        <f t="shared" si="10"/>
        <v>1</v>
      </c>
      <c r="C179">
        <f t="shared" si="9"/>
        <v>0</v>
      </c>
      <c r="D179">
        <f t="shared" si="9"/>
        <v>0</v>
      </c>
      <c r="E179">
        <f t="shared" si="9"/>
        <v>0</v>
      </c>
      <c r="F179">
        <f t="shared" si="9"/>
        <v>0</v>
      </c>
      <c r="G179">
        <f t="shared" si="9"/>
        <v>0</v>
      </c>
      <c r="H179">
        <f t="shared" si="9"/>
        <v>0</v>
      </c>
      <c r="I179">
        <f t="shared" si="9"/>
        <v>0</v>
      </c>
      <c r="J179">
        <f t="shared" si="9"/>
        <v>0</v>
      </c>
    </row>
    <row r="180" spans="1:10" ht="15.6" x14ac:dyDescent="0.3">
      <c r="A180" s="5">
        <v>62.5</v>
      </c>
      <c r="B180">
        <f t="shared" si="10"/>
        <v>0</v>
      </c>
      <c r="C180">
        <f t="shared" si="9"/>
        <v>0</v>
      </c>
      <c r="D180">
        <f t="shared" si="9"/>
        <v>1</v>
      </c>
      <c r="E180">
        <f t="shared" si="9"/>
        <v>0</v>
      </c>
      <c r="F180">
        <f t="shared" si="9"/>
        <v>0</v>
      </c>
      <c r="G180">
        <f t="shared" si="9"/>
        <v>0</v>
      </c>
      <c r="H180">
        <f t="shared" si="9"/>
        <v>0</v>
      </c>
      <c r="I180">
        <f t="shared" si="9"/>
        <v>0</v>
      </c>
      <c r="J180">
        <f t="shared" si="9"/>
        <v>0</v>
      </c>
    </row>
    <row r="181" spans="1:10" ht="15.6" x14ac:dyDescent="0.3">
      <c r="A181" s="5">
        <v>225</v>
      </c>
      <c r="B181">
        <f t="shared" si="10"/>
        <v>0</v>
      </c>
      <c r="C181">
        <f t="shared" si="9"/>
        <v>0</v>
      </c>
      <c r="D181">
        <f t="shared" si="9"/>
        <v>0</v>
      </c>
      <c r="E181">
        <f t="shared" si="9"/>
        <v>0</v>
      </c>
      <c r="F181">
        <f t="shared" si="9"/>
        <v>0</v>
      </c>
      <c r="G181">
        <f t="shared" si="9"/>
        <v>1</v>
      </c>
      <c r="H181">
        <f t="shared" si="9"/>
        <v>0</v>
      </c>
      <c r="I181">
        <f t="shared" si="9"/>
        <v>0</v>
      </c>
      <c r="J181">
        <f t="shared" si="9"/>
        <v>0</v>
      </c>
    </row>
    <row r="182" spans="1:10" ht="15.6" x14ac:dyDescent="0.3">
      <c r="A182" s="5">
        <v>87.5</v>
      </c>
      <c r="B182">
        <f t="shared" si="10"/>
        <v>0</v>
      </c>
      <c r="C182">
        <f t="shared" si="9"/>
        <v>0</v>
      </c>
      <c r="D182">
        <f t="shared" si="9"/>
        <v>0</v>
      </c>
      <c r="E182">
        <f t="shared" si="9"/>
        <v>1</v>
      </c>
      <c r="F182">
        <f t="shared" si="9"/>
        <v>0</v>
      </c>
      <c r="G182">
        <f t="shared" si="9"/>
        <v>0</v>
      </c>
      <c r="H182">
        <f t="shared" si="9"/>
        <v>0</v>
      </c>
      <c r="I182">
        <f t="shared" si="9"/>
        <v>0</v>
      </c>
      <c r="J182">
        <f t="shared" si="9"/>
        <v>0</v>
      </c>
    </row>
    <row r="183" spans="1:10" ht="15.6" x14ac:dyDescent="0.3">
      <c r="A183" s="5">
        <v>125</v>
      </c>
      <c r="B183">
        <f t="shared" si="10"/>
        <v>0</v>
      </c>
      <c r="C183">
        <f t="shared" si="9"/>
        <v>0</v>
      </c>
      <c r="D183">
        <f t="shared" si="9"/>
        <v>0</v>
      </c>
      <c r="E183">
        <f t="shared" si="9"/>
        <v>0</v>
      </c>
      <c r="F183">
        <f t="shared" si="9"/>
        <v>1</v>
      </c>
      <c r="G183">
        <f t="shared" si="9"/>
        <v>0</v>
      </c>
      <c r="H183">
        <f t="shared" si="9"/>
        <v>0</v>
      </c>
      <c r="I183">
        <f t="shared" si="9"/>
        <v>0</v>
      </c>
      <c r="J183">
        <f t="shared" si="9"/>
        <v>0</v>
      </c>
    </row>
    <row r="184" spans="1:10" ht="15.6" x14ac:dyDescent="0.3">
      <c r="A184" s="5">
        <v>35</v>
      </c>
      <c r="B184">
        <f t="shared" si="10"/>
        <v>0</v>
      </c>
      <c r="C184">
        <f t="shared" si="9"/>
        <v>1</v>
      </c>
      <c r="D184">
        <f t="shared" si="9"/>
        <v>0</v>
      </c>
      <c r="E184">
        <f t="shared" si="9"/>
        <v>0</v>
      </c>
      <c r="F184">
        <f t="shared" si="9"/>
        <v>0</v>
      </c>
      <c r="G184">
        <f t="shared" si="9"/>
        <v>0</v>
      </c>
      <c r="H184">
        <f t="shared" si="9"/>
        <v>0</v>
      </c>
      <c r="I184">
        <f t="shared" si="9"/>
        <v>0</v>
      </c>
      <c r="J184">
        <f t="shared" si="9"/>
        <v>0</v>
      </c>
    </row>
    <row r="185" spans="1:10" ht="15.6" x14ac:dyDescent="0.3">
      <c r="A185" s="5">
        <v>35</v>
      </c>
      <c r="B185">
        <f t="shared" si="10"/>
        <v>0</v>
      </c>
      <c r="C185">
        <f t="shared" si="9"/>
        <v>1</v>
      </c>
      <c r="D185">
        <f t="shared" si="9"/>
        <v>0</v>
      </c>
      <c r="E185">
        <f t="shared" si="9"/>
        <v>0</v>
      </c>
      <c r="F185">
        <f t="shared" si="9"/>
        <v>0</v>
      </c>
      <c r="G185">
        <f t="shared" si="9"/>
        <v>0</v>
      </c>
      <c r="H185">
        <f t="shared" si="9"/>
        <v>0</v>
      </c>
      <c r="I185">
        <f t="shared" si="9"/>
        <v>0</v>
      </c>
      <c r="J185">
        <f t="shared" si="9"/>
        <v>0</v>
      </c>
    </row>
    <row r="186" spans="1:10" ht="15.6" x14ac:dyDescent="0.3">
      <c r="A186" s="5">
        <v>35</v>
      </c>
      <c r="B186">
        <f t="shared" si="10"/>
        <v>0</v>
      </c>
      <c r="C186">
        <f t="shared" si="9"/>
        <v>1</v>
      </c>
      <c r="D186">
        <f t="shared" si="9"/>
        <v>0</v>
      </c>
      <c r="E186">
        <f t="shared" si="9"/>
        <v>0</v>
      </c>
      <c r="F186">
        <f t="shared" si="9"/>
        <v>0</v>
      </c>
      <c r="G186">
        <f t="shared" si="9"/>
        <v>0</v>
      </c>
      <c r="H186">
        <f t="shared" si="9"/>
        <v>0</v>
      </c>
      <c r="I186">
        <f t="shared" si="9"/>
        <v>0</v>
      </c>
      <c r="J186">
        <f t="shared" si="9"/>
        <v>0</v>
      </c>
    </row>
    <row r="187" spans="1:10" ht="15.6" x14ac:dyDescent="0.3">
      <c r="A187" s="5">
        <v>225</v>
      </c>
      <c r="B187">
        <f t="shared" si="10"/>
        <v>0</v>
      </c>
      <c r="C187">
        <f t="shared" si="9"/>
        <v>0</v>
      </c>
      <c r="D187">
        <f t="shared" si="9"/>
        <v>0</v>
      </c>
      <c r="E187">
        <f t="shared" si="9"/>
        <v>0</v>
      </c>
      <c r="F187">
        <f t="shared" si="9"/>
        <v>0</v>
      </c>
      <c r="G187">
        <f t="shared" si="9"/>
        <v>1</v>
      </c>
      <c r="H187">
        <f t="shared" si="9"/>
        <v>0</v>
      </c>
      <c r="I187">
        <f t="shared" si="9"/>
        <v>0</v>
      </c>
      <c r="J187">
        <f t="shared" si="9"/>
        <v>0</v>
      </c>
    </row>
    <row r="188" spans="1:10" ht="15.6" x14ac:dyDescent="0.3">
      <c r="A188" s="5">
        <v>35</v>
      </c>
      <c r="B188">
        <f t="shared" si="10"/>
        <v>0</v>
      </c>
      <c r="C188">
        <f t="shared" si="9"/>
        <v>1</v>
      </c>
      <c r="D188">
        <f t="shared" si="9"/>
        <v>0</v>
      </c>
      <c r="E188">
        <f t="shared" si="9"/>
        <v>0</v>
      </c>
      <c r="F188">
        <f t="shared" si="9"/>
        <v>0</v>
      </c>
      <c r="G188">
        <f t="shared" si="9"/>
        <v>0</v>
      </c>
      <c r="H188">
        <f t="shared" si="9"/>
        <v>0</v>
      </c>
      <c r="I188">
        <f t="shared" si="9"/>
        <v>0</v>
      </c>
      <c r="J188">
        <f t="shared" si="9"/>
        <v>0</v>
      </c>
    </row>
    <row r="189" spans="1:10" ht="15.6" x14ac:dyDescent="0.3">
      <c r="A189" s="5">
        <v>10</v>
      </c>
      <c r="B189">
        <f t="shared" si="10"/>
        <v>1</v>
      </c>
      <c r="C189">
        <f t="shared" si="9"/>
        <v>0</v>
      </c>
      <c r="D189">
        <f t="shared" si="9"/>
        <v>0</v>
      </c>
      <c r="E189">
        <f t="shared" si="9"/>
        <v>0</v>
      </c>
      <c r="F189">
        <f t="shared" si="9"/>
        <v>0</v>
      </c>
      <c r="G189">
        <f t="shared" si="9"/>
        <v>0</v>
      </c>
      <c r="H189">
        <f t="shared" si="9"/>
        <v>0</v>
      </c>
      <c r="I189">
        <f t="shared" si="9"/>
        <v>0</v>
      </c>
      <c r="J189">
        <f t="shared" si="9"/>
        <v>0</v>
      </c>
    </row>
    <row r="190" spans="1:10" ht="15.6" x14ac:dyDescent="0.3">
      <c r="A190" s="5">
        <v>10</v>
      </c>
      <c r="B190">
        <f t="shared" si="10"/>
        <v>1</v>
      </c>
      <c r="C190">
        <f t="shared" si="9"/>
        <v>0</v>
      </c>
      <c r="D190">
        <f t="shared" si="9"/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</row>
    <row r="191" spans="1:10" ht="15.6" x14ac:dyDescent="0.3">
      <c r="A191" s="5">
        <v>10</v>
      </c>
      <c r="B191">
        <f t="shared" si="10"/>
        <v>1</v>
      </c>
      <c r="C191">
        <f t="shared" si="9"/>
        <v>0</v>
      </c>
      <c r="D191">
        <f t="shared" si="9"/>
        <v>0</v>
      </c>
      <c r="E191">
        <f t="shared" si="9"/>
        <v>0</v>
      </c>
      <c r="F191">
        <f t="shared" si="9"/>
        <v>0</v>
      </c>
      <c r="G191">
        <f t="shared" si="9"/>
        <v>0</v>
      </c>
      <c r="H191">
        <f t="shared" si="9"/>
        <v>0</v>
      </c>
      <c r="I191">
        <f t="shared" si="9"/>
        <v>0</v>
      </c>
      <c r="J191">
        <f t="shared" si="9"/>
        <v>0</v>
      </c>
    </row>
    <row r="192" spans="1:10" ht="15.6" x14ac:dyDescent="0.3">
      <c r="A192" s="5">
        <v>87.5</v>
      </c>
      <c r="B192">
        <f t="shared" si="10"/>
        <v>0</v>
      </c>
      <c r="C192">
        <f t="shared" si="9"/>
        <v>0</v>
      </c>
      <c r="D192">
        <f t="shared" si="9"/>
        <v>0</v>
      </c>
      <c r="E192">
        <f t="shared" si="9"/>
        <v>1</v>
      </c>
      <c r="F192">
        <f t="shared" si="9"/>
        <v>0</v>
      </c>
      <c r="G192">
        <f t="shared" si="9"/>
        <v>0</v>
      </c>
      <c r="H192">
        <f t="shared" si="9"/>
        <v>0</v>
      </c>
      <c r="I192">
        <f t="shared" si="9"/>
        <v>0</v>
      </c>
      <c r="J192">
        <f t="shared" si="9"/>
        <v>0</v>
      </c>
    </row>
    <row r="193" spans="1:10" ht="15.6" x14ac:dyDescent="0.3">
      <c r="A193" s="5">
        <v>62.5</v>
      </c>
      <c r="B193">
        <f t="shared" si="10"/>
        <v>0</v>
      </c>
      <c r="C193">
        <f t="shared" si="9"/>
        <v>0</v>
      </c>
      <c r="D193">
        <f t="shared" si="9"/>
        <v>1</v>
      </c>
      <c r="E193">
        <f t="shared" si="9"/>
        <v>0</v>
      </c>
      <c r="F193">
        <f t="shared" si="9"/>
        <v>0</v>
      </c>
      <c r="G193">
        <f t="shared" si="9"/>
        <v>0</v>
      </c>
      <c r="H193">
        <f t="shared" si="9"/>
        <v>0</v>
      </c>
      <c r="I193">
        <f t="shared" si="9"/>
        <v>0</v>
      </c>
      <c r="J193">
        <f t="shared" si="9"/>
        <v>0</v>
      </c>
    </row>
    <row r="194" spans="1:10" ht="15.6" x14ac:dyDescent="0.3">
      <c r="A194" s="5">
        <v>62.5</v>
      </c>
      <c r="B194">
        <f t="shared" si="10"/>
        <v>0</v>
      </c>
      <c r="C194">
        <f t="shared" si="9"/>
        <v>0</v>
      </c>
      <c r="D194">
        <f t="shared" si="9"/>
        <v>1</v>
      </c>
      <c r="E194">
        <f t="shared" si="9"/>
        <v>0</v>
      </c>
      <c r="F194">
        <f t="shared" si="9"/>
        <v>0</v>
      </c>
      <c r="G194">
        <f t="shared" si="9"/>
        <v>0</v>
      </c>
      <c r="H194">
        <f t="shared" si="9"/>
        <v>0</v>
      </c>
      <c r="I194">
        <f t="shared" si="9"/>
        <v>0</v>
      </c>
      <c r="J194">
        <f t="shared" si="9"/>
        <v>0</v>
      </c>
    </row>
    <row r="195" spans="1:10" ht="15.6" x14ac:dyDescent="0.3">
      <c r="A195" s="5">
        <v>62.5</v>
      </c>
      <c r="B195">
        <f t="shared" si="10"/>
        <v>0</v>
      </c>
      <c r="C195">
        <f t="shared" si="9"/>
        <v>0</v>
      </c>
      <c r="D195">
        <f t="shared" si="9"/>
        <v>1</v>
      </c>
      <c r="E195">
        <f t="shared" si="9"/>
        <v>0</v>
      </c>
      <c r="F195">
        <f t="shared" si="9"/>
        <v>0</v>
      </c>
      <c r="G195">
        <f t="shared" si="9"/>
        <v>0</v>
      </c>
      <c r="H195">
        <f t="shared" si="9"/>
        <v>0</v>
      </c>
      <c r="I195">
        <f t="shared" si="9"/>
        <v>0</v>
      </c>
      <c r="J195">
        <f t="shared" si="9"/>
        <v>0</v>
      </c>
    </row>
    <row r="196" spans="1:10" ht="15.6" x14ac:dyDescent="0.3">
      <c r="A196" s="5">
        <v>10</v>
      </c>
      <c r="B196">
        <f t="shared" si="10"/>
        <v>1</v>
      </c>
      <c r="C196">
        <f t="shared" si="9"/>
        <v>0</v>
      </c>
      <c r="D196">
        <f t="shared" si="9"/>
        <v>0</v>
      </c>
      <c r="E196">
        <f t="shared" si="9"/>
        <v>0</v>
      </c>
      <c r="F196">
        <f t="shared" si="9"/>
        <v>0</v>
      </c>
      <c r="G196">
        <f t="shared" si="9"/>
        <v>0</v>
      </c>
      <c r="H196">
        <f t="shared" si="9"/>
        <v>0</v>
      </c>
      <c r="I196">
        <f t="shared" si="9"/>
        <v>0</v>
      </c>
      <c r="J196">
        <f t="shared" si="9"/>
        <v>0</v>
      </c>
    </row>
    <row r="197" spans="1:10" ht="15.6" x14ac:dyDescent="0.3">
      <c r="A197" s="5">
        <v>35</v>
      </c>
      <c r="B197">
        <f t="shared" si="10"/>
        <v>0</v>
      </c>
      <c r="C197">
        <f t="shared" si="9"/>
        <v>1</v>
      </c>
      <c r="D197">
        <f t="shared" si="9"/>
        <v>0</v>
      </c>
      <c r="E197">
        <f t="shared" si="9"/>
        <v>0</v>
      </c>
      <c r="F197">
        <f t="shared" si="9"/>
        <v>0</v>
      </c>
      <c r="G197">
        <f t="shared" si="9"/>
        <v>0</v>
      </c>
      <c r="H197">
        <f t="shared" si="9"/>
        <v>0</v>
      </c>
      <c r="I197">
        <f t="shared" si="9"/>
        <v>0</v>
      </c>
      <c r="J197">
        <f t="shared" si="9"/>
        <v>0</v>
      </c>
    </row>
    <row r="198" spans="1:10" ht="15.6" x14ac:dyDescent="0.3">
      <c r="A198" s="5">
        <v>10</v>
      </c>
      <c r="B198">
        <f t="shared" si="10"/>
        <v>1</v>
      </c>
      <c r="C198">
        <f t="shared" si="9"/>
        <v>0</v>
      </c>
      <c r="D198">
        <f t="shared" si="9"/>
        <v>0</v>
      </c>
      <c r="E198">
        <f t="shared" si="9"/>
        <v>0</v>
      </c>
      <c r="F198">
        <f t="shared" si="9"/>
        <v>0</v>
      </c>
      <c r="G198">
        <f t="shared" si="9"/>
        <v>0</v>
      </c>
      <c r="H198">
        <f t="shared" si="9"/>
        <v>0</v>
      </c>
      <c r="I198">
        <f t="shared" si="9"/>
        <v>0</v>
      </c>
      <c r="J198">
        <f t="shared" si="9"/>
        <v>0</v>
      </c>
    </row>
    <row r="199" spans="1:10" ht="15.6" x14ac:dyDescent="0.3">
      <c r="A199" s="5">
        <v>10</v>
      </c>
      <c r="B199">
        <f t="shared" si="10"/>
        <v>1</v>
      </c>
      <c r="C199">
        <f t="shared" si="9"/>
        <v>0</v>
      </c>
      <c r="D199">
        <f t="shared" si="9"/>
        <v>0</v>
      </c>
      <c r="E199">
        <f t="shared" si="9"/>
        <v>0</v>
      </c>
      <c r="F199">
        <f t="shared" si="9"/>
        <v>0</v>
      </c>
      <c r="G199">
        <f t="shared" si="9"/>
        <v>0</v>
      </c>
      <c r="H199">
        <f t="shared" si="9"/>
        <v>0</v>
      </c>
      <c r="I199">
        <f t="shared" si="9"/>
        <v>0</v>
      </c>
      <c r="J199">
        <f t="shared" si="9"/>
        <v>0</v>
      </c>
    </row>
    <row r="200" spans="1:10" ht="15.6" x14ac:dyDescent="0.3">
      <c r="A200" s="5">
        <v>35</v>
      </c>
      <c r="B200">
        <f t="shared" si="10"/>
        <v>0</v>
      </c>
      <c r="C200">
        <f t="shared" si="9"/>
        <v>1</v>
      </c>
      <c r="D200">
        <f t="shared" si="9"/>
        <v>0</v>
      </c>
      <c r="E200">
        <f t="shared" si="9"/>
        <v>0</v>
      </c>
      <c r="F200">
        <f t="shared" si="9"/>
        <v>0</v>
      </c>
      <c r="G200">
        <f t="shared" si="9"/>
        <v>0</v>
      </c>
      <c r="H200">
        <f t="shared" si="9"/>
        <v>0</v>
      </c>
      <c r="I200">
        <f t="shared" si="9"/>
        <v>0</v>
      </c>
      <c r="J200">
        <f t="shared" si="9"/>
        <v>0</v>
      </c>
    </row>
    <row r="201" spans="1:10" ht="15.6" x14ac:dyDescent="0.3">
      <c r="A201" s="5">
        <v>62.5</v>
      </c>
      <c r="B201">
        <f t="shared" si="10"/>
        <v>0</v>
      </c>
      <c r="C201">
        <f t="shared" si="9"/>
        <v>0</v>
      </c>
      <c r="D201">
        <f t="shared" si="9"/>
        <v>1</v>
      </c>
      <c r="E201">
        <f t="shared" si="9"/>
        <v>0</v>
      </c>
      <c r="F201">
        <f t="shared" si="9"/>
        <v>0</v>
      </c>
      <c r="G201">
        <f t="shared" si="9"/>
        <v>0</v>
      </c>
      <c r="H201">
        <f t="shared" si="9"/>
        <v>0</v>
      </c>
      <c r="I201">
        <f t="shared" si="9"/>
        <v>0</v>
      </c>
      <c r="J201">
        <f t="shared" si="9"/>
        <v>0</v>
      </c>
    </row>
    <row r="202" spans="1:10" ht="15.6" x14ac:dyDescent="0.3">
      <c r="A202" s="5">
        <v>87.5</v>
      </c>
      <c r="B202">
        <f t="shared" si="10"/>
        <v>0</v>
      </c>
      <c r="C202">
        <f t="shared" si="9"/>
        <v>0</v>
      </c>
      <c r="D202">
        <f t="shared" si="9"/>
        <v>0</v>
      </c>
      <c r="E202">
        <f t="shared" si="9"/>
        <v>1</v>
      </c>
      <c r="F202">
        <f t="shared" si="9"/>
        <v>0</v>
      </c>
      <c r="G202">
        <f t="shared" si="9"/>
        <v>0</v>
      </c>
      <c r="H202">
        <f t="shared" si="9"/>
        <v>0</v>
      </c>
      <c r="I202">
        <f t="shared" si="9"/>
        <v>0</v>
      </c>
      <c r="J202">
        <f t="shared" si="9"/>
        <v>0</v>
      </c>
    </row>
    <row r="203" spans="1:10" ht="15.6" x14ac:dyDescent="0.3">
      <c r="A203" s="5">
        <v>10</v>
      </c>
      <c r="B203">
        <f t="shared" si="10"/>
        <v>1</v>
      </c>
      <c r="C203">
        <f t="shared" si="9"/>
        <v>0</v>
      </c>
      <c r="D203">
        <f t="shared" si="9"/>
        <v>0</v>
      </c>
      <c r="E203">
        <f t="shared" si="9"/>
        <v>0</v>
      </c>
      <c r="F203">
        <f t="shared" si="9"/>
        <v>0</v>
      </c>
      <c r="G203">
        <f t="shared" si="9"/>
        <v>0</v>
      </c>
      <c r="H203">
        <f t="shared" si="9"/>
        <v>0</v>
      </c>
      <c r="I203">
        <f t="shared" si="9"/>
        <v>0</v>
      </c>
      <c r="J203">
        <f t="shared" si="9"/>
        <v>0</v>
      </c>
    </row>
    <row r="204" spans="1:10" ht="15.6" x14ac:dyDescent="0.3">
      <c r="A204" s="5">
        <v>225</v>
      </c>
      <c r="B204">
        <f t="shared" si="10"/>
        <v>0</v>
      </c>
      <c r="C204">
        <f t="shared" si="10"/>
        <v>0</v>
      </c>
      <c r="D204">
        <f t="shared" si="10"/>
        <v>0</v>
      </c>
      <c r="E204">
        <f t="shared" si="10"/>
        <v>0</v>
      </c>
      <c r="F204">
        <f t="shared" si="10"/>
        <v>0</v>
      </c>
      <c r="G204">
        <f t="shared" si="10"/>
        <v>1</v>
      </c>
      <c r="H204">
        <f t="shared" si="10"/>
        <v>0</v>
      </c>
      <c r="I204">
        <f t="shared" si="10"/>
        <v>0</v>
      </c>
      <c r="J204">
        <f t="shared" si="10"/>
        <v>0</v>
      </c>
    </row>
    <row r="205" spans="1:10" ht="15.6" x14ac:dyDescent="0.3">
      <c r="A205" s="5">
        <v>10</v>
      </c>
      <c r="B205">
        <f t="shared" si="10"/>
        <v>1</v>
      </c>
      <c r="C205">
        <f t="shared" si="10"/>
        <v>0</v>
      </c>
      <c r="D205">
        <f t="shared" si="10"/>
        <v>0</v>
      </c>
      <c r="E205">
        <f t="shared" si="10"/>
        <v>0</v>
      </c>
      <c r="F205">
        <f t="shared" si="10"/>
        <v>0</v>
      </c>
      <c r="G205">
        <f t="shared" si="10"/>
        <v>0</v>
      </c>
      <c r="H205">
        <f t="shared" si="10"/>
        <v>0</v>
      </c>
      <c r="I205">
        <f t="shared" si="10"/>
        <v>0</v>
      </c>
      <c r="J205">
        <f t="shared" si="10"/>
        <v>0</v>
      </c>
    </row>
    <row r="206" spans="1:10" ht="15.6" x14ac:dyDescent="0.3">
      <c r="A206" s="5">
        <v>400</v>
      </c>
      <c r="B206">
        <f t="shared" si="10"/>
        <v>0</v>
      </c>
      <c r="C206">
        <f t="shared" si="10"/>
        <v>0</v>
      </c>
      <c r="D206">
        <f t="shared" si="10"/>
        <v>0</v>
      </c>
      <c r="E206">
        <f t="shared" si="10"/>
        <v>0</v>
      </c>
      <c r="F206">
        <f t="shared" si="10"/>
        <v>0</v>
      </c>
      <c r="G206">
        <f t="shared" si="10"/>
        <v>0</v>
      </c>
      <c r="H206">
        <f t="shared" si="10"/>
        <v>1</v>
      </c>
      <c r="I206">
        <f t="shared" si="10"/>
        <v>0</v>
      </c>
      <c r="J206">
        <f t="shared" si="10"/>
        <v>0</v>
      </c>
    </row>
    <row r="207" spans="1:10" ht="15.6" x14ac:dyDescent="0.3">
      <c r="A207" s="5">
        <v>35</v>
      </c>
      <c r="B207">
        <f t="shared" si="10"/>
        <v>0</v>
      </c>
      <c r="C207">
        <f t="shared" si="10"/>
        <v>1</v>
      </c>
      <c r="D207">
        <f t="shared" si="10"/>
        <v>0</v>
      </c>
      <c r="E207">
        <f t="shared" si="10"/>
        <v>0</v>
      </c>
      <c r="F207">
        <f t="shared" si="10"/>
        <v>0</v>
      </c>
      <c r="G207">
        <f t="shared" si="10"/>
        <v>0</v>
      </c>
      <c r="H207">
        <f t="shared" si="10"/>
        <v>0</v>
      </c>
      <c r="I207">
        <f t="shared" si="10"/>
        <v>0</v>
      </c>
      <c r="J207">
        <f t="shared" si="10"/>
        <v>0</v>
      </c>
    </row>
    <row r="208" spans="1:10" ht="15.6" x14ac:dyDescent="0.3">
      <c r="A208" s="5">
        <v>35</v>
      </c>
      <c r="B208">
        <f t="shared" si="10"/>
        <v>0</v>
      </c>
      <c r="C208">
        <f t="shared" si="10"/>
        <v>1</v>
      </c>
      <c r="D208">
        <f t="shared" si="10"/>
        <v>0</v>
      </c>
      <c r="E208">
        <f t="shared" si="10"/>
        <v>0</v>
      </c>
      <c r="F208">
        <f t="shared" si="10"/>
        <v>0</v>
      </c>
      <c r="G208">
        <f t="shared" si="10"/>
        <v>0</v>
      </c>
      <c r="H208">
        <f t="shared" si="10"/>
        <v>0</v>
      </c>
      <c r="I208">
        <f t="shared" si="10"/>
        <v>0</v>
      </c>
      <c r="J208">
        <f t="shared" si="10"/>
        <v>0</v>
      </c>
    </row>
    <row r="209" spans="1:10" ht="15.6" x14ac:dyDescent="0.3">
      <c r="A209" s="5">
        <v>35</v>
      </c>
      <c r="B209">
        <f t="shared" si="10"/>
        <v>0</v>
      </c>
      <c r="C209">
        <f t="shared" si="10"/>
        <v>1</v>
      </c>
      <c r="D209">
        <f t="shared" si="10"/>
        <v>0</v>
      </c>
      <c r="E209">
        <f t="shared" si="10"/>
        <v>0</v>
      </c>
      <c r="F209">
        <f t="shared" si="10"/>
        <v>0</v>
      </c>
      <c r="G209">
        <f t="shared" si="10"/>
        <v>0</v>
      </c>
      <c r="H209">
        <f t="shared" si="10"/>
        <v>0</v>
      </c>
      <c r="I209">
        <f t="shared" si="10"/>
        <v>0</v>
      </c>
      <c r="J209">
        <f t="shared" si="10"/>
        <v>0</v>
      </c>
    </row>
    <row r="210" spans="1:10" ht="15.6" x14ac:dyDescent="0.3">
      <c r="A210" s="5">
        <v>400</v>
      </c>
      <c r="B210">
        <f t="shared" si="10"/>
        <v>0</v>
      </c>
      <c r="C210">
        <f t="shared" si="10"/>
        <v>0</v>
      </c>
      <c r="D210">
        <f t="shared" si="10"/>
        <v>0</v>
      </c>
      <c r="E210">
        <f t="shared" si="10"/>
        <v>0</v>
      </c>
      <c r="F210">
        <f t="shared" si="10"/>
        <v>0</v>
      </c>
      <c r="G210">
        <f t="shared" si="10"/>
        <v>0</v>
      </c>
      <c r="H210">
        <f t="shared" si="10"/>
        <v>1</v>
      </c>
      <c r="I210">
        <f t="shared" si="10"/>
        <v>0</v>
      </c>
      <c r="J210">
        <f t="shared" si="10"/>
        <v>0</v>
      </c>
    </row>
    <row r="211" spans="1:10" x14ac:dyDescent="0.3">
      <c r="B211">
        <f>SUM(B2:B210)</f>
        <v>51</v>
      </c>
      <c r="C211">
        <f t="shared" ref="C211:J211" si="11">SUM(C2:C210)</f>
        <v>42</v>
      </c>
      <c r="D211">
        <f t="shared" si="11"/>
        <v>27</v>
      </c>
      <c r="E211">
        <f t="shared" si="11"/>
        <v>21</v>
      </c>
      <c r="F211">
        <f t="shared" si="11"/>
        <v>18</v>
      </c>
      <c r="G211">
        <f t="shared" si="11"/>
        <v>25</v>
      </c>
      <c r="H211">
        <f t="shared" si="11"/>
        <v>13</v>
      </c>
      <c r="I211">
        <f t="shared" si="11"/>
        <v>7</v>
      </c>
      <c r="J211">
        <f t="shared" si="11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selection activeCell="T4" sqref="T4:W5"/>
    </sheetView>
  </sheetViews>
  <sheetFormatPr defaultRowHeight="14.4" x14ac:dyDescent="0.3"/>
  <sheetData>
    <row r="1" spans="1:23" x14ac:dyDescent="0.3">
      <c r="B1">
        <v>10</v>
      </c>
      <c r="C1">
        <v>35</v>
      </c>
      <c r="D1">
        <v>62.5</v>
      </c>
      <c r="E1">
        <v>87.5</v>
      </c>
      <c r="F1">
        <v>125</v>
      </c>
      <c r="G1">
        <v>225</v>
      </c>
      <c r="H1">
        <v>400</v>
      </c>
      <c r="I1">
        <v>750</v>
      </c>
      <c r="J1">
        <v>1000</v>
      </c>
      <c r="O1">
        <v>10</v>
      </c>
      <c r="P1">
        <v>35</v>
      </c>
      <c r="Q1">
        <v>62.5</v>
      </c>
      <c r="R1">
        <v>87.5</v>
      </c>
      <c r="S1">
        <v>125</v>
      </c>
      <c r="T1">
        <v>225</v>
      </c>
      <c r="U1">
        <v>400</v>
      </c>
      <c r="V1">
        <v>750</v>
      </c>
      <c r="W1">
        <v>1000</v>
      </c>
    </row>
    <row r="2" spans="1:23" ht="15.6" x14ac:dyDescent="0.3">
      <c r="A2" s="5">
        <v>10</v>
      </c>
      <c r="B2">
        <f>IF($A2=B$1, 1, 0)</f>
        <v>1</v>
      </c>
      <c r="C2">
        <f t="shared" ref="C2:J17" si="0">IF($A2=C$1, 1, 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O2">
        <v>117</v>
      </c>
      <c r="P2">
        <v>63</v>
      </c>
      <c r="Q2">
        <v>19</v>
      </c>
      <c r="R2">
        <v>16</v>
      </c>
      <c r="S2">
        <v>14</v>
      </c>
      <c r="T2">
        <v>13</v>
      </c>
      <c r="U2">
        <v>3</v>
      </c>
      <c r="V2">
        <v>2</v>
      </c>
      <c r="W2">
        <v>8</v>
      </c>
    </row>
    <row r="3" spans="1:23" ht="15.6" x14ac:dyDescent="0.3">
      <c r="A3" s="5">
        <v>125</v>
      </c>
      <c r="B3">
        <f t="shared" ref="B3:J44" si="1">IF($A3=B$1, 1, 0)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23" ht="15.6" x14ac:dyDescent="0.3">
      <c r="A4" s="5">
        <v>225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1</v>
      </c>
      <c r="H4">
        <f t="shared" si="0"/>
        <v>0</v>
      </c>
      <c r="I4">
        <f t="shared" si="0"/>
        <v>0</v>
      </c>
      <c r="J4">
        <f t="shared" si="0"/>
        <v>0</v>
      </c>
      <c r="O4">
        <f>LOG(O1,10)</f>
        <v>1</v>
      </c>
      <c r="P4">
        <f t="shared" ref="P4:W5" si="2">LOG(P1,10)</f>
        <v>1.5440680443502754</v>
      </c>
      <c r="Q4">
        <f t="shared" si="2"/>
        <v>1.7958800173440752</v>
      </c>
      <c r="R4">
        <f t="shared" si="2"/>
        <v>1.9420080530223132</v>
      </c>
      <c r="S4">
        <f t="shared" si="2"/>
        <v>2.0969100130080562</v>
      </c>
      <c r="T4">
        <f t="shared" si="2"/>
        <v>2.3521825181113623</v>
      </c>
      <c r="U4">
        <f t="shared" si="2"/>
        <v>2.6020599913279621</v>
      </c>
      <c r="V4">
        <f t="shared" si="2"/>
        <v>2.8750612633916997</v>
      </c>
      <c r="W4">
        <f t="shared" si="2"/>
        <v>2.9999999999999996</v>
      </c>
    </row>
    <row r="5" spans="1:23" ht="15.6" x14ac:dyDescent="0.3">
      <c r="A5" s="5">
        <v>10</v>
      </c>
      <c r="B5">
        <f t="shared" si="1"/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O5">
        <f>LOG(O2,10)</f>
        <v>2.0681858617461617</v>
      </c>
      <c r="P5">
        <f t="shared" si="2"/>
        <v>1.7993405494535815</v>
      </c>
      <c r="Q5">
        <f t="shared" si="2"/>
        <v>1.2787536009528289</v>
      </c>
      <c r="R5">
        <f t="shared" si="2"/>
        <v>1.2041199826559246</v>
      </c>
      <c r="S5">
        <f t="shared" si="2"/>
        <v>1.1461280356782377</v>
      </c>
      <c r="T5">
        <f t="shared" si="2"/>
        <v>1.1139433523068367</v>
      </c>
      <c r="U5">
        <f t="shared" si="2"/>
        <v>0.47712125471966244</v>
      </c>
      <c r="V5">
        <f t="shared" si="2"/>
        <v>0.30102999566398114</v>
      </c>
      <c r="W5">
        <f t="shared" si="2"/>
        <v>0.90308998699194343</v>
      </c>
    </row>
    <row r="6" spans="1:23" ht="15.6" x14ac:dyDescent="0.3">
      <c r="A6" s="5">
        <v>10</v>
      </c>
      <c r="B6">
        <f t="shared" si="1"/>
        <v>1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23" ht="15.6" x14ac:dyDescent="0.3">
      <c r="A7" s="5">
        <v>10</v>
      </c>
      <c r="B7">
        <f t="shared" si="1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23" ht="15.6" x14ac:dyDescent="0.3">
      <c r="A8" s="5">
        <v>62.5</v>
      </c>
      <c r="B8">
        <f t="shared" si="1"/>
        <v>0</v>
      </c>
      <c r="C8">
        <f t="shared" si="0"/>
        <v>0</v>
      </c>
      <c r="D8">
        <f t="shared" si="0"/>
        <v>1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23" ht="15.6" x14ac:dyDescent="0.3">
      <c r="A9" s="5">
        <v>10</v>
      </c>
      <c r="B9">
        <f t="shared" si="1"/>
        <v>1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23" ht="15.6" x14ac:dyDescent="0.3">
      <c r="A10" s="5">
        <v>10</v>
      </c>
      <c r="B10">
        <f t="shared" si="1"/>
        <v>1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23" ht="15.6" x14ac:dyDescent="0.3">
      <c r="A11" s="5">
        <v>35</v>
      </c>
      <c r="B11">
        <f t="shared" si="1"/>
        <v>0</v>
      </c>
      <c r="C11">
        <f t="shared" si="0"/>
        <v>1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23" ht="15.6" x14ac:dyDescent="0.3">
      <c r="A12" s="5">
        <v>35</v>
      </c>
      <c r="B12">
        <f t="shared" si="1"/>
        <v>0</v>
      </c>
      <c r="C12">
        <f t="shared" si="0"/>
        <v>1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23" ht="15.6" x14ac:dyDescent="0.3">
      <c r="A13" s="5">
        <v>1000</v>
      </c>
      <c r="B13">
        <f t="shared" si="1"/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1</v>
      </c>
    </row>
    <row r="14" spans="1:23" ht="15.6" x14ac:dyDescent="0.3">
      <c r="A14" s="5">
        <v>10</v>
      </c>
      <c r="B14">
        <f t="shared" si="1"/>
        <v>1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23" ht="15.6" x14ac:dyDescent="0.3">
      <c r="A15" s="5">
        <v>10</v>
      </c>
      <c r="B15">
        <f t="shared" si="1"/>
        <v>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23" ht="15.6" x14ac:dyDescent="0.3">
      <c r="A16" s="5">
        <v>125</v>
      </c>
      <c r="B16">
        <f t="shared" si="1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5.6" x14ac:dyDescent="0.3">
      <c r="A17" s="5">
        <v>225</v>
      </c>
      <c r="B17">
        <f t="shared" si="1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5.6" x14ac:dyDescent="0.3">
      <c r="A18" s="5">
        <v>10</v>
      </c>
      <c r="B18">
        <f t="shared" si="1"/>
        <v>1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ht="15.6" x14ac:dyDescent="0.3">
      <c r="A19" s="5">
        <v>62.5</v>
      </c>
      <c r="B19">
        <f t="shared" si="1"/>
        <v>0</v>
      </c>
      <c r="C19">
        <f t="shared" si="1"/>
        <v>0</v>
      </c>
      <c r="D19">
        <f t="shared" si="1"/>
        <v>1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ht="15.6" x14ac:dyDescent="0.3">
      <c r="A20" s="5">
        <v>10</v>
      </c>
      <c r="B20">
        <f t="shared" si="1"/>
        <v>1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5.6" x14ac:dyDescent="0.3">
      <c r="A21" s="5">
        <v>125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5.6" x14ac:dyDescent="0.3">
      <c r="A22" s="5">
        <v>10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5.6" x14ac:dyDescent="0.3">
      <c r="A23" s="5">
        <v>10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5.6" x14ac:dyDescent="0.3">
      <c r="A24" s="5">
        <v>10</v>
      </c>
      <c r="B24">
        <f t="shared" si="1"/>
        <v>1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5.6" x14ac:dyDescent="0.3">
      <c r="A25" s="5">
        <v>225</v>
      </c>
      <c r="B25">
        <f t="shared" si="1"/>
        <v>0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1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5.6" x14ac:dyDescent="0.3">
      <c r="A26" s="5">
        <v>10</v>
      </c>
      <c r="B26">
        <f t="shared" si="1"/>
        <v>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5.6" x14ac:dyDescent="0.3">
      <c r="A27" s="5">
        <v>10</v>
      </c>
      <c r="B27">
        <f t="shared" si="1"/>
        <v>1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ht="15.6" x14ac:dyDescent="0.3">
      <c r="A28" s="5">
        <v>35</v>
      </c>
      <c r="B28">
        <f t="shared" si="1"/>
        <v>0</v>
      </c>
      <c r="C28">
        <f t="shared" si="1"/>
        <v>1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5.6" x14ac:dyDescent="0.3">
      <c r="A29" s="5">
        <v>10</v>
      </c>
      <c r="B29">
        <f t="shared" si="1"/>
        <v>1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5.6" x14ac:dyDescent="0.3">
      <c r="A30" s="5">
        <v>35</v>
      </c>
      <c r="B30">
        <f t="shared" si="1"/>
        <v>0</v>
      </c>
      <c r="C30">
        <f t="shared" si="1"/>
        <v>1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t="15.6" x14ac:dyDescent="0.3">
      <c r="A31" s="5">
        <v>35</v>
      </c>
      <c r="B31">
        <f t="shared" si="1"/>
        <v>0</v>
      </c>
      <c r="C31">
        <f t="shared" si="1"/>
        <v>1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ht="15.6" x14ac:dyDescent="0.3">
      <c r="A32" s="5">
        <v>225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1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t="15.6" x14ac:dyDescent="0.3">
      <c r="A33" s="5">
        <v>225</v>
      </c>
      <c r="B33">
        <f t="shared" si="1"/>
        <v>0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1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t="15.6" x14ac:dyDescent="0.3">
      <c r="A34" s="5">
        <v>87.5</v>
      </c>
      <c r="B34">
        <f t="shared" si="1"/>
        <v>0</v>
      </c>
      <c r="C34">
        <f t="shared" si="1"/>
        <v>0</v>
      </c>
      <c r="D34">
        <f t="shared" si="1"/>
        <v>0</v>
      </c>
      <c r="E34">
        <f t="shared" si="1"/>
        <v>1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ht="15.6" x14ac:dyDescent="0.3">
      <c r="A35" s="5">
        <v>225</v>
      </c>
      <c r="B35">
        <f t="shared" si="1"/>
        <v>0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1</v>
      </c>
      <c r="H35">
        <f t="shared" si="1"/>
        <v>0</v>
      </c>
      <c r="I35">
        <f t="shared" si="1"/>
        <v>0</v>
      </c>
      <c r="J35">
        <f t="shared" si="1"/>
        <v>0</v>
      </c>
    </row>
    <row r="36" spans="1:10" ht="15.6" x14ac:dyDescent="0.3">
      <c r="A36" s="5">
        <v>35</v>
      </c>
      <c r="B36">
        <f t="shared" si="1"/>
        <v>0</v>
      </c>
      <c r="C36">
        <f t="shared" si="1"/>
        <v>1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ht="15.6" x14ac:dyDescent="0.3">
      <c r="A37" s="5">
        <v>35</v>
      </c>
      <c r="B37">
        <f t="shared" si="1"/>
        <v>0</v>
      </c>
      <c r="C37">
        <f t="shared" si="1"/>
        <v>1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</row>
    <row r="38" spans="1:10" ht="15.6" x14ac:dyDescent="0.3">
      <c r="A38" s="5">
        <v>10</v>
      </c>
      <c r="B38">
        <f t="shared" si="1"/>
        <v>1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ht="15.6" x14ac:dyDescent="0.3">
      <c r="A39" s="5">
        <v>125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1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ht="15.6" x14ac:dyDescent="0.3">
      <c r="A40" s="5">
        <v>225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1</v>
      </c>
      <c r="H40">
        <f t="shared" si="1"/>
        <v>0</v>
      </c>
      <c r="I40">
        <f t="shared" si="1"/>
        <v>0</v>
      </c>
      <c r="J40">
        <f t="shared" si="1"/>
        <v>0</v>
      </c>
    </row>
    <row r="41" spans="1:10" ht="15.6" x14ac:dyDescent="0.3">
      <c r="A41" s="5">
        <v>10</v>
      </c>
      <c r="B41">
        <f t="shared" si="1"/>
        <v>1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ht="15.6" x14ac:dyDescent="0.3">
      <c r="A42" s="5">
        <v>35</v>
      </c>
      <c r="B42">
        <f t="shared" si="1"/>
        <v>0</v>
      </c>
      <c r="C42">
        <f t="shared" si="1"/>
        <v>1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ht="15.6" x14ac:dyDescent="0.3">
      <c r="A43" s="5">
        <v>10</v>
      </c>
      <c r="B43">
        <f t="shared" si="1"/>
        <v>1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44" spans="1:10" ht="15.6" x14ac:dyDescent="0.3">
      <c r="A44" s="5">
        <v>35</v>
      </c>
      <c r="B44">
        <f t="shared" si="1"/>
        <v>0</v>
      </c>
      <c r="C44">
        <f t="shared" si="1"/>
        <v>1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ref="C44:J76" si="3">IF($A44=H$1, 1, 0)</f>
        <v>0</v>
      </c>
      <c r="I44">
        <f t="shared" si="3"/>
        <v>0</v>
      </c>
      <c r="J44">
        <f t="shared" si="3"/>
        <v>0</v>
      </c>
    </row>
    <row r="45" spans="1:10" ht="15.6" x14ac:dyDescent="0.3">
      <c r="A45" s="5">
        <v>10</v>
      </c>
      <c r="B45">
        <f t="shared" ref="B45:B108" si="4">IF($A45=B$1, 1, 0)</f>
        <v>1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</row>
    <row r="46" spans="1:10" ht="15.6" x14ac:dyDescent="0.3">
      <c r="A46" s="5">
        <v>225</v>
      </c>
      <c r="B46">
        <f t="shared" si="4"/>
        <v>0</v>
      </c>
      <c r="C46">
        <f t="shared" si="3"/>
        <v>0</v>
      </c>
      <c r="D46">
        <f t="shared" si="3"/>
        <v>0</v>
      </c>
      <c r="E46">
        <f t="shared" si="3"/>
        <v>0</v>
      </c>
      <c r="F46">
        <f t="shared" si="3"/>
        <v>0</v>
      </c>
      <c r="G46">
        <f t="shared" si="3"/>
        <v>1</v>
      </c>
      <c r="H46">
        <f t="shared" si="3"/>
        <v>0</v>
      </c>
      <c r="I46">
        <f t="shared" si="3"/>
        <v>0</v>
      </c>
      <c r="J46">
        <f t="shared" si="3"/>
        <v>0</v>
      </c>
    </row>
    <row r="47" spans="1:10" ht="15.6" x14ac:dyDescent="0.3">
      <c r="A47" s="5">
        <v>10</v>
      </c>
      <c r="B47">
        <f t="shared" si="4"/>
        <v>1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 ht="15.6" x14ac:dyDescent="0.3">
      <c r="A48" s="5">
        <v>35</v>
      </c>
      <c r="B48">
        <f t="shared" si="4"/>
        <v>0</v>
      </c>
      <c r="C48">
        <f t="shared" si="3"/>
        <v>1</v>
      </c>
      <c r="D48">
        <f t="shared" si="3"/>
        <v>0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1:10" ht="15.6" x14ac:dyDescent="0.3">
      <c r="A49" s="5">
        <v>10</v>
      </c>
      <c r="B49">
        <f t="shared" si="4"/>
        <v>1</v>
      </c>
      <c r="C49">
        <f t="shared" si="3"/>
        <v>0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</row>
    <row r="50" spans="1:10" ht="15.6" x14ac:dyDescent="0.3">
      <c r="A50" s="5">
        <v>87.5</v>
      </c>
      <c r="B50">
        <f t="shared" si="4"/>
        <v>0</v>
      </c>
      <c r="C50">
        <f t="shared" si="3"/>
        <v>0</v>
      </c>
      <c r="D50">
        <f t="shared" si="3"/>
        <v>0</v>
      </c>
      <c r="E50">
        <f t="shared" si="3"/>
        <v>1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</row>
    <row r="51" spans="1:10" ht="15.6" x14ac:dyDescent="0.3">
      <c r="A51" s="5">
        <v>35</v>
      </c>
      <c r="B51">
        <f t="shared" si="4"/>
        <v>0</v>
      </c>
      <c r="C51">
        <f t="shared" si="3"/>
        <v>1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</row>
    <row r="52" spans="1:10" ht="15.6" x14ac:dyDescent="0.3">
      <c r="A52" s="5">
        <v>10</v>
      </c>
      <c r="B52">
        <f t="shared" si="4"/>
        <v>1</v>
      </c>
      <c r="C52">
        <f t="shared" si="3"/>
        <v>0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</row>
    <row r="53" spans="1:10" ht="15.6" x14ac:dyDescent="0.3">
      <c r="A53" s="5">
        <v>35</v>
      </c>
      <c r="B53">
        <f t="shared" si="4"/>
        <v>0</v>
      </c>
      <c r="C53">
        <f t="shared" si="3"/>
        <v>1</v>
      </c>
      <c r="D53">
        <f t="shared" si="3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</row>
    <row r="54" spans="1:10" ht="15.6" x14ac:dyDescent="0.3">
      <c r="A54" s="5">
        <v>10</v>
      </c>
      <c r="B54">
        <f t="shared" si="4"/>
        <v>1</v>
      </c>
      <c r="C54">
        <f t="shared" si="3"/>
        <v>0</v>
      </c>
      <c r="D54">
        <f t="shared" si="3"/>
        <v>0</v>
      </c>
      <c r="E54">
        <f t="shared" si="3"/>
        <v>0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1:10" ht="15.6" x14ac:dyDescent="0.3">
      <c r="A55" s="5">
        <v>10</v>
      </c>
      <c r="B55">
        <f t="shared" si="4"/>
        <v>1</v>
      </c>
      <c r="C55">
        <f t="shared" si="3"/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</row>
    <row r="56" spans="1:10" ht="15.6" x14ac:dyDescent="0.3">
      <c r="A56" s="5">
        <v>35</v>
      </c>
      <c r="B56">
        <f t="shared" si="4"/>
        <v>0</v>
      </c>
      <c r="C56">
        <f t="shared" si="3"/>
        <v>1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</row>
    <row r="57" spans="1:10" ht="15.6" x14ac:dyDescent="0.3">
      <c r="A57" s="5">
        <v>35</v>
      </c>
      <c r="B57">
        <f t="shared" si="4"/>
        <v>0</v>
      </c>
      <c r="C57">
        <f t="shared" si="3"/>
        <v>1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</row>
    <row r="58" spans="1:10" ht="15.6" x14ac:dyDescent="0.3">
      <c r="A58" s="5">
        <v>87.5</v>
      </c>
      <c r="B58">
        <f t="shared" si="4"/>
        <v>0</v>
      </c>
      <c r="C58">
        <f t="shared" si="3"/>
        <v>0</v>
      </c>
      <c r="D58">
        <f t="shared" si="3"/>
        <v>0</v>
      </c>
      <c r="E58">
        <f t="shared" si="3"/>
        <v>1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</row>
    <row r="59" spans="1:10" ht="15.6" x14ac:dyDescent="0.3">
      <c r="A59" s="5">
        <v>62.5</v>
      </c>
      <c r="B59">
        <f t="shared" si="4"/>
        <v>0</v>
      </c>
      <c r="C59">
        <f t="shared" si="3"/>
        <v>0</v>
      </c>
      <c r="D59">
        <f t="shared" si="3"/>
        <v>1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</row>
    <row r="60" spans="1:10" ht="15.6" x14ac:dyDescent="0.3">
      <c r="A60" s="5">
        <v>62.5</v>
      </c>
      <c r="B60">
        <f t="shared" si="4"/>
        <v>0</v>
      </c>
      <c r="C60">
        <f t="shared" si="3"/>
        <v>0</v>
      </c>
      <c r="D60">
        <f t="shared" si="3"/>
        <v>1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</row>
    <row r="61" spans="1:10" ht="15.6" x14ac:dyDescent="0.3">
      <c r="A61" s="5">
        <v>62.5</v>
      </c>
      <c r="B61">
        <f t="shared" si="4"/>
        <v>0</v>
      </c>
      <c r="C61">
        <f t="shared" si="3"/>
        <v>0</v>
      </c>
      <c r="D61">
        <f t="shared" si="3"/>
        <v>1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</row>
    <row r="62" spans="1:10" ht="15.6" x14ac:dyDescent="0.3">
      <c r="A62" s="5">
        <v>35</v>
      </c>
      <c r="B62">
        <f t="shared" si="4"/>
        <v>0</v>
      </c>
      <c r="C62">
        <f t="shared" si="3"/>
        <v>1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</row>
    <row r="63" spans="1:10" ht="15.6" x14ac:dyDescent="0.3">
      <c r="A63" s="5">
        <v>10</v>
      </c>
      <c r="B63">
        <f t="shared" si="4"/>
        <v>1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</row>
    <row r="64" spans="1:10" ht="15.6" x14ac:dyDescent="0.3">
      <c r="A64" s="5">
        <v>35</v>
      </c>
      <c r="B64">
        <f t="shared" si="4"/>
        <v>0</v>
      </c>
      <c r="C64">
        <f t="shared" si="3"/>
        <v>1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</row>
    <row r="65" spans="1:10" ht="15.6" x14ac:dyDescent="0.3">
      <c r="A65" s="5">
        <v>10</v>
      </c>
      <c r="B65">
        <f t="shared" si="4"/>
        <v>1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</row>
    <row r="66" spans="1:10" ht="15.6" x14ac:dyDescent="0.3">
      <c r="A66" s="5">
        <v>10</v>
      </c>
      <c r="B66">
        <f t="shared" si="4"/>
        <v>1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</row>
    <row r="67" spans="1:10" ht="15.6" x14ac:dyDescent="0.3">
      <c r="A67" s="5">
        <v>10</v>
      </c>
      <c r="B67">
        <f t="shared" si="4"/>
        <v>1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</row>
    <row r="68" spans="1:10" ht="15.6" x14ac:dyDescent="0.3">
      <c r="A68" s="5">
        <v>35</v>
      </c>
      <c r="B68">
        <f t="shared" si="4"/>
        <v>0</v>
      </c>
      <c r="C68">
        <f t="shared" si="3"/>
        <v>1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</row>
    <row r="69" spans="1:10" ht="15.6" x14ac:dyDescent="0.3">
      <c r="A69" s="5">
        <v>35</v>
      </c>
      <c r="B69">
        <f t="shared" si="4"/>
        <v>0</v>
      </c>
      <c r="C69">
        <f t="shared" si="3"/>
        <v>1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0</v>
      </c>
      <c r="J69">
        <f t="shared" si="3"/>
        <v>0</v>
      </c>
    </row>
    <row r="70" spans="1:10" ht="15.6" x14ac:dyDescent="0.3">
      <c r="A70" s="5">
        <v>10</v>
      </c>
      <c r="B70">
        <f t="shared" si="4"/>
        <v>1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</row>
    <row r="71" spans="1:10" ht="15.6" x14ac:dyDescent="0.3">
      <c r="A71" s="5">
        <v>10</v>
      </c>
      <c r="B71">
        <f t="shared" si="4"/>
        <v>1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</row>
    <row r="72" spans="1:10" ht="15.6" x14ac:dyDescent="0.3">
      <c r="A72" s="5">
        <v>10</v>
      </c>
      <c r="B72">
        <f t="shared" si="4"/>
        <v>1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</row>
    <row r="73" spans="1:10" ht="15.6" x14ac:dyDescent="0.3">
      <c r="A73" s="5">
        <v>10</v>
      </c>
      <c r="B73">
        <f t="shared" si="4"/>
        <v>1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</row>
    <row r="74" spans="1:10" ht="15.6" x14ac:dyDescent="0.3">
      <c r="A74" s="5">
        <v>10</v>
      </c>
      <c r="B74">
        <f t="shared" si="4"/>
        <v>1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</row>
    <row r="75" spans="1:10" ht="15.6" x14ac:dyDescent="0.3">
      <c r="A75" s="5">
        <v>87.5</v>
      </c>
      <c r="B75">
        <f t="shared" si="4"/>
        <v>0</v>
      </c>
      <c r="C75">
        <f t="shared" si="3"/>
        <v>0</v>
      </c>
      <c r="D75">
        <f t="shared" si="3"/>
        <v>0</v>
      </c>
      <c r="E75">
        <f t="shared" si="3"/>
        <v>1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0</v>
      </c>
    </row>
    <row r="76" spans="1:10" ht="15.6" x14ac:dyDescent="0.3">
      <c r="A76" s="5">
        <v>35</v>
      </c>
      <c r="B76">
        <f t="shared" si="4"/>
        <v>0</v>
      </c>
      <c r="C76">
        <f t="shared" si="3"/>
        <v>1</v>
      </c>
      <c r="D76">
        <f t="shared" si="3"/>
        <v>0</v>
      </c>
      <c r="E76">
        <f t="shared" si="3"/>
        <v>0</v>
      </c>
      <c r="F76">
        <f t="shared" si="3"/>
        <v>0</v>
      </c>
      <c r="G76">
        <f t="shared" ref="C76:J108" si="5">IF($A76=G$1, 1, 0)</f>
        <v>0</v>
      </c>
      <c r="H76">
        <f t="shared" si="5"/>
        <v>0</v>
      </c>
      <c r="I76">
        <f t="shared" si="5"/>
        <v>0</v>
      </c>
      <c r="J76">
        <f t="shared" si="5"/>
        <v>0</v>
      </c>
    </row>
    <row r="77" spans="1:10" ht="15.6" x14ac:dyDescent="0.3">
      <c r="A77" s="5">
        <v>10</v>
      </c>
      <c r="B77">
        <f t="shared" si="4"/>
        <v>1</v>
      </c>
      <c r="C77">
        <f t="shared" si="5"/>
        <v>0</v>
      </c>
      <c r="D77">
        <f t="shared" si="5"/>
        <v>0</v>
      </c>
      <c r="E77">
        <f t="shared" si="5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</row>
    <row r="78" spans="1:10" ht="15.6" x14ac:dyDescent="0.3">
      <c r="A78" s="5">
        <v>10</v>
      </c>
      <c r="B78">
        <f t="shared" si="4"/>
        <v>1</v>
      </c>
      <c r="C78">
        <f t="shared" si="5"/>
        <v>0</v>
      </c>
      <c r="D78">
        <f t="shared" si="5"/>
        <v>0</v>
      </c>
      <c r="E78">
        <f t="shared" si="5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</row>
    <row r="79" spans="1:10" ht="15.6" x14ac:dyDescent="0.3">
      <c r="A79" s="5">
        <v>10</v>
      </c>
      <c r="B79">
        <f t="shared" si="4"/>
        <v>1</v>
      </c>
      <c r="C79">
        <f t="shared" si="5"/>
        <v>0</v>
      </c>
      <c r="D79">
        <f t="shared" si="5"/>
        <v>0</v>
      </c>
      <c r="E79">
        <f t="shared" si="5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</row>
    <row r="80" spans="1:10" ht="15.6" x14ac:dyDescent="0.3">
      <c r="A80" s="5">
        <v>35</v>
      </c>
      <c r="B80">
        <f t="shared" si="4"/>
        <v>0</v>
      </c>
      <c r="C80">
        <f t="shared" si="5"/>
        <v>1</v>
      </c>
      <c r="D80">
        <f t="shared" si="5"/>
        <v>0</v>
      </c>
      <c r="E80">
        <f t="shared" si="5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</row>
    <row r="81" spans="1:10" ht="15.6" x14ac:dyDescent="0.3">
      <c r="A81" s="5">
        <v>35</v>
      </c>
      <c r="B81">
        <f t="shared" si="4"/>
        <v>0</v>
      </c>
      <c r="C81">
        <f t="shared" si="5"/>
        <v>1</v>
      </c>
      <c r="D81">
        <f t="shared" si="5"/>
        <v>0</v>
      </c>
      <c r="E81">
        <f t="shared" si="5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</row>
    <row r="82" spans="1:10" ht="15.6" x14ac:dyDescent="0.3">
      <c r="A82" s="5">
        <v>10</v>
      </c>
      <c r="B82">
        <f t="shared" si="4"/>
        <v>1</v>
      </c>
      <c r="C82">
        <f t="shared" si="5"/>
        <v>0</v>
      </c>
      <c r="D82">
        <f t="shared" si="5"/>
        <v>0</v>
      </c>
      <c r="E82">
        <f t="shared" si="5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</row>
    <row r="83" spans="1:10" ht="15.6" x14ac:dyDescent="0.3">
      <c r="A83" s="5">
        <v>35</v>
      </c>
      <c r="B83">
        <f t="shared" si="4"/>
        <v>0</v>
      </c>
      <c r="C83">
        <f t="shared" si="5"/>
        <v>1</v>
      </c>
      <c r="D83">
        <f t="shared" si="5"/>
        <v>0</v>
      </c>
      <c r="E83">
        <f t="shared" si="5"/>
        <v>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</row>
    <row r="84" spans="1:10" ht="15.6" x14ac:dyDescent="0.3">
      <c r="A84" s="5">
        <v>10</v>
      </c>
      <c r="B84">
        <f t="shared" si="4"/>
        <v>1</v>
      </c>
      <c r="C84">
        <f t="shared" si="5"/>
        <v>0</v>
      </c>
      <c r="D84">
        <f t="shared" si="5"/>
        <v>0</v>
      </c>
      <c r="E84">
        <f t="shared" si="5"/>
        <v>0</v>
      </c>
      <c r="F84">
        <f t="shared" si="5"/>
        <v>0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</row>
    <row r="85" spans="1:10" ht="15.6" x14ac:dyDescent="0.3">
      <c r="A85" s="5">
        <v>35</v>
      </c>
      <c r="B85">
        <f t="shared" si="4"/>
        <v>0</v>
      </c>
      <c r="C85">
        <f t="shared" si="5"/>
        <v>1</v>
      </c>
      <c r="D85">
        <f t="shared" si="5"/>
        <v>0</v>
      </c>
      <c r="E85">
        <f t="shared" si="5"/>
        <v>0</v>
      </c>
      <c r="F85">
        <f t="shared" si="5"/>
        <v>0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0</v>
      </c>
    </row>
    <row r="86" spans="1:10" ht="15.6" x14ac:dyDescent="0.3">
      <c r="A86" s="5">
        <v>125</v>
      </c>
      <c r="B86">
        <f t="shared" si="4"/>
        <v>0</v>
      </c>
      <c r="C86">
        <f t="shared" si="5"/>
        <v>0</v>
      </c>
      <c r="D86">
        <f t="shared" si="5"/>
        <v>0</v>
      </c>
      <c r="E86">
        <f t="shared" si="5"/>
        <v>0</v>
      </c>
      <c r="F86">
        <f t="shared" si="5"/>
        <v>1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</row>
    <row r="87" spans="1:10" ht="15.6" x14ac:dyDescent="0.3">
      <c r="A87" s="5">
        <v>10</v>
      </c>
      <c r="B87">
        <f t="shared" si="4"/>
        <v>1</v>
      </c>
      <c r="C87">
        <f t="shared" si="5"/>
        <v>0</v>
      </c>
      <c r="D87">
        <f t="shared" si="5"/>
        <v>0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</row>
    <row r="88" spans="1:10" ht="15.6" x14ac:dyDescent="0.3">
      <c r="A88" s="5">
        <v>10</v>
      </c>
      <c r="B88">
        <f t="shared" si="4"/>
        <v>1</v>
      </c>
      <c r="C88">
        <f t="shared" si="5"/>
        <v>0</v>
      </c>
      <c r="D88">
        <f t="shared" si="5"/>
        <v>0</v>
      </c>
      <c r="E88">
        <f t="shared" si="5"/>
        <v>0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</row>
    <row r="89" spans="1:10" ht="15.6" x14ac:dyDescent="0.3">
      <c r="A89" s="5">
        <v>10</v>
      </c>
      <c r="B89">
        <f t="shared" si="4"/>
        <v>1</v>
      </c>
      <c r="C89">
        <f t="shared" si="5"/>
        <v>0</v>
      </c>
      <c r="D89">
        <f t="shared" si="5"/>
        <v>0</v>
      </c>
      <c r="E89">
        <f t="shared" si="5"/>
        <v>0</v>
      </c>
      <c r="F89">
        <f t="shared" si="5"/>
        <v>0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</row>
    <row r="90" spans="1:10" ht="15.6" x14ac:dyDescent="0.3">
      <c r="A90" s="5">
        <v>35</v>
      </c>
      <c r="B90">
        <f t="shared" si="4"/>
        <v>0</v>
      </c>
      <c r="C90">
        <f t="shared" si="5"/>
        <v>1</v>
      </c>
      <c r="D90">
        <f t="shared" si="5"/>
        <v>0</v>
      </c>
      <c r="E90">
        <f t="shared" si="5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</row>
    <row r="91" spans="1:10" ht="15.6" x14ac:dyDescent="0.3">
      <c r="A91" s="5">
        <v>87.5</v>
      </c>
      <c r="B91">
        <f t="shared" si="4"/>
        <v>0</v>
      </c>
      <c r="C91">
        <f t="shared" si="5"/>
        <v>0</v>
      </c>
      <c r="D91">
        <f t="shared" si="5"/>
        <v>0</v>
      </c>
      <c r="E91">
        <f t="shared" si="5"/>
        <v>1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</row>
    <row r="92" spans="1:10" ht="15.6" x14ac:dyDescent="0.3">
      <c r="A92" s="5">
        <v>35</v>
      </c>
      <c r="B92">
        <f t="shared" si="4"/>
        <v>0</v>
      </c>
      <c r="C92">
        <f t="shared" si="5"/>
        <v>1</v>
      </c>
      <c r="D92">
        <f t="shared" si="5"/>
        <v>0</v>
      </c>
      <c r="E92">
        <f t="shared" si="5"/>
        <v>0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</row>
    <row r="93" spans="1:10" ht="15.6" x14ac:dyDescent="0.3">
      <c r="A93" s="5">
        <v>10</v>
      </c>
      <c r="B93">
        <f t="shared" si="4"/>
        <v>1</v>
      </c>
      <c r="C93">
        <f t="shared" si="5"/>
        <v>0</v>
      </c>
      <c r="D93">
        <f t="shared" si="5"/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</row>
    <row r="94" spans="1:10" ht="15.6" x14ac:dyDescent="0.3">
      <c r="A94" s="5">
        <v>10</v>
      </c>
      <c r="B94">
        <f t="shared" si="4"/>
        <v>1</v>
      </c>
      <c r="C94">
        <f t="shared" si="5"/>
        <v>0</v>
      </c>
      <c r="D94">
        <f t="shared" si="5"/>
        <v>0</v>
      </c>
      <c r="E94">
        <f t="shared" si="5"/>
        <v>0</v>
      </c>
      <c r="F94">
        <f t="shared" si="5"/>
        <v>0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</row>
    <row r="95" spans="1:10" ht="15.6" x14ac:dyDescent="0.3">
      <c r="A95" s="5">
        <v>10</v>
      </c>
      <c r="B95">
        <f t="shared" si="4"/>
        <v>1</v>
      </c>
      <c r="C95">
        <f t="shared" si="5"/>
        <v>0</v>
      </c>
      <c r="D95">
        <f t="shared" si="5"/>
        <v>0</v>
      </c>
      <c r="E95">
        <f t="shared" si="5"/>
        <v>0</v>
      </c>
      <c r="F95">
        <f t="shared" si="5"/>
        <v>0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</row>
    <row r="96" spans="1:10" ht="15.6" x14ac:dyDescent="0.3">
      <c r="A96" s="5">
        <v>35</v>
      </c>
      <c r="B96">
        <f t="shared" si="4"/>
        <v>0</v>
      </c>
      <c r="C96">
        <f t="shared" si="5"/>
        <v>1</v>
      </c>
      <c r="D96">
        <f t="shared" si="5"/>
        <v>0</v>
      </c>
      <c r="E96">
        <f t="shared" si="5"/>
        <v>0</v>
      </c>
      <c r="F96">
        <f t="shared" si="5"/>
        <v>0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</row>
    <row r="97" spans="1:10" ht="15.6" x14ac:dyDescent="0.3">
      <c r="A97" s="5">
        <v>35</v>
      </c>
      <c r="B97">
        <f t="shared" si="4"/>
        <v>0</v>
      </c>
      <c r="C97">
        <f t="shared" si="5"/>
        <v>1</v>
      </c>
      <c r="D97">
        <f t="shared" si="5"/>
        <v>0</v>
      </c>
      <c r="E97">
        <f t="shared" si="5"/>
        <v>0</v>
      </c>
      <c r="F97">
        <f t="shared" si="5"/>
        <v>0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</row>
    <row r="98" spans="1:10" ht="15.6" x14ac:dyDescent="0.3">
      <c r="A98" s="5">
        <v>87.5</v>
      </c>
      <c r="B98">
        <f t="shared" si="4"/>
        <v>0</v>
      </c>
      <c r="C98">
        <f t="shared" si="5"/>
        <v>0</v>
      </c>
      <c r="D98">
        <f t="shared" si="5"/>
        <v>0</v>
      </c>
      <c r="E98">
        <f t="shared" si="5"/>
        <v>1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</row>
    <row r="99" spans="1:10" ht="15.6" x14ac:dyDescent="0.3">
      <c r="A99" s="5">
        <v>10</v>
      </c>
      <c r="B99">
        <f t="shared" si="4"/>
        <v>1</v>
      </c>
      <c r="C99">
        <f t="shared" si="5"/>
        <v>0</v>
      </c>
      <c r="D99">
        <f t="shared" si="5"/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0</v>
      </c>
      <c r="J99">
        <f t="shared" si="5"/>
        <v>0</v>
      </c>
    </row>
    <row r="100" spans="1:10" ht="15.6" x14ac:dyDescent="0.3">
      <c r="A100" s="5">
        <v>10</v>
      </c>
      <c r="B100">
        <f t="shared" si="4"/>
        <v>1</v>
      </c>
      <c r="C100">
        <f t="shared" si="5"/>
        <v>0</v>
      </c>
      <c r="D100">
        <f t="shared" si="5"/>
        <v>0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</row>
    <row r="101" spans="1:10" ht="15.6" x14ac:dyDescent="0.3">
      <c r="A101" s="5">
        <v>1000</v>
      </c>
      <c r="B101">
        <f t="shared" si="4"/>
        <v>0</v>
      </c>
      <c r="C101">
        <f t="shared" si="5"/>
        <v>0</v>
      </c>
      <c r="D101">
        <f t="shared" si="5"/>
        <v>0</v>
      </c>
      <c r="E101">
        <f t="shared" si="5"/>
        <v>0</v>
      </c>
      <c r="F101">
        <f t="shared" si="5"/>
        <v>0</v>
      </c>
      <c r="G101">
        <f t="shared" si="5"/>
        <v>0</v>
      </c>
      <c r="H101">
        <f t="shared" si="5"/>
        <v>0</v>
      </c>
      <c r="I101">
        <f t="shared" si="5"/>
        <v>0</v>
      </c>
      <c r="J101">
        <f t="shared" si="5"/>
        <v>1</v>
      </c>
    </row>
    <row r="102" spans="1:10" ht="15.6" x14ac:dyDescent="0.3">
      <c r="A102" s="5">
        <v>400</v>
      </c>
      <c r="B102">
        <f t="shared" si="4"/>
        <v>0</v>
      </c>
      <c r="C102">
        <f t="shared" si="5"/>
        <v>0</v>
      </c>
      <c r="D102">
        <f t="shared" si="5"/>
        <v>0</v>
      </c>
      <c r="E102">
        <f t="shared" si="5"/>
        <v>0</v>
      </c>
      <c r="F102">
        <f t="shared" si="5"/>
        <v>0</v>
      </c>
      <c r="G102">
        <f t="shared" si="5"/>
        <v>0</v>
      </c>
      <c r="H102">
        <f t="shared" si="5"/>
        <v>1</v>
      </c>
      <c r="I102">
        <f t="shared" si="5"/>
        <v>0</v>
      </c>
      <c r="J102">
        <f t="shared" si="5"/>
        <v>0</v>
      </c>
    </row>
    <row r="103" spans="1:10" ht="15.6" x14ac:dyDescent="0.3">
      <c r="A103" s="5">
        <v>10</v>
      </c>
      <c r="B103">
        <f t="shared" si="4"/>
        <v>1</v>
      </c>
      <c r="C103">
        <f t="shared" si="5"/>
        <v>0</v>
      </c>
      <c r="D103">
        <f t="shared" si="5"/>
        <v>0</v>
      </c>
      <c r="E103">
        <f t="shared" si="5"/>
        <v>0</v>
      </c>
      <c r="F103">
        <f t="shared" si="5"/>
        <v>0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</row>
    <row r="104" spans="1:10" ht="15.6" x14ac:dyDescent="0.3">
      <c r="A104" s="5">
        <v>10</v>
      </c>
      <c r="B104">
        <f t="shared" si="4"/>
        <v>1</v>
      </c>
      <c r="C104">
        <f t="shared" si="5"/>
        <v>0</v>
      </c>
      <c r="D104">
        <f t="shared" si="5"/>
        <v>0</v>
      </c>
      <c r="E104">
        <f t="shared" si="5"/>
        <v>0</v>
      </c>
      <c r="F104">
        <f t="shared" si="5"/>
        <v>0</v>
      </c>
      <c r="G104">
        <f t="shared" si="5"/>
        <v>0</v>
      </c>
      <c r="H104">
        <f t="shared" si="5"/>
        <v>0</v>
      </c>
      <c r="I104">
        <f t="shared" si="5"/>
        <v>0</v>
      </c>
      <c r="J104">
        <f t="shared" si="5"/>
        <v>0</v>
      </c>
    </row>
    <row r="105" spans="1:10" ht="15.6" x14ac:dyDescent="0.3">
      <c r="A105" s="5">
        <v>35</v>
      </c>
      <c r="B105">
        <f t="shared" si="4"/>
        <v>0</v>
      </c>
      <c r="C105">
        <f t="shared" si="5"/>
        <v>1</v>
      </c>
      <c r="D105">
        <f t="shared" si="5"/>
        <v>0</v>
      </c>
      <c r="E105">
        <f t="shared" si="5"/>
        <v>0</v>
      </c>
      <c r="F105">
        <f t="shared" si="5"/>
        <v>0</v>
      </c>
      <c r="G105">
        <f t="shared" si="5"/>
        <v>0</v>
      </c>
      <c r="H105">
        <f t="shared" si="5"/>
        <v>0</v>
      </c>
      <c r="I105">
        <f t="shared" si="5"/>
        <v>0</v>
      </c>
      <c r="J105">
        <f t="shared" si="5"/>
        <v>0</v>
      </c>
    </row>
    <row r="106" spans="1:10" ht="15.6" x14ac:dyDescent="0.3">
      <c r="A106" s="5">
        <v>10</v>
      </c>
      <c r="B106">
        <f t="shared" si="4"/>
        <v>1</v>
      </c>
      <c r="C106">
        <f t="shared" si="5"/>
        <v>0</v>
      </c>
      <c r="D106">
        <f t="shared" si="5"/>
        <v>0</v>
      </c>
      <c r="E106">
        <f t="shared" si="5"/>
        <v>0</v>
      </c>
      <c r="F106">
        <f t="shared" si="5"/>
        <v>0</v>
      </c>
      <c r="G106">
        <f t="shared" si="5"/>
        <v>0</v>
      </c>
      <c r="H106">
        <f t="shared" si="5"/>
        <v>0</v>
      </c>
      <c r="I106">
        <f t="shared" si="5"/>
        <v>0</v>
      </c>
      <c r="J106">
        <f t="shared" si="5"/>
        <v>0</v>
      </c>
    </row>
    <row r="107" spans="1:10" ht="15.6" x14ac:dyDescent="0.3">
      <c r="A107" s="5">
        <v>10</v>
      </c>
      <c r="B107">
        <f t="shared" si="4"/>
        <v>1</v>
      </c>
      <c r="C107">
        <f t="shared" si="5"/>
        <v>0</v>
      </c>
      <c r="D107">
        <f t="shared" si="5"/>
        <v>0</v>
      </c>
      <c r="E107">
        <f t="shared" si="5"/>
        <v>0</v>
      </c>
      <c r="F107">
        <f t="shared" si="5"/>
        <v>0</v>
      </c>
      <c r="G107">
        <f t="shared" si="5"/>
        <v>0</v>
      </c>
      <c r="H107">
        <f t="shared" si="5"/>
        <v>0</v>
      </c>
      <c r="I107">
        <f t="shared" si="5"/>
        <v>0</v>
      </c>
      <c r="J107">
        <f t="shared" si="5"/>
        <v>0</v>
      </c>
    </row>
    <row r="108" spans="1:10" ht="15.6" x14ac:dyDescent="0.3">
      <c r="A108" s="5">
        <v>35</v>
      </c>
      <c r="B108">
        <f t="shared" si="4"/>
        <v>0</v>
      </c>
      <c r="C108">
        <f t="shared" si="5"/>
        <v>1</v>
      </c>
      <c r="D108">
        <f t="shared" si="5"/>
        <v>0</v>
      </c>
      <c r="E108">
        <f t="shared" si="5"/>
        <v>0</v>
      </c>
      <c r="F108">
        <f t="shared" ref="C108:J140" si="6">IF($A108=F$1, 1, 0)</f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</row>
    <row r="109" spans="1:10" ht="15.6" x14ac:dyDescent="0.3">
      <c r="A109" s="5">
        <v>62.5</v>
      </c>
      <c r="B109">
        <f t="shared" ref="B109:B172" si="7">IF($A109=B$1, 1, 0)</f>
        <v>0</v>
      </c>
      <c r="C109">
        <f t="shared" si="6"/>
        <v>0</v>
      </c>
      <c r="D109">
        <f t="shared" si="6"/>
        <v>1</v>
      </c>
      <c r="E109">
        <f t="shared" si="6"/>
        <v>0</v>
      </c>
      <c r="F109">
        <f t="shared" si="6"/>
        <v>0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</row>
    <row r="110" spans="1:10" ht="15.6" x14ac:dyDescent="0.3">
      <c r="A110" s="5">
        <v>125</v>
      </c>
      <c r="B110">
        <f t="shared" si="7"/>
        <v>0</v>
      </c>
      <c r="C110">
        <f t="shared" si="6"/>
        <v>0</v>
      </c>
      <c r="D110">
        <f t="shared" si="6"/>
        <v>0</v>
      </c>
      <c r="E110">
        <f t="shared" si="6"/>
        <v>0</v>
      </c>
      <c r="F110">
        <f t="shared" si="6"/>
        <v>1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</row>
    <row r="111" spans="1:10" ht="15.6" x14ac:dyDescent="0.3">
      <c r="A111" s="5">
        <v>35</v>
      </c>
      <c r="B111">
        <f t="shared" si="7"/>
        <v>0</v>
      </c>
      <c r="C111">
        <f t="shared" si="6"/>
        <v>1</v>
      </c>
      <c r="D111">
        <f t="shared" si="6"/>
        <v>0</v>
      </c>
      <c r="E111">
        <f t="shared" si="6"/>
        <v>0</v>
      </c>
      <c r="F111">
        <f t="shared" si="6"/>
        <v>0</v>
      </c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</row>
    <row r="112" spans="1:10" ht="15.6" x14ac:dyDescent="0.3">
      <c r="A112" s="5">
        <v>10</v>
      </c>
      <c r="B112">
        <f t="shared" si="7"/>
        <v>1</v>
      </c>
      <c r="C112">
        <f t="shared" si="6"/>
        <v>0</v>
      </c>
      <c r="D112">
        <f t="shared" si="6"/>
        <v>0</v>
      </c>
      <c r="E112">
        <f t="shared" si="6"/>
        <v>0</v>
      </c>
      <c r="F112">
        <f t="shared" si="6"/>
        <v>0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</row>
    <row r="113" spans="1:10" ht="15.6" x14ac:dyDescent="0.3">
      <c r="A113" s="5">
        <v>35</v>
      </c>
      <c r="B113">
        <f t="shared" si="7"/>
        <v>0</v>
      </c>
      <c r="C113">
        <f t="shared" si="6"/>
        <v>1</v>
      </c>
      <c r="D113">
        <f t="shared" si="6"/>
        <v>0</v>
      </c>
      <c r="E113">
        <f t="shared" si="6"/>
        <v>0</v>
      </c>
      <c r="F113">
        <f t="shared" si="6"/>
        <v>0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</row>
    <row r="114" spans="1:10" ht="15.6" x14ac:dyDescent="0.3">
      <c r="A114" s="5">
        <v>225</v>
      </c>
      <c r="B114">
        <f t="shared" si="7"/>
        <v>0</v>
      </c>
      <c r="C114">
        <f t="shared" si="6"/>
        <v>0</v>
      </c>
      <c r="D114">
        <f t="shared" si="6"/>
        <v>0</v>
      </c>
      <c r="E114">
        <f t="shared" si="6"/>
        <v>0</v>
      </c>
      <c r="F114">
        <f t="shared" si="6"/>
        <v>0</v>
      </c>
      <c r="G114">
        <f t="shared" si="6"/>
        <v>1</v>
      </c>
      <c r="H114">
        <f t="shared" si="6"/>
        <v>0</v>
      </c>
      <c r="I114">
        <f t="shared" si="6"/>
        <v>0</v>
      </c>
      <c r="J114">
        <f t="shared" si="6"/>
        <v>0</v>
      </c>
    </row>
    <row r="115" spans="1:10" ht="15.6" x14ac:dyDescent="0.3">
      <c r="A115" s="5">
        <v>87.5</v>
      </c>
      <c r="B115">
        <f t="shared" si="7"/>
        <v>0</v>
      </c>
      <c r="C115">
        <f t="shared" si="6"/>
        <v>0</v>
      </c>
      <c r="D115">
        <f t="shared" si="6"/>
        <v>0</v>
      </c>
      <c r="E115">
        <f t="shared" si="6"/>
        <v>1</v>
      </c>
      <c r="F115">
        <f t="shared" si="6"/>
        <v>0</v>
      </c>
      <c r="G115">
        <f t="shared" si="6"/>
        <v>0</v>
      </c>
      <c r="H115">
        <f t="shared" si="6"/>
        <v>0</v>
      </c>
      <c r="I115">
        <f t="shared" si="6"/>
        <v>0</v>
      </c>
      <c r="J115">
        <f t="shared" si="6"/>
        <v>0</v>
      </c>
    </row>
    <row r="116" spans="1:10" ht="15.6" x14ac:dyDescent="0.3">
      <c r="A116" s="5">
        <v>10</v>
      </c>
      <c r="B116">
        <f t="shared" si="7"/>
        <v>1</v>
      </c>
      <c r="C116">
        <f t="shared" si="6"/>
        <v>0</v>
      </c>
      <c r="D116">
        <f t="shared" si="6"/>
        <v>0</v>
      </c>
      <c r="E116">
        <f t="shared" si="6"/>
        <v>0</v>
      </c>
      <c r="F116">
        <f t="shared" si="6"/>
        <v>0</v>
      </c>
      <c r="G116">
        <f t="shared" si="6"/>
        <v>0</v>
      </c>
      <c r="H116">
        <f t="shared" si="6"/>
        <v>0</v>
      </c>
      <c r="I116">
        <f t="shared" si="6"/>
        <v>0</v>
      </c>
      <c r="J116">
        <f t="shared" si="6"/>
        <v>0</v>
      </c>
    </row>
    <row r="117" spans="1:10" ht="15.6" x14ac:dyDescent="0.3">
      <c r="A117" s="5">
        <v>10</v>
      </c>
      <c r="B117">
        <f t="shared" si="7"/>
        <v>1</v>
      </c>
      <c r="C117">
        <f t="shared" si="6"/>
        <v>0</v>
      </c>
      <c r="D117">
        <f t="shared" si="6"/>
        <v>0</v>
      </c>
      <c r="E117">
        <f t="shared" si="6"/>
        <v>0</v>
      </c>
      <c r="F117">
        <f t="shared" si="6"/>
        <v>0</v>
      </c>
      <c r="G117">
        <f t="shared" si="6"/>
        <v>0</v>
      </c>
      <c r="H117">
        <f t="shared" si="6"/>
        <v>0</v>
      </c>
      <c r="I117">
        <f t="shared" si="6"/>
        <v>0</v>
      </c>
      <c r="J117">
        <f t="shared" si="6"/>
        <v>0</v>
      </c>
    </row>
    <row r="118" spans="1:10" ht="15.6" x14ac:dyDescent="0.3">
      <c r="A118" s="5">
        <v>35</v>
      </c>
      <c r="B118">
        <f t="shared" si="7"/>
        <v>0</v>
      </c>
      <c r="C118">
        <f t="shared" si="6"/>
        <v>1</v>
      </c>
      <c r="D118">
        <f t="shared" si="6"/>
        <v>0</v>
      </c>
      <c r="E118">
        <f t="shared" si="6"/>
        <v>0</v>
      </c>
      <c r="F118">
        <f t="shared" si="6"/>
        <v>0</v>
      </c>
      <c r="G118">
        <f t="shared" si="6"/>
        <v>0</v>
      </c>
      <c r="H118">
        <f t="shared" si="6"/>
        <v>0</v>
      </c>
      <c r="I118">
        <f t="shared" si="6"/>
        <v>0</v>
      </c>
      <c r="J118">
        <f t="shared" si="6"/>
        <v>0</v>
      </c>
    </row>
    <row r="119" spans="1:10" ht="15.6" x14ac:dyDescent="0.3">
      <c r="A119" s="5">
        <v>225</v>
      </c>
      <c r="B119">
        <f t="shared" si="7"/>
        <v>0</v>
      </c>
      <c r="C119">
        <f t="shared" si="6"/>
        <v>0</v>
      </c>
      <c r="D119">
        <f t="shared" si="6"/>
        <v>0</v>
      </c>
      <c r="E119">
        <f t="shared" si="6"/>
        <v>0</v>
      </c>
      <c r="F119">
        <f t="shared" si="6"/>
        <v>0</v>
      </c>
      <c r="G119">
        <f t="shared" si="6"/>
        <v>1</v>
      </c>
      <c r="H119">
        <f t="shared" si="6"/>
        <v>0</v>
      </c>
      <c r="I119">
        <f t="shared" si="6"/>
        <v>0</v>
      </c>
      <c r="J119">
        <f t="shared" si="6"/>
        <v>0</v>
      </c>
    </row>
    <row r="120" spans="1:10" ht="15.6" x14ac:dyDescent="0.3">
      <c r="A120" s="5">
        <v>35</v>
      </c>
      <c r="B120">
        <f t="shared" si="7"/>
        <v>0</v>
      </c>
      <c r="C120">
        <f t="shared" si="6"/>
        <v>1</v>
      </c>
      <c r="D120">
        <f t="shared" si="6"/>
        <v>0</v>
      </c>
      <c r="E120">
        <f t="shared" si="6"/>
        <v>0</v>
      </c>
      <c r="F120">
        <f t="shared" si="6"/>
        <v>0</v>
      </c>
      <c r="G120">
        <f t="shared" si="6"/>
        <v>0</v>
      </c>
      <c r="H120">
        <f t="shared" si="6"/>
        <v>0</v>
      </c>
      <c r="I120">
        <f t="shared" si="6"/>
        <v>0</v>
      </c>
      <c r="J120">
        <f t="shared" si="6"/>
        <v>0</v>
      </c>
    </row>
    <row r="121" spans="1:10" ht="15.6" x14ac:dyDescent="0.3">
      <c r="A121" s="5">
        <v>10</v>
      </c>
      <c r="B121">
        <f t="shared" si="7"/>
        <v>1</v>
      </c>
      <c r="C121">
        <f t="shared" si="6"/>
        <v>0</v>
      </c>
      <c r="D121">
        <f t="shared" si="6"/>
        <v>0</v>
      </c>
      <c r="E121">
        <f t="shared" si="6"/>
        <v>0</v>
      </c>
      <c r="F121">
        <f t="shared" si="6"/>
        <v>0</v>
      </c>
      <c r="G121">
        <f t="shared" si="6"/>
        <v>0</v>
      </c>
      <c r="H121">
        <f t="shared" si="6"/>
        <v>0</v>
      </c>
      <c r="I121">
        <f t="shared" si="6"/>
        <v>0</v>
      </c>
      <c r="J121">
        <f t="shared" si="6"/>
        <v>0</v>
      </c>
    </row>
    <row r="122" spans="1:10" ht="15.6" x14ac:dyDescent="0.3">
      <c r="A122" s="5">
        <v>62.5</v>
      </c>
      <c r="B122">
        <f t="shared" si="7"/>
        <v>0</v>
      </c>
      <c r="C122">
        <f t="shared" si="6"/>
        <v>0</v>
      </c>
      <c r="D122">
        <f t="shared" si="6"/>
        <v>1</v>
      </c>
      <c r="E122">
        <f t="shared" si="6"/>
        <v>0</v>
      </c>
      <c r="F122">
        <f t="shared" si="6"/>
        <v>0</v>
      </c>
      <c r="G122">
        <f t="shared" si="6"/>
        <v>0</v>
      </c>
      <c r="H122">
        <f t="shared" si="6"/>
        <v>0</v>
      </c>
      <c r="I122">
        <f t="shared" si="6"/>
        <v>0</v>
      </c>
      <c r="J122">
        <f t="shared" si="6"/>
        <v>0</v>
      </c>
    </row>
    <row r="123" spans="1:10" ht="15.6" x14ac:dyDescent="0.3">
      <c r="A123" s="5">
        <v>10</v>
      </c>
      <c r="B123">
        <f t="shared" si="7"/>
        <v>1</v>
      </c>
      <c r="C123">
        <f t="shared" si="6"/>
        <v>0</v>
      </c>
      <c r="D123">
        <f t="shared" si="6"/>
        <v>0</v>
      </c>
      <c r="E123">
        <f t="shared" si="6"/>
        <v>0</v>
      </c>
      <c r="F123">
        <f t="shared" si="6"/>
        <v>0</v>
      </c>
      <c r="G123">
        <f t="shared" si="6"/>
        <v>0</v>
      </c>
      <c r="H123">
        <f t="shared" si="6"/>
        <v>0</v>
      </c>
      <c r="I123">
        <f t="shared" si="6"/>
        <v>0</v>
      </c>
      <c r="J123">
        <f t="shared" si="6"/>
        <v>0</v>
      </c>
    </row>
    <row r="124" spans="1:10" ht="15.6" x14ac:dyDescent="0.3">
      <c r="A124" s="5">
        <v>10</v>
      </c>
      <c r="B124">
        <f t="shared" si="7"/>
        <v>1</v>
      </c>
      <c r="C124">
        <f t="shared" si="6"/>
        <v>0</v>
      </c>
      <c r="D124">
        <f t="shared" si="6"/>
        <v>0</v>
      </c>
      <c r="E124">
        <f t="shared" si="6"/>
        <v>0</v>
      </c>
      <c r="F124">
        <f t="shared" si="6"/>
        <v>0</v>
      </c>
      <c r="G124">
        <f t="shared" si="6"/>
        <v>0</v>
      </c>
      <c r="H124">
        <f t="shared" si="6"/>
        <v>0</v>
      </c>
      <c r="I124">
        <f t="shared" si="6"/>
        <v>0</v>
      </c>
      <c r="J124">
        <f t="shared" si="6"/>
        <v>0</v>
      </c>
    </row>
    <row r="125" spans="1:10" ht="15.6" x14ac:dyDescent="0.3">
      <c r="A125" s="5">
        <v>10</v>
      </c>
      <c r="B125">
        <f t="shared" si="7"/>
        <v>1</v>
      </c>
      <c r="C125">
        <f t="shared" si="6"/>
        <v>0</v>
      </c>
      <c r="D125">
        <f t="shared" si="6"/>
        <v>0</v>
      </c>
      <c r="E125">
        <f t="shared" si="6"/>
        <v>0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0</v>
      </c>
    </row>
    <row r="126" spans="1:10" ht="15.6" x14ac:dyDescent="0.3">
      <c r="A126" s="5">
        <v>35</v>
      </c>
      <c r="B126">
        <f t="shared" si="7"/>
        <v>0</v>
      </c>
      <c r="C126">
        <f t="shared" si="6"/>
        <v>1</v>
      </c>
      <c r="D126">
        <f t="shared" si="6"/>
        <v>0</v>
      </c>
      <c r="E126">
        <f t="shared" si="6"/>
        <v>0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0</v>
      </c>
      <c r="J126">
        <f t="shared" si="6"/>
        <v>0</v>
      </c>
    </row>
    <row r="127" spans="1:10" ht="15.6" x14ac:dyDescent="0.3">
      <c r="A127" s="5">
        <v>225</v>
      </c>
      <c r="B127">
        <f t="shared" si="7"/>
        <v>0</v>
      </c>
      <c r="C127">
        <f t="shared" si="6"/>
        <v>0</v>
      </c>
      <c r="D127">
        <f t="shared" si="6"/>
        <v>0</v>
      </c>
      <c r="E127">
        <f t="shared" si="6"/>
        <v>0</v>
      </c>
      <c r="F127">
        <f t="shared" si="6"/>
        <v>0</v>
      </c>
      <c r="G127">
        <f t="shared" si="6"/>
        <v>1</v>
      </c>
      <c r="H127">
        <f t="shared" si="6"/>
        <v>0</v>
      </c>
      <c r="I127">
        <f t="shared" si="6"/>
        <v>0</v>
      </c>
      <c r="J127">
        <f t="shared" si="6"/>
        <v>0</v>
      </c>
    </row>
    <row r="128" spans="1:10" ht="15.6" x14ac:dyDescent="0.3">
      <c r="A128" s="5">
        <v>125</v>
      </c>
      <c r="B128">
        <f t="shared" si="7"/>
        <v>0</v>
      </c>
      <c r="C128">
        <f t="shared" si="6"/>
        <v>0</v>
      </c>
      <c r="D128">
        <f t="shared" si="6"/>
        <v>0</v>
      </c>
      <c r="E128">
        <f t="shared" si="6"/>
        <v>0</v>
      </c>
      <c r="F128">
        <f t="shared" si="6"/>
        <v>1</v>
      </c>
      <c r="G128">
        <f t="shared" si="6"/>
        <v>0</v>
      </c>
      <c r="H128">
        <f t="shared" si="6"/>
        <v>0</v>
      </c>
      <c r="I128">
        <f t="shared" si="6"/>
        <v>0</v>
      </c>
      <c r="J128">
        <f t="shared" si="6"/>
        <v>0</v>
      </c>
    </row>
    <row r="129" spans="1:10" ht="15.6" x14ac:dyDescent="0.3">
      <c r="A129" s="5">
        <v>10</v>
      </c>
      <c r="B129">
        <f t="shared" si="7"/>
        <v>1</v>
      </c>
      <c r="C129">
        <f t="shared" si="6"/>
        <v>0</v>
      </c>
      <c r="D129">
        <f t="shared" si="6"/>
        <v>0</v>
      </c>
      <c r="E129">
        <f t="shared" si="6"/>
        <v>0</v>
      </c>
      <c r="F129">
        <f t="shared" si="6"/>
        <v>0</v>
      </c>
      <c r="G129">
        <f t="shared" si="6"/>
        <v>0</v>
      </c>
      <c r="H129">
        <f t="shared" si="6"/>
        <v>0</v>
      </c>
      <c r="I129">
        <f t="shared" si="6"/>
        <v>0</v>
      </c>
      <c r="J129">
        <f t="shared" si="6"/>
        <v>0</v>
      </c>
    </row>
    <row r="130" spans="1:10" ht="15.6" x14ac:dyDescent="0.3">
      <c r="A130" s="5">
        <v>10</v>
      </c>
      <c r="B130">
        <f t="shared" si="7"/>
        <v>1</v>
      </c>
      <c r="C130">
        <f t="shared" si="6"/>
        <v>0</v>
      </c>
      <c r="D130">
        <f t="shared" si="6"/>
        <v>0</v>
      </c>
      <c r="E130">
        <f t="shared" si="6"/>
        <v>0</v>
      </c>
      <c r="F130">
        <f t="shared" si="6"/>
        <v>0</v>
      </c>
      <c r="G130">
        <f t="shared" si="6"/>
        <v>0</v>
      </c>
      <c r="H130">
        <f t="shared" si="6"/>
        <v>0</v>
      </c>
      <c r="I130">
        <f t="shared" si="6"/>
        <v>0</v>
      </c>
      <c r="J130">
        <f t="shared" si="6"/>
        <v>0</v>
      </c>
    </row>
    <row r="131" spans="1:10" ht="15.6" x14ac:dyDescent="0.3">
      <c r="A131" s="5">
        <v>35</v>
      </c>
      <c r="B131">
        <f t="shared" si="7"/>
        <v>0</v>
      </c>
      <c r="C131">
        <f t="shared" si="6"/>
        <v>1</v>
      </c>
      <c r="D131">
        <f t="shared" si="6"/>
        <v>0</v>
      </c>
      <c r="E131">
        <f t="shared" si="6"/>
        <v>0</v>
      </c>
      <c r="F131">
        <f t="shared" si="6"/>
        <v>0</v>
      </c>
      <c r="G131">
        <f t="shared" si="6"/>
        <v>0</v>
      </c>
      <c r="H131">
        <f t="shared" si="6"/>
        <v>0</v>
      </c>
      <c r="I131">
        <f t="shared" si="6"/>
        <v>0</v>
      </c>
      <c r="J131">
        <f t="shared" si="6"/>
        <v>0</v>
      </c>
    </row>
    <row r="132" spans="1:10" ht="15.6" x14ac:dyDescent="0.3">
      <c r="A132" s="5">
        <v>10</v>
      </c>
      <c r="B132">
        <f t="shared" si="7"/>
        <v>1</v>
      </c>
      <c r="C132">
        <f t="shared" si="6"/>
        <v>0</v>
      </c>
      <c r="D132">
        <f t="shared" si="6"/>
        <v>0</v>
      </c>
      <c r="E132">
        <f t="shared" si="6"/>
        <v>0</v>
      </c>
      <c r="F132">
        <f t="shared" si="6"/>
        <v>0</v>
      </c>
      <c r="G132">
        <f t="shared" si="6"/>
        <v>0</v>
      </c>
      <c r="H132">
        <f t="shared" si="6"/>
        <v>0</v>
      </c>
      <c r="I132">
        <f t="shared" si="6"/>
        <v>0</v>
      </c>
      <c r="J132">
        <f t="shared" si="6"/>
        <v>0</v>
      </c>
    </row>
    <row r="133" spans="1:10" ht="15.6" x14ac:dyDescent="0.3">
      <c r="A133" s="5">
        <v>35</v>
      </c>
      <c r="B133">
        <f t="shared" si="7"/>
        <v>0</v>
      </c>
      <c r="C133">
        <f t="shared" si="6"/>
        <v>1</v>
      </c>
      <c r="D133">
        <f t="shared" si="6"/>
        <v>0</v>
      </c>
      <c r="E133">
        <f t="shared" si="6"/>
        <v>0</v>
      </c>
      <c r="F133">
        <f t="shared" si="6"/>
        <v>0</v>
      </c>
      <c r="G133">
        <f t="shared" si="6"/>
        <v>0</v>
      </c>
      <c r="H133">
        <f t="shared" si="6"/>
        <v>0</v>
      </c>
      <c r="I133">
        <f t="shared" si="6"/>
        <v>0</v>
      </c>
      <c r="J133">
        <f t="shared" si="6"/>
        <v>0</v>
      </c>
    </row>
    <row r="134" spans="1:10" ht="15.6" x14ac:dyDescent="0.3">
      <c r="A134" s="5">
        <v>35</v>
      </c>
      <c r="B134">
        <f t="shared" si="7"/>
        <v>0</v>
      </c>
      <c r="C134">
        <f t="shared" si="6"/>
        <v>1</v>
      </c>
      <c r="D134">
        <f t="shared" si="6"/>
        <v>0</v>
      </c>
      <c r="E134">
        <f t="shared" si="6"/>
        <v>0</v>
      </c>
      <c r="F134">
        <f t="shared" si="6"/>
        <v>0</v>
      </c>
      <c r="G134">
        <f t="shared" si="6"/>
        <v>0</v>
      </c>
      <c r="H134">
        <f t="shared" si="6"/>
        <v>0</v>
      </c>
      <c r="I134">
        <f t="shared" si="6"/>
        <v>0</v>
      </c>
      <c r="J134">
        <f t="shared" si="6"/>
        <v>0</v>
      </c>
    </row>
    <row r="135" spans="1:10" ht="15.6" x14ac:dyDescent="0.3">
      <c r="A135" s="5">
        <v>10</v>
      </c>
      <c r="B135">
        <f t="shared" si="7"/>
        <v>1</v>
      </c>
      <c r="C135">
        <f t="shared" si="6"/>
        <v>0</v>
      </c>
      <c r="D135">
        <f t="shared" si="6"/>
        <v>0</v>
      </c>
      <c r="E135">
        <f t="shared" si="6"/>
        <v>0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0</v>
      </c>
      <c r="J135">
        <f t="shared" si="6"/>
        <v>0</v>
      </c>
    </row>
    <row r="136" spans="1:10" ht="15.6" x14ac:dyDescent="0.3">
      <c r="A136" s="5">
        <v>10</v>
      </c>
      <c r="B136">
        <f t="shared" si="7"/>
        <v>1</v>
      </c>
      <c r="C136">
        <f t="shared" si="6"/>
        <v>0</v>
      </c>
      <c r="D136">
        <f t="shared" si="6"/>
        <v>0</v>
      </c>
      <c r="E136">
        <f t="shared" si="6"/>
        <v>0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0</v>
      </c>
      <c r="J136">
        <f t="shared" si="6"/>
        <v>0</v>
      </c>
    </row>
    <row r="137" spans="1:10" ht="15.6" x14ac:dyDescent="0.3">
      <c r="A137" s="5">
        <v>87.5</v>
      </c>
      <c r="B137">
        <f t="shared" si="7"/>
        <v>0</v>
      </c>
      <c r="C137">
        <f t="shared" si="6"/>
        <v>0</v>
      </c>
      <c r="D137">
        <f t="shared" si="6"/>
        <v>0</v>
      </c>
      <c r="E137">
        <f t="shared" si="6"/>
        <v>1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6"/>
        <v>0</v>
      </c>
      <c r="J137">
        <f t="shared" si="6"/>
        <v>0</v>
      </c>
    </row>
    <row r="138" spans="1:10" ht="15.6" x14ac:dyDescent="0.3">
      <c r="A138" s="5">
        <v>10</v>
      </c>
      <c r="B138">
        <f t="shared" si="7"/>
        <v>1</v>
      </c>
      <c r="C138">
        <f t="shared" si="6"/>
        <v>0</v>
      </c>
      <c r="D138">
        <f t="shared" si="6"/>
        <v>0</v>
      </c>
      <c r="E138">
        <f t="shared" si="6"/>
        <v>0</v>
      </c>
      <c r="F138">
        <f t="shared" si="6"/>
        <v>0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</row>
    <row r="139" spans="1:10" ht="15.6" x14ac:dyDescent="0.3">
      <c r="A139" s="5">
        <v>62.5</v>
      </c>
      <c r="B139">
        <f t="shared" si="7"/>
        <v>0</v>
      </c>
      <c r="C139">
        <f t="shared" si="6"/>
        <v>0</v>
      </c>
      <c r="D139">
        <f t="shared" si="6"/>
        <v>1</v>
      </c>
      <c r="E139">
        <f t="shared" si="6"/>
        <v>0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</row>
    <row r="140" spans="1:10" ht="15.6" x14ac:dyDescent="0.3">
      <c r="A140" s="5">
        <v>10</v>
      </c>
      <c r="B140">
        <f t="shared" si="7"/>
        <v>1</v>
      </c>
      <c r="C140">
        <f t="shared" si="6"/>
        <v>0</v>
      </c>
      <c r="D140">
        <f t="shared" si="6"/>
        <v>0</v>
      </c>
      <c r="E140">
        <f t="shared" ref="C140:J172" si="8">IF($A140=E$1, 1, 0)</f>
        <v>0</v>
      </c>
      <c r="F140">
        <f t="shared" si="8"/>
        <v>0</v>
      </c>
      <c r="G140">
        <f t="shared" si="8"/>
        <v>0</v>
      </c>
      <c r="H140">
        <f t="shared" si="8"/>
        <v>0</v>
      </c>
      <c r="I140">
        <f t="shared" si="8"/>
        <v>0</v>
      </c>
      <c r="J140">
        <f t="shared" si="8"/>
        <v>0</v>
      </c>
    </row>
    <row r="141" spans="1:10" ht="15.6" x14ac:dyDescent="0.3">
      <c r="A141" s="5">
        <v>35</v>
      </c>
      <c r="B141">
        <f t="shared" si="7"/>
        <v>0</v>
      </c>
      <c r="C141">
        <f t="shared" si="8"/>
        <v>1</v>
      </c>
      <c r="D141">
        <f t="shared" si="8"/>
        <v>0</v>
      </c>
      <c r="E141">
        <f t="shared" si="8"/>
        <v>0</v>
      </c>
      <c r="F141">
        <f t="shared" si="8"/>
        <v>0</v>
      </c>
      <c r="G141">
        <f t="shared" si="8"/>
        <v>0</v>
      </c>
      <c r="H141">
        <f t="shared" si="8"/>
        <v>0</v>
      </c>
      <c r="I141">
        <f t="shared" si="8"/>
        <v>0</v>
      </c>
      <c r="J141">
        <f t="shared" si="8"/>
        <v>0</v>
      </c>
    </row>
    <row r="142" spans="1:10" ht="15.6" x14ac:dyDescent="0.3">
      <c r="A142" s="5">
        <v>125</v>
      </c>
      <c r="B142">
        <f t="shared" si="7"/>
        <v>0</v>
      </c>
      <c r="C142">
        <f t="shared" si="8"/>
        <v>0</v>
      </c>
      <c r="D142">
        <f t="shared" si="8"/>
        <v>0</v>
      </c>
      <c r="E142">
        <f t="shared" si="8"/>
        <v>0</v>
      </c>
      <c r="F142">
        <f t="shared" si="8"/>
        <v>1</v>
      </c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</row>
    <row r="143" spans="1:10" ht="15.6" x14ac:dyDescent="0.3">
      <c r="A143" s="5">
        <v>62.5</v>
      </c>
      <c r="B143">
        <f t="shared" si="7"/>
        <v>0</v>
      </c>
      <c r="C143">
        <f t="shared" si="8"/>
        <v>0</v>
      </c>
      <c r="D143">
        <f t="shared" si="8"/>
        <v>1</v>
      </c>
      <c r="E143">
        <f t="shared" si="8"/>
        <v>0</v>
      </c>
      <c r="F143">
        <f t="shared" si="8"/>
        <v>0</v>
      </c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</row>
    <row r="144" spans="1:10" ht="15.6" x14ac:dyDescent="0.3">
      <c r="A144" s="5">
        <v>10</v>
      </c>
      <c r="B144">
        <f t="shared" si="7"/>
        <v>1</v>
      </c>
      <c r="C144">
        <f t="shared" si="8"/>
        <v>0</v>
      </c>
      <c r="D144">
        <f t="shared" si="8"/>
        <v>0</v>
      </c>
      <c r="E144">
        <f t="shared" si="8"/>
        <v>0</v>
      </c>
      <c r="F144">
        <f t="shared" si="8"/>
        <v>0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</row>
    <row r="145" spans="1:10" ht="15.6" x14ac:dyDescent="0.3">
      <c r="A145" s="5">
        <v>10</v>
      </c>
      <c r="B145">
        <f t="shared" si="7"/>
        <v>1</v>
      </c>
      <c r="C145">
        <f t="shared" si="8"/>
        <v>0</v>
      </c>
      <c r="D145">
        <f t="shared" si="8"/>
        <v>0</v>
      </c>
      <c r="E145">
        <f t="shared" si="8"/>
        <v>0</v>
      </c>
      <c r="F145">
        <f t="shared" si="8"/>
        <v>0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</row>
    <row r="146" spans="1:10" ht="15.6" x14ac:dyDescent="0.3">
      <c r="A146" s="5">
        <v>10</v>
      </c>
      <c r="B146">
        <f t="shared" si="7"/>
        <v>1</v>
      </c>
      <c r="C146">
        <f t="shared" si="8"/>
        <v>0</v>
      </c>
      <c r="D146">
        <f t="shared" si="8"/>
        <v>0</v>
      </c>
      <c r="E146">
        <f t="shared" si="8"/>
        <v>0</v>
      </c>
      <c r="F146">
        <f t="shared" si="8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</row>
    <row r="147" spans="1:10" ht="15.6" x14ac:dyDescent="0.3">
      <c r="A147" s="5">
        <v>10</v>
      </c>
      <c r="B147">
        <f t="shared" si="7"/>
        <v>1</v>
      </c>
      <c r="C147">
        <f t="shared" si="8"/>
        <v>0</v>
      </c>
      <c r="D147">
        <f t="shared" si="8"/>
        <v>0</v>
      </c>
      <c r="E147">
        <f t="shared" si="8"/>
        <v>0</v>
      </c>
      <c r="F147">
        <f t="shared" si="8"/>
        <v>0</v>
      </c>
      <c r="G147">
        <f t="shared" si="8"/>
        <v>0</v>
      </c>
      <c r="H147">
        <f t="shared" si="8"/>
        <v>0</v>
      </c>
      <c r="I147">
        <f t="shared" si="8"/>
        <v>0</v>
      </c>
      <c r="J147">
        <f t="shared" si="8"/>
        <v>0</v>
      </c>
    </row>
    <row r="148" spans="1:10" ht="15.6" x14ac:dyDescent="0.3">
      <c r="A148" s="5">
        <v>10</v>
      </c>
      <c r="B148">
        <f t="shared" si="7"/>
        <v>1</v>
      </c>
      <c r="C148">
        <f t="shared" si="8"/>
        <v>0</v>
      </c>
      <c r="D148">
        <f t="shared" si="8"/>
        <v>0</v>
      </c>
      <c r="E148">
        <f t="shared" si="8"/>
        <v>0</v>
      </c>
      <c r="F148">
        <f t="shared" si="8"/>
        <v>0</v>
      </c>
      <c r="G148">
        <f t="shared" si="8"/>
        <v>0</v>
      </c>
      <c r="H148">
        <f t="shared" si="8"/>
        <v>0</v>
      </c>
      <c r="I148">
        <f t="shared" si="8"/>
        <v>0</v>
      </c>
      <c r="J148">
        <f t="shared" si="8"/>
        <v>0</v>
      </c>
    </row>
    <row r="149" spans="1:10" ht="15.6" x14ac:dyDescent="0.3">
      <c r="A149" s="5">
        <v>62.5</v>
      </c>
      <c r="B149">
        <f t="shared" si="7"/>
        <v>0</v>
      </c>
      <c r="C149">
        <f t="shared" si="8"/>
        <v>0</v>
      </c>
      <c r="D149">
        <f t="shared" si="8"/>
        <v>1</v>
      </c>
      <c r="E149">
        <f t="shared" si="8"/>
        <v>0</v>
      </c>
      <c r="F149">
        <f t="shared" si="8"/>
        <v>0</v>
      </c>
      <c r="G149">
        <f t="shared" si="8"/>
        <v>0</v>
      </c>
      <c r="H149">
        <f t="shared" si="8"/>
        <v>0</v>
      </c>
      <c r="I149">
        <f t="shared" si="8"/>
        <v>0</v>
      </c>
      <c r="J149">
        <f t="shared" si="8"/>
        <v>0</v>
      </c>
    </row>
    <row r="150" spans="1:10" ht="15.6" x14ac:dyDescent="0.3">
      <c r="A150" s="5">
        <v>35</v>
      </c>
      <c r="B150">
        <f t="shared" si="7"/>
        <v>0</v>
      </c>
      <c r="C150">
        <f t="shared" si="8"/>
        <v>1</v>
      </c>
      <c r="D150">
        <f t="shared" si="8"/>
        <v>0</v>
      </c>
      <c r="E150">
        <f t="shared" si="8"/>
        <v>0</v>
      </c>
      <c r="F150">
        <f t="shared" si="8"/>
        <v>0</v>
      </c>
      <c r="G150">
        <f t="shared" si="8"/>
        <v>0</v>
      </c>
      <c r="H150">
        <f t="shared" si="8"/>
        <v>0</v>
      </c>
      <c r="I150">
        <f t="shared" si="8"/>
        <v>0</v>
      </c>
      <c r="J150">
        <f t="shared" si="8"/>
        <v>0</v>
      </c>
    </row>
    <row r="151" spans="1:10" ht="15.6" x14ac:dyDescent="0.3">
      <c r="A151" s="5">
        <v>87.5</v>
      </c>
      <c r="B151">
        <f t="shared" si="7"/>
        <v>0</v>
      </c>
      <c r="C151">
        <f t="shared" si="8"/>
        <v>0</v>
      </c>
      <c r="D151">
        <f t="shared" si="8"/>
        <v>0</v>
      </c>
      <c r="E151">
        <f t="shared" si="8"/>
        <v>1</v>
      </c>
      <c r="F151">
        <f t="shared" si="8"/>
        <v>0</v>
      </c>
      <c r="G151">
        <f t="shared" si="8"/>
        <v>0</v>
      </c>
      <c r="H151">
        <f t="shared" si="8"/>
        <v>0</v>
      </c>
      <c r="I151">
        <f t="shared" si="8"/>
        <v>0</v>
      </c>
      <c r="J151">
        <f t="shared" si="8"/>
        <v>0</v>
      </c>
    </row>
    <row r="152" spans="1:10" ht="15.6" x14ac:dyDescent="0.3">
      <c r="A152" s="5">
        <v>35</v>
      </c>
      <c r="B152">
        <f t="shared" si="7"/>
        <v>0</v>
      </c>
      <c r="C152">
        <f t="shared" si="8"/>
        <v>1</v>
      </c>
      <c r="D152">
        <f t="shared" si="8"/>
        <v>0</v>
      </c>
      <c r="E152">
        <f t="shared" si="8"/>
        <v>0</v>
      </c>
      <c r="F152">
        <f t="shared" si="8"/>
        <v>0</v>
      </c>
      <c r="G152">
        <f t="shared" si="8"/>
        <v>0</v>
      </c>
      <c r="H152">
        <f t="shared" si="8"/>
        <v>0</v>
      </c>
      <c r="I152">
        <f t="shared" si="8"/>
        <v>0</v>
      </c>
      <c r="J152">
        <f t="shared" si="8"/>
        <v>0</v>
      </c>
    </row>
    <row r="153" spans="1:10" ht="15.6" x14ac:dyDescent="0.3">
      <c r="A153" s="5">
        <v>35</v>
      </c>
      <c r="B153">
        <f t="shared" si="7"/>
        <v>0</v>
      </c>
      <c r="C153">
        <f t="shared" si="8"/>
        <v>1</v>
      </c>
      <c r="D153">
        <f t="shared" si="8"/>
        <v>0</v>
      </c>
      <c r="E153">
        <f t="shared" si="8"/>
        <v>0</v>
      </c>
      <c r="F153">
        <f t="shared" si="8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</row>
    <row r="154" spans="1:10" ht="15.6" x14ac:dyDescent="0.3">
      <c r="A154" s="5">
        <v>10</v>
      </c>
      <c r="B154">
        <f t="shared" si="7"/>
        <v>1</v>
      </c>
      <c r="C154">
        <f t="shared" si="8"/>
        <v>0</v>
      </c>
      <c r="D154">
        <f t="shared" si="8"/>
        <v>0</v>
      </c>
      <c r="E154">
        <f t="shared" si="8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</row>
    <row r="155" spans="1:10" ht="15.6" x14ac:dyDescent="0.3">
      <c r="A155" s="5">
        <v>35</v>
      </c>
      <c r="B155">
        <f t="shared" si="7"/>
        <v>0</v>
      </c>
      <c r="C155">
        <f t="shared" si="8"/>
        <v>1</v>
      </c>
      <c r="D155">
        <f t="shared" si="8"/>
        <v>0</v>
      </c>
      <c r="E155">
        <f t="shared" si="8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</row>
    <row r="156" spans="1:10" ht="15.6" x14ac:dyDescent="0.3">
      <c r="A156" s="5">
        <v>62.5</v>
      </c>
      <c r="B156">
        <f t="shared" si="7"/>
        <v>0</v>
      </c>
      <c r="C156">
        <f t="shared" si="8"/>
        <v>0</v>
      </c>
      <c r="D156">
        <f t="shared" si="8"/>
        <v>1</v>
      </c>
      <c r="E156">
        <f t="shared" si="8"/>
        <v>0</v>
      </c>
      <c r="F156">
        <f t="shared" si="8"/>
        <v>0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</row>
    <row r="157" spans="1:10" ht="15.6" x14ac:dyDescent="0.3">
      <c r="A157" s="5">
        <v>62.5</v>
      </c>
      <c r="B157">
        <f t="shared" si="7"/>
        <v>0</v>
      </c>
      <c r="C157">
        <f t="shared" si="8"/>
        <v>0</v>
      </c>
      <c r="D157">
        <f t="shared" si="8"/>
        <v>1</v>
      </c>
      <c r="E157">
        <f t="shared" si="8"/>
        <v>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0</v>
      </c>
    </row>
    <row r="158" spans="1:10" ht="15.6" x14ac:dyDescent="0.3">
      <c r="A158" s="5">
        <v>10</v>
      </c>
      <c r="B158">
        <f t="shared" si="7"/>
        <v>1</v>
      </c>
      <c r="C158">
        <f t="shared" si="8"/>
        <v>0</v>
      </c>
      <c r="D158">
        <f t="shared" si="8"/>
        <v>0</v>
      </c>
      <c r="E158">
        <f t="shared" si="8"/>
        <v>0</v>
      </c>
      <c r="F158">
        <f t="shared" si="8"/>
        <v>0</v>
      </c>
      <c r="G158">
        <f t="shared" si="8"/>
        <v>0</v>
      </c>
      <c r="H158">
        <f t="shared" si="8"/>
        <v>0</v>
      </c>
      <c r="I158">
        <f t="shared" si="8"/>
        <v>0</v>
      </c>
      <c r="J158">
        <f t="shared" si="8"/>
        <v>0</v>
      </c>
    </row>
    <row r="159" spans="1:10" ht="15.6" x14ac:dyDescent="0.3">
      <c r="A159" s="5">
        <v>10</v>
      </c>
      <c r="B159">
        <f t="shared" si="7"/>
        <v>1</v>
      </c>
      <c r="C159">
        <f t="shared" si="8"/>
        <v>0</v>
      </c>
      <c r="D159">
        <f t="shared" si="8"/>
        <v>0</v>
      </c>
      <c r="E159">
        <f t="shared" si="8"/>
        <v>0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</row>
    <row r="160" spans="1:10" ht="15.6" x14ac:dyDescent="0.3">
      <c r="A160" s="5">
        <v>35</v>
      </c>
      <c r="B160">
        <f t="shared" si="7"/>
        <v>0</v>
      </c>
      <c r="C160">
        <f t="shared" si="8"/>
        <v>1</v>
      </c>
      <c r="D160">
        <f t="shared" si="8"/>
        <v>0</v>
      </c>
      <c r="E160">
        <f t="shared" si="8"/>
        <v>0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</row>
    <row r="161" spans="1:10" ht="15.6" x14ac:dyDescent="0.3">
      <c r="A161" s="5">
        <v>35</v>
      </c>
      <c r="B161">
        <f t="shared" si="7"/>
        <v>0</v>
      </c>
      <c r="C161">
        <f t="shared" si="8"/>
        <v>1</v>
      </c>
      <c r="D161">
        <f t="shared" si="8"/>
        <v>0</v>
      </c>
      <c r="E161">
        <f t="shared" si="8"/>
        <v>0</v>
      </c>
      <c r="F161">
        <f t="shared" si="8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</row>
    <row r="162" spans="1:10" ht="15.6" x14ac:dyDescent="0.3">
      <c r="A162" s="5">
        <v>1000</v>
      </c>
      <c r="B162">
        <f t="shared" si="7"/>
        <v>0</v>
      </c>
      <c r="C162">
        <f t="shared" si="8"/>
        <v>0</v>
      </c>
      <c r="D162">
        <f t="shared" si="8"/>
        <v>0</v>
      </c>
      <c r="E162">
        <f t="shared" si="8"/>
        <v>0</v>
      </c>
      <c r="F162">
        <f t="shared" si="8"/>
        <v>0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1</v>
      </c>
    </row>
    <row r="163" spans="1:10" ht="15.6" x14ac:dyDescent="0.3">
      <c r="A163" s="5">
        <v>1000</v>
      </c>
      <c r="B163">
        <f t="shared" si="7"/>
        <v>0</v>
      </c>
      <c r="C163">
        <f t="shared" si="8"/>
        <v>0</v>
      </c>
      <c r="D163">
        <f t="shared" si="8"/>
        <v>0</v>
      </c>
      <c r="E163">
        <f t="shared" si="8"/>
        <v>0</v>
      </c>
      <c r="F163">
        <f t="shared" si="8"/>
        <v>0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1</v>
      </c>
    </row>
    <row r="164" spans="1:10" ht="15.6" x14ac:dyDescent="0.3">
      <c r="A164" s="5">
        <v>10</v>
      </c>
      <c r="B164">
        <f t="shared" si="7"/>
        <v>1</v>
      </c>
      <c r="C164">
        <f t="shared" si="8"/>
        <v>0</v>
      </c>
      <c r="D164">
        <f t="shared" si="8"/>
        <v>0</v>
      </c>
      <c r="E164">
        <f t="shared" si="8"/>
        <v>0</v>
      </c>
      <c r="F164">
        <f t="shared" si="8"/>
        <v>0</v>
      </c>
      <c r="G164">
        <f t="shared" si="8"/>
        <v>0</v>
      </c>
      <c r="H164">
        <f t="shared" si="8"/>
        <v>0</v>
      </c>
      <c r="I164">
        <f t="shared" si="8"/>
        <v>0</v>
      </c>
      <c r="J164">
        <f t="shared" si="8"/>
        <v>0</v>
      </c>
    </row>
    <row r="165" spans="1:10" ht="15.6" x14ac:dyDescent="0.3">
      <c r="A165" s="5">
        <v>225</v>
      </c>
      <c r="B165">
        <f t="shared" si="7"/>
        <v>0</v>
      </c>
      <c r="C165">
        <f t="shared" si="8"/>
        <v>0</v>
      </c>
      <c r="D165">
        <f t="shared" si="8"/>
        <v>0</v>
      </c>
      <c r="E165">
        <f t="shared" si="8"/>
        <v>0</v>
      </c>
      <c r="F165">
        <f t="shared" si="8"/>
        <v>0</v>
      </c>
      <c r="G165">
        <f t="shared" si="8"/>
        <v>1</v>
      </c>
      <c r="H165">
        <f t="shared" si="8"/>
        <v>0</v>
      </c>
      <c r="I165">
        <f t="shared" si="8"/>
        <v>0</v>
      </c>
      <c r="J165">
        <f t="shared" si="8"/>
        <v>0</v>
      </c>
    </row>
    <row r="166" spans="1:10" ht="15.6" x14ac:dyDescent="0.3">
      <c r="A166" s="5">
        <v>62.5</v>
      </c>
      <c r="B166">
        <f t="shared" si="7"/>
        <v>0</v>
      </c>
      <c r="C166">
        <f t="shared" si="8"/>
        <v>0</v>
      </c>
      <c r="D166">
        <f t="shared" si="8"/>
        <v>1</v>
      </c>
      <c r="E166">
        <f t="shared" si="8"/>
        <v>0</v>
      </c>
      <c r="F166">
        <f t="shared" si="8"/>
        <v>0</v>
      </c>
      <c r="G166">
        <f t="shared" si="8"/>
        <v>0</v>
      </c>
      <c r="H166">
        <f t="shared" si="8"/>
        <v>0</v>
      </c>
      <c r="I166">
        <f t="shared" si="8"/>
        <v>0</v>
      </c>
      <c r="J166">
        <f t="shared" si="8"/>
        <v>0</v>
      </c>
    </row>
    <row r="167" spans="1:10" ht="15.6" x14ac:dyDescent="0.3">
      <c r="A167" s="5">
        <v>35</v>
      </c>
      <c r="B167">
        <f t="shared" si="7"/>
        <v>0</v>
      </c>
      <c r="C167">
        <f t="shared" si="8"/>
        <v>1</v>
      </c>
      <c r="D167">
        <f t="shared" si="8"/>
        <v>0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0</v>
      </c>
    </row>
    <row r="168" spans="1:10" ht="15.6" x14ac:dyDescent="0.3">
      <c r="A168" s="5">
        <v>10</v>
      </c>
      <c r="B168">
        <f t="shared" si="7"/>
        <v>1</v>
      </c>
      <c r="C168">
        <f t="shared" si="8"/>
        <v>0</v>
      </c>
      <c r="D168">
        <f t="shared" si="8"/>
        <v>0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0</v>
      </c>
      <c r="I168">
        <f t="shared" si="8"/>
        <v>0</v>
      </c>
      <c r="J168">
        <f t="shared" si="8"/>
        <v>0</v>
      </c>
    </row>
    <row r="169" spans="1:10" ht="15.6" x14ac:dyDescent="0.3">
      <c r="A169" s="5">
        <v>87.5</v>
      </c>
      <c r="B169">
        <f t="shared" si="7"/>
        <v>0</v>
      </c>
      <c r="C169">
        <f t="shared" si="8"/>
        <v>0</v>
      </c>
      <c r="D169">
        <f t="shared" si="8"/>
        <v>0</v>
      </c>
      <c r="E169">
        <f t="shared" si="8"/>
        <v>1</v>
      </c>
      <c r="F169">
        <f t="shared" si="8"/>
        <v>0</v>
      </c>
      <c r="G169">
        <f t="shared" si="8"/>
        <v>0</v>
      </c>
      <c r="H169">
        <f t="shared" si="8"/>
        <v>0</v>
      </c>
      <c r="I169">
        <f t="shared" si="8"/>
        <v>0</v>
      </c>
      <c r="J169">
        <f t="shared" si="8"/>
        <v>0</v>
      </c>
    </row>
    <row r="170" spans="1:10" ht="15.6" x14ac:dyDescent="0.3">
      <c r="A170" s="5">
        <v>10</v>
      </c>
      <c r="B170">
        <f t="shared" si="7"/>
        <v>1</v>
      </c>
      <c r="C170">
        <f t="shared" si="8"/>
        <v>0</v>
      </c>
      <c r="D170">
        <f t="shared" si="8"/>
        <v>0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8"/>
        <v>0</v>
      </c>
      <c r="I170">
        <f t="shared" si="8"/>
        <v>0</v>
      </c>
      <c r="J170">
        <f t="shared" si="8"/>
        <v>0</v>
      </c>
    </row>
    <row r="171" spans="1:10" ht="15.6" x14ac:dyDescent="0.3">
      <c r="A171" s="5">
        <v>10</v>
      </c>
      <c r="B171">
        <f t="shared" si="7"/>
        <v>1</v>
      </c>
      <c r="C171">
        <f t="shared" si="8"/>
        <v>0</v>
      </c>
      <c r="D171">
        <f t="shared" si="8"/>
        <v>0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</row>
    <row r="172" spans="1:10" ht="15.6" x14ac:dyDescent="0.3">
      <c r="A172" s="5">
        <v>87.5</v>
      </c>
      <c r="B172">
        <f t="shared" si="7"/>
        <v>0</v>
      </c>
      <c r="C172">
        <f t="shared" si="8"/>
        <v>0</v>
      </c>
      <c r="D172">
        <f t="shared" ref="C172:J203" si="9">IF($A172=D$1, 1, 0)</f>
        <v>0</v>
      </c>
      <c r="E172">
        <f t="shared" si="9"/>
        <v>1</v>
      </c>
      <c r="F172">
        <f t="shared" si="9"/>
        <v>0</v>
      </c>
      <c r="G172">
        <f t="shared" si="9"/>
        <v>0</v>
      </c>
      <c r="H172">
        <f t="shared" si="9"/>
        <v>0</v>
      </c>
      <c r="I172">
        <f t="shared" si="9"/>
        <v>0</v>
      </c>
      <c r="J172">
        <f t="shared" si="9"/>
        <v>0</v>
      </c>
    </row>
    <row r="173" spans="1:10" ht="15.6" x14ac:dyDescent="0.3">
      <c r="A173" s="5">
        <v>10</v>
      </c>
      <c r="B173">
        <f t="shared" ref="B173:J204" si="10">IF($A173=B$1, 1, 0)</f>
        <v>1</v>
      </c>
      <c r="C173">
        <f t="shared" si="9"/>
        <v>0</v>
      </c>
      <c r="D173">
        <f t="shared" si="9"/>
        <v>0</v>
      </c>
      <c r="E173">
        <f t="shared" si="9"/>
        <v>0</v>
      </c>
      <c r="F173">
        <f t="shared" si="9"/>
        <v>0</v>
      </c>
      <c r="G173">
        <f t="shared" si="9"/>
        <v>0</v>
      </c>
      <c r="H173">
        <f t="shared" si="9"/>
        <v>0</v>
      </c>
      <c r="I173">
        <f t="shared" si="9"/>
        <v>0</v>
      </c>
      <c r="J173">
        <f t="shared" si="9"/>
        <v>0</v>
      </c>
    </row>
    <row r="174" spans="1:10" ht="15.6" x14ac:dyDescent="0.3">
      <c r="A174" s="5">
        <v>35</v>
      </c>
      <c r="B174">
        <f t="shared" si="10"/>
        <v>0</v>
      </c>
      <c r="C174">
        <f t="shared" si="9"/>
        <v>1</v>
      </c>
      <c r="D174">
        <f t="shared" si="9"/>
        <v>0</v>
      </c>
      <c r="E174">
        <f t="shared" si="9"/>
        <v>0</v>
      </c>
      <c r="F174">
        <f t="shared" si="9"/>
        <v>0</v>
      </c>
      <c r="G174">
        <f t="shared" si="9"/>
        <v>0</v>
      </c>
      <c r="H174">
        <f t="shared" si="9"/>
        <v>0</v>
      </c>
      <c r="I174">
        <f t="shared" si="9"/>
        <v>0</v>
      </c>
      <c r="J174">
        <f t="shared" si="9"/>
        <v>0</v>
      </c>
    </row>
    <row r="175" spans="1:10" ht="15.6" x14ac:dyDescent="0.3">
      <c r="A175" s="5">
        <v>750</v>
      </c>
      <c r="B175">
        <f t="shared" si="10"/>
        <v>0</v>
      </c>
      <c r="C175">
        <f t="shared" si="9"/>
        <v>0</v>
      </c>
      <c r="D175">
        <f t="shared" si="9"/>
        <v>0</v>
      </c>
      <c r="E175">
        <f t="shared" si="9"/>
        <v>0</v>
      </c>
      <c r="F175">
        <f t="shared" si="9"/>
        <v>0</v>
      </c>
      <c r="G175">
        <f t="shared" si="9"/>
        <v>0</v>
      </c>
      <c r="H175">
        <f t="shared" si="9"/>
        <v>0</v>
      </c>
      <c r="I175">
        <f t="shared" si="9"/>
        <v>1</v>
      </c>
      <c r="J175">
        <f t="shared" si="9"/>
        <v>0</v>
      </c>
    </row>
    <row r="176" spans="1:10" ht="15.6" x14ac:dyDescent="0.3">
      <c r="A176" s="5">
        <v>10</v>
      </c>
      <c r="B176">
        <f t="shared" si="10"/>
        <v>1</v>
      </c>
      <c r="C176">
        <f t="shared" si="9"/>
        <v>0</v>
      </c>
      <c r="D176">
        <f t="shared" si="9"/>
        <v>0</v>
      </c>
      <c r="E176">
        <f t="shared" si="9"/>
        <v>0</v>
      </c>
      <c r="F176">
        <f t="shared" si="9"/>
        <v>0</v>
      </c>
      <c r="G176">
        <f t="shared" si="9"/>
        <v>0</v>
      </c>
      <c r="H176">
        <f t="shared" si="9"/>
        <v>0</v>
      </c>
      <c r="I176">
        <f t="shared" si="9"/>
        <v>0</v>
      </c>
      <c r="J176">
        <f t="shared" si="9"/>
        <v>0</v>
      </c>
    </row>
    <row r="177" spans="1:10" ht="15.6" x14ac:dyDescent="0.3">
      <c r="A177" s="5">
        <v>10</v>
      </c>
      <c r="B177">
        <f t="shared" si="10"/>
        <v>1</v>
      </c>
      <c r="C177">
        <f t="shared" si="9"/>
        <v>0</v>
      </c>
      <c r="D177">
        <f t="shared" si="9"/>
        <v>0</v>
      </c>
      <c r="E177">
        <f t="shared" si="9"/>
        <v>0</v>
      </c>
      <c r="F177">
        <f t="shared" si="9"/>
        <v>0</v>
      </c>
      <c r="G177">
        <f t="shared" si="9"/>
        <v>0</v>
      </c>
      <c r="H177">
        <f t="shared" si="9"/>
        <v>0</v>
      </c>
      <c r="I177">
        <f t="shared" si="9"/>
        <v>0</v>
      </c>
      <c r="J177">
        <f t="shared" si="9"/>
        <v>0</v>
      </c>
    </row>
    <row r="178" spans="1:10" ht="15.6" x14ac:dyDescent="0.3">
      <c r="A178" s="5">
        <v>1000</v>
      </c>
      <c r="B178">
        <f t="shared" si="10"/>
        <v>0</v>
      </c>
      <c r="C178">
        <f t="shared" si="9"/>
        <v>0</v>
      </c>
      <c r="D178">
        <f t="shared" si="9"/>
        <v>0</v>
      </c>
      <c r="E178">
        <f t="shared" si="9"/>
        <v>0</v>
      </c>
      <c r="F178">
        <f t="shared" si="9"/>
        <v>0</v>
      </c>
      <c r="G178">
        <f t="shared" si="9"/>
        <v>0</v>
      </c>
      <c r="H178">
        <f t="shared" si="9"/>
        <v>0</v>
      </c>
      <c r="I178">
        <f t="shared" si="9"/>
        <v>0</v>
      </c>
      <c r="J178">
        <f t="shared" si="9"/>
        <v>1</v>
      </c>
    </row>
    <row r="179" spans="1:10" ht="15.6" x14ac:dyDescent="0.3">
      <c r="A179" s="5">
        <v>10</v>
      </c>
      <c r="B179">
        <f t="shared" si="10"/>
        <v>1</v>
      </c>
      <c r="C179">
        <f t="shared" si="9"/>
        <v>0</v>
      </c>
      <c r="D179">
        <f t="shared" si="9"/>
        <v>0</v>
      </c>
      <c r="E179">
        <f t="shared" si="9"/>
        <v>0</v>
      </c>
      <c r="F179">
        <f t="shared" si="9"/>
        <v>0</v>
      </c>
      <c r="G179">
        <f t="shared" si="9"/>
        <v>0</v>
      </c>
      <c r="H179">
        <f t="shared" si="9"/>
        <v>0</v>
      </c>
      <c r="I179">
        <f t="shared" si="9"/>
        <v>0</v>
      </c>
      <c r="J179">
        <f t="shared" si="9"/>
        <v>0</v>
      </c>
    </row>
    <row r="180" spans="1:10" ht="15.6" x14ac:dyDescent="0.3">
      <c r="A180" s="5">
        <v>35</v>
      </c>
      <c r="B180">
        <f t="shared" si="10"/>
        <v>0</v>
      </c>
      <c r="C180">
        <f t="shared" si="9"/>
        <v>1</v>
      </c>
      <c r="D180">
        <f t="shared" si="9"/>
        <v>0</v>
      </c>
      <c r="E180">
        <f t="shared" si="9"/>
        <v>0</v>
      </c>
      <c r="F180">
        <f t="shared" si="9"/>
        <v>0</v>
      </c>
      <c r="G180">
        <f t="shared" si="9"/>
        <v>0</v>
      </c>
      <c r="H180">
        <f t="shared" si="9"/>
        <v>0</v>
      </c>
      <c r="I180">
        <f t="shared" si="9"/>
        <v>0</v>
      </c>
      <c r="J180">
        <f t="shared" si="9"/>
        <v>0</v>
      </c>
    </row>
    <row r="181" spans="1:10" ht="15.6" x14ac:dyDescent="0.3">
      <c r="A181" s="5">
        <v>125</v>
      </c>
      <c r="B181">
        <f t="shared" si="10"/>
        <v>0</v>
      </c>
      <c r="C181">
        <f t="shared" si="9"/>
        <v>0</v>
      </c>
      <c r="D181">
        <f t="shared" si="9"/>
        <v>0</v>
      </c>
      <c r="E181">
        <f t="shared" si="9"/>
        <v>0</v>
      </c>
      <c r="F181">
        <f t="shared" si="9"/>
        <v>1</v>
      </c>
      <c r="G181">
        <f t="shared" si="9"/>
        <v>0</v>
      </c>
      <c r="H181">
        <f t="shared" si="9"/>
        <v>0</v>
      </c>
      <c r="I181">
        <f t="shared" si="9"/>
        <v>0</v>
      </c>
      <c r="J181">
        <f t="shared" si="9"/>
        <v>0</v>
      </c>
    </row>
    <row r="182" spans="1:10" ht="15.6" x14ac:dyDescent="0.3">
      <c r="A182" s="5">
        <v>10</v>
      </c>
      <c r="B182">
        <f t="shared" si="10"/>
        <v>1</v>
      </c>
      <c r="C182">
        <f t="shared" si="9"/>
        <v>0</v>
      </c>
      <c r="D182">
        <f t="shared" si="9"/>
        <v>0</v>
      </c>
      <c r="E182">
        <f t="shared" si="9"/>
        <v>0</v>
      </c>
      <c r="F182">
        <f t="shared" si="9"/>
        <v>0</v>
      </c>
      <c r="G182">
        <f t="shared" si="9"/>
        <v>0</v>
      </c>
      <c r="H182">
        <f t="shared" si="9"/>
        <v>0</v>
      </c>
      <c r="I182">
        <f t="shared" si="9"/>
        <v>0</v>
      </c>
      <c r="J182">
        <f t="shared" si="9"/>
        <v>0</v>
      </c>
    </row>
    <row r="183" spans="1:10" ht="15.6" x14ac:dyDescent="0.3">
      <c r="A183" s="5">
        <v>1000</v>
      </c>
      <c r="B183">
        <f t="shared" si="10"/>
        <v>0</v>
      </c>
      <c r="C183">
        <f t="shared" si="9"/>
        <v>0</v>
      </c>
      <c r="D183">
        <f t="shared" si="9"/>
        <v>0</v>
      </c>
      <c r="E183">
        <f t="shared" si="9"/>
        <v>0</v>
      </c>
      <c r="F183">
        <f t="shared" si="9"/>
        <v>0</v>
      </c>
      <c r="G183">
        <f t="shared" si="9"/>
        <v>0</v>
      </c>
      <c r="H183">
        <f t="shared" si="9"/>
        <v>0</v>
      </c>
      <c r="I183">
        <f t="shared" si="9"/>
        <v>0</v>
      </c>
      <c r="J183">
        <f t="shared" si="9"/>
        <v>1</v>
      </c>
    </row>
    <row r="184" spans="1:10" ht="15.6" x14ac:dyDescent="0.3">
      <c r="A184" s="5">
        <v>225</v>
      </c>
      <c r="B184">
        <f t="shared" si="10"/>
        <v>0</v>
      </c>
      <c r="C184">
        <f t="shared" si="9"/>
        <v>0</v>
      </c>
      <c r="D184">
        <f t="shared" si="9"/>
        <v>0</v>
      </c>
      <c r="E184">
        <f t="shared" si="9"/>
        <v>0</v>
      </c>
      <c r="F184">
        <f t="shared" si="9"/>
        <v>0</v>
      </c>
      <c r="G184">
        <f t="shared" si="9"/>
        <v>1</v>
      </c>
      <c r="H184">
        <f t="shared" si="9"/>
        <v>0</v>
      </c>
      <c r="I184">
        <f t="shared" si="9"/>
        <v>0</v>
      </c>
      <c r="J184">
        <f t="shared" si="9"/>
        <v>0</v>
      </c>
    </row>
    <row r="185" spans="1:10" ht="15.6" x14ac:dyDescent="0.3">
      <c r="A185" s="5">
        <v>10</v>
      </c>
      <c r="B185">
        <f t="shared" si="10"/>
        <v>1</v>
      </c>
      <c r="C185">
        <f t="shared" si="9"/>
        <v>0</v>
      </c>
      <c r="D185">
        <f t="shared" si="9"/>
        <v>0</v>
      </c>
      <c r="E185">
        <f t="shared" si="9"/>
        <v>0</v>
      </c>
      <c r="F185">
        <f t="shared" si="9"/>
        <v>0</v>
      </c>
      <c r="G185">
        <f t="shared" si="9"/>
        <v>0</v>
      </c>
      <c r="H185">
        <f t="shared" si="9"/>
        <v>0</v>
      </c>
      <c r="I185">
        <f t="shared" si="9"/>
        <v>0</v>
      </c>
      <c r="J185">
        <f t="shared" si="9"/>
        <v>0</v>
      </c>
    </row>
    <row r="186" spans="1:10" ht="15.6" x14ac:dyDescent="0.3">
      <c r="A186" s="5">
        <v>87.5</v>
      </c>
      <c r="B186">
        <f t="shared" si="10"/>
        <v>0</v>
      </c>
      <c r="C186">
        <f t="shared" si="9"/>
        <v>0</v>
      </c>
      <c r="D186">
        <f t="shared" si="9"/>
        <v>0</v>
      </c>
      <c r="E186">
        <f t="shared" si="9"/>
        <v>1</v>
      </c>
      <c r="F186">
        <f t="shared" si="9"/>
        <v>0</v>
      </c>
      <c r="G186">
        <f t="shared" si="9"/>
        <v>0</v>
      </c>
      <c r="H186">
        <f t="shared" si="9"/>
        <v>0</v>
      </c>
      <c r="I186">
        <f t="shared" si="9"/>
        <v>0</v>
      </c>
      <c r="J186">
        <f t="shared" si="9"/>
        <v>0</v>
      </c>
    </row>
    <row r="187" spans="1:10" ht="15.6" x14ac:dyDescent="0.3">
      <c r="A187" s="5">
        <v>10</v>
      </c>
      <c r="B187">
        <f t="shared" si="10"/>
        <v>1</v>
      </c>
      <c r="C187">
        <f t="shared" si="9"/>
        <v>0</v>
      </c>
      <c r="D187">
        <f t="shared" si="9"/>
        <v>0</v>
      </c>
      <c r="E187">
        <f t="shared" si="9"/>
        <v>0</v>
      </c>
      <c r="F187">
        <f t="shared" si="9"/>
        <v>0</v>
      </c>
      <c r="G187">
        <f t="shared" si="9"/>
        <v>0</v>
      </c>
      <c r="H187">
        <f t="shared" si="9"/>
        <v>0</v>
      </c>
      <c r="I187">
        <f t="shared" si="9"/>
        <v>0</v>
      </c>
      <c r="J187">
        <f t="shared" si="9"/>
        <v>0</v>
      </c>
    </row>
    <row r="188" spans="1:10" ht="15.6" x14ac:dyDescent="0.3">
      <c r="A188" s="5">
        <v>87.5</v>
      </c>
      <c r="B188">
        <f t="shared" si="10"/>
        <v>0</v>
      </c>
      <c r="C188">
        <f t="shared" si="9"/>
        <v>0</v>
      </c>
      <c r="D188">
        <f t="shared" si="9"/>
        <v>0</v>
      </c>
      <c r="E188">
        <f t="shared" si="9"/>
        <v>1</v>
      </c>
      <c r="F188">
        <f t="shared" si="9"/>
        <v>0</v>
      </c>
      <c r="G188">
        <f t="shared" si="9"/>
        <v>0</v>
      </c>
      <c r="H188">
        <f t="shared" si="9"/>
        <v>0</v>
      </c>
      <c r="I188">
        <f t="shared" si="9"/>
        <v>0</v>
      </c>
      <c r="J188">
        <f t="shared" si="9"/>
        <v>0</v>
      </c>
    </row>
    <row r="189" spans="1:10" ht="15.6" x14ac:dyDescent="0.3">
      <c r="A189" s="5">
        <v>10</v>
      </c>
      <c r="B189">
        <f t="shared" si="10"/>
        <v>1</v>
      </c>
      <c r="C189">
        <f t="shared" si="9"/>
        <v>0</v>
      </c>
      <c r="D189">
        <f t="shared" si="9"/>
        <v>0</v>
      </c>
      <c r="E189">
        <f t="shared" si="9"/>
        <v>0</v>
      </c>
      <c r="F189">
        <f t="shared" si="9"/>
        <v>0</v>
      </c>
      <c r="G189">
        <f t="shared" si="9"/>
        <v>0</v>
      </c>
      <c r="H189">
        <f t="shared" si="9"/>
        <v>0</v>
      </c>
      <c r="I189">
        <f t="shared" si="9"/>
        <v>0</v>
      </c>
      <c r="J189">
        <f t="shared" si="9"/>
        <v>0</v>
      </c>
    </row>
    <row r="190" spans="1:10" ht="15.6" x14ac:dyDescent="0.3">
      <c r="A190" s="5">
        <v>35</v>
      </c>
      <c r="B190">
        <f t="shared" si="10"/>
        <v>0</v>
      </c>
      <c r="C190">
        <f t="shared" si="9"/>
        <v>1</v>
      </c>
      <c r="D190">
        <f t="shared" si="9"/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</row>
    <row r="191" spans="1:10" ht="15.6" x14ac:dyDescent="0.3">
      <c r="A191" s="5">
        <v>125</v>
      </c>
      <c r="B191">
        <f t="shared" si="10"/>
        <v>0</v>
      </c>
      <c r="C191">
        <f t="shared" si="9"/>
        <v>0</v>
      </c>
      <c r="D191">
        <f t="shared" si="9"/>
        <v>0</v>
      </c>
      <c r="E191">
        <f t="shared" si="9"/>
        <v>0</v>
      </c>
      <c r="F191">
        <f t="shared" si="9"/>
        <v>1</v>
      </c>
      <c r="G191">
        <f t="shared" si="9"/>
        <v>0</v>
      </c>
      <c r="H191">
        <f t="shared" si="9"/>
        <v>0</v>
      </c>
      <c r="I191">
        <f t="shared" si="9"/>
        <v>0</v>
      </c>
      <c r="J191">
        <f t="shared" si="9"/>
        <v>0</v>
      </c>
    </row>
    <row r="192" spans="1:10" ht="15.6" x14ac:dyDescent="0.3">
      <c r="A192" s="5">
        <v>87.5</v>
      </c>
      <c r="B192">
        <f t="shared" si="10"/>
        <v>0</v>
      </c>
      <c r="C192">
        <f t="shared" si="9"/>
        <v>0</v>
      </c>
      <c r="D192">
        <f t="shared" si="9"/>
        <v>0</v>
      </c>
      <c r="E192">
        <f t="shared" si="9"/>
        <v>1</v>
      </c>
      <c r="F192">
        <f t="shared" si="9"/>
        <v>0</v>
      </c>
      <c r="G192">
        <f t="shared" si="9"/>
        <v>0</v>
      </c>
      <c r="H192">
        <f t="shared" si="9"/>
        <v>0</v>
      </c>
      <c r="I192">
        <f t="shared" si="9"/>
        <v>0</v>
      </c>
      <c r="J192">
        <f t="shared" si="9"/>
        <v>0</v>
      </c>
    </row>
    <row r="193" spans="1:10" ht="15.6" x14ac:dyDescent="0.3">
      <c r="A193" s="5">
        <v>10</v>
      </c>
      <c r="B193">
        <f t="shared" si="10"/>
        <v>1</v>
      </c>
      <c r="C193">
        <f t="shared" si="9"/>
        <v>0</v>
      </c>
      <c r="D193">
        <f t="shared" si="9"/>
        <v>0</v>
      </c>
      <c r="E193">
        <f t="shared" si="9"/>
        <v>0</v>
      </c>
      <c r="F193">
        <f t="shared" si="9"/>
        <v>0</v>
      </c>
      <c r="G193">
        <f t="shared" si="9"/>
        <v>0</v>
      </c>
      <c r="H193">
        <f t="shared" si="9"/>
        <v>0</v>
      </c>
      <c r="I193">
        <f t="shared" si="9"/>
        <v>0</v>
      </c>
      <c r="J193">
        <f t="shared" si="9"/>
        <v>0</v>
      </c>
    </row>
    <row r="194" spans="1:10" ht="15.6" x14ac:dyDescent="0.3">
      <c r="A194" s="5">
        <v>35</v>
      </c>
      <c r="B194">
        <f t="shared" si="10"/>
        <v>0</v>
      </c>
      <c r="C194">
        <f t="shared" si="9"/>
        <v>1</v>
      </c>
      <c r="D194">
        <f t="shared" si="9"/>
        <v>0</v>
      </c>
      <c r="E194">
        <f t="shared" si="9"/>
        <v>0</v>
      </c>
      <c r="F194">
        <f t="shared" si="9"/>
        <v>0</v>
      </c>
      <c r="G194">
        <f t="shared" si="9"/>
        <v>0</v>
      </c>
      <c r="H194">
        <f t="shared" si="9"/>
        <v>0</v>
      </c>
      <c r="I194">
        <f t="shared" si="9"/>
        <v>0</v>
      </c>
      <c r="J194">
        <f t="shared" si="9"/>
        <v>0</v>
      </c>
    </row>
    <row r="195" spans="1:10" ht="15.6" x14ac:dyDescent="0.3">
      <c r="A195" s="5">
        <v>10</v>
      </c>
      <c r="B195">
        <f t="shared" si="10"/>
        <v>1</v>
      </c>
      <c r="C195">
        <f t="shared" si="9"/>
        <v>0</v>
      </c>
      <c r="D195">
        <f t="shared" si="9"/>
        <v>0</v>
      </c>
      <c r="E195">
        <f t="shared" si="9"/>
        <v>0</v>
      </c>
      <c r="F195">
        <f t="shared" si="9"/>
        <v>0</v>
      </c>
      <c r="G195">
        <f t="shared" si="9"/>
        <v>0</v>
      </c>
      <c r="H195">
        <f t="shared" si="9"/>
        <v>0</v>
      </c>
      <c r="I195">
        <f t="shared" si="9"/>
        <v>0</v>
      </c>
      <c r="J195">
        <f t="shared" si="9"/>
        <v>0</v>
      </c>
    </row>
    <row r="196" spans="1:10" ht="15.6" x14ac:dyDescent="0.3">
      <c r="A196" s="5">
        <v>10</v>
      </c>
      <c r="B196">
        <f t="shared" si="10"/>
        <v>1</v>
      </c>
      <c r="C196">
        <f t="shared" si="9"/>
        <v>0</v>
      </c>
      <c r="D196">
        <f t="shared" si="9"/>
        <v>0</v>
      </c>
      <c r="E196">
        <f t="shared" si="9"/>
        <v>0</v>
      </c>
      <c r="F196">
        <f t="shared" si="9"/>
        <v>0</v>
      </c>
      <c r="G196">
        <f t="shared" si="9"/>
        <v>0</v>
      </c>
      <c r="H196">
        <f t="shared" si="9"/>
        <v>0</v>
      </c>
      <c r="I196">
        <f t="shared" si="9"/>
        <v>0</v>
      </c>
      <c r="J196">
        <f t="shared" si="9"/>
        <v>0</v>
      </c>
    </row>
    <row r="197" spans="1:10" ht="15.6" x14ac:dyDescent="0.3">
      <c r="A197" s="5">
        <v>35</v>
      </c>
      <c r="B197">
        <f t="shared" si="10"/>
        <v>0</v>
      </c>
      <c r="C197">
        <f t="shared" si="9"/>
        <v>1</v>
      </c>
      <c r="D197">
        <f t="shared" si="9"/>
        <v>0</v>
      </c>
      <c r="E197">
        <f t="shared" si="9"/>
        <v>0</v>
      </c>
      <c r="F197">
        <f t="shared" si="9"/>
        <v>0</v>
      </c>
      <c r="G197">
        <f t="shared" si="9"/>
        <v>0</v>
      </c>
      <c r="H197">
        <f t="shared" si="9"/>
        <v>0</v>
      </c>
      <c r="I197">
        <f t="shared" si="9"/>
        <v>0</v>
      </c>
      <c r="J197">
        <f t="shared" si="9"/>
        <v>0</v>
      </c>
    </row>
    <row r="198" spans="1:10" ht="15.6" x14ac:dyDescent="0.3">
      <c r="A198" s="5">
        <v>10</v>
      </c>
      <c r="B198">
        <f t="shared" si="10"/>
        <v>1</v>
      </c>
      <c r="C198">
        <f t="shared" si="9"/>
        <v>0</v>
      </c>
      <c r="D198">
        <f t="shared" si="9"/>
        <v>0</v>
      </c>
      <c r="E198">
        <f t="shared" si="9"/>
        <v>0</v>
      </c>
      <c r="F198">
        <f t="shared" si="9"/>
        <v>0</v>
      </c>
      <c r="G198">
        <f t="shared" si="9"/>
        <v>0</v>
      </c>
      <c r="H198">
        <f t="shared" si="9"/>
        <v>0</v>
      </c>
      <c r="I198">
        <f t="shared" si="9"/>
        <v>0</v>
      </c>
      <c r="J198">
        <f t="shared" si="9"/>
        <v>0</v>
      </c>
    </row>
    <row r="199" spans="1:10" ht="15.6" x14ac:dyDescent="0.3">
      <c r="A199" s="5">
        <v>10</v>
      </c>
      <c r="B199">
        <f t="shared" si="10"/>
        <v>1</v>
      </c>
      <c r="C199">
        <f t="shared" si="9"/>
        <v>0</v>
      </c>
      <c r="D199">
        <f t="shared" si="9"/>
        <v>0</v>
      </c>
      <c r="E199">
        <f t="shared" si="9"/>
        <v>0</v>
      </c>
      <c r="F199">
        <f t="shared" si="9"/>
        <v>0</v>
      </c>
      <c r="G199">
        <f t="shared" si="9"/>
        <v>0</v>
      </c>
      <c r="H199">
        <f t="shared" si="9"/>
        <v>0</v>
      </c>
      <c r="I199">
        <f t="shared" si="9"/>
        <v>0</v>
      </c>
      <c r="J199">
        <f t="shared" si="9"/>
        <v>0</v>
      </c>
    </row>
    <row r="200" spans="1:10" ht="15.6" x14ac:dyDescent="0.3">
      <c r="A200" s="5">
        <v>62.5</v>
      </c>
      <c r="B200">
        <f t="shared" si="10"/>
        <v>0</v>
      </c>
      <c r="C200">
        <f t="shared" si="9"/>
        <v>0</v>
      </c>
      <c r="D200">
        <f t="shared" si="9"/>
        <v>1</v>
      </c>
      <c r="E200">
        <f t="shared" si="9"/>
        <v>0</v>
      </c>
      <c r="F200">
        <f t="shared" si="9"/>
        <v>0</v>
      </c>
      <c r="G200">
        <f t="shared" si="9"/>
        <v>0</v>
      </c>
      <c r="H200">
        <f t="shared" si="9"/>
        <v>0</v>
      </c>
      <c r="I200">
        <f t="shared" si="9"/>
        <v>0</v>
      </c>
      <c r="J200">
        <f t="shared" si="9"/>
        <v>0</v>
      </c>
    </row>
    <row r="201" spans="1:10" ht="15.6" x14ac:dyDescent="0.3">
      <c r="A201" s="5">
        <v>35</v>
      </c>
      <c r="B201">
        <f t="shared" si="10"/>
        <v>0</v>
      </c>
      <c r="C201">
        <f t="shared" si="9"/>
        <v>1</v>
      </c>
      <c r="D201">
        <f t="shared" si="9"/>
        <v>0</v>
      </c>
      <c r="E201">
        <f t="shared" si="9"/>
        <v>0</v>
      </c>
      <c r="F201">
        <f t="shared" si="9"/>
        <v>0</v>
      </c>
      <c r="G201">
        <f t="shared" si="9"/>
        <v>0</v>
      </c>
      <c r="H201">
        <f t="shared" si="9"/>
        <v>0</v>
      </c>
      <c r="I201">
        <f t="shared" si="9"/>
        <v>0</v>
      </c>
      <c r="J201">
        <f t="shared" si="9"/>
        <v>0</v>
      </c>
    </row>
    <row r="202" spans="1:10" ht="15.6" x14ac:dyDescent="0.3">
      <c r="A202" s="5">
        <v>1000</v>
      </c>
      <c r="B202">
        <f t="shared" si="10"/>
        <v>0</v>
      </c>
      <c r="C202">
        <f t="shared" si="9"/>
        <v>0</v>
      </c>
      <c r="D202">
        <f t="shared" si="9"/>
        <v>0</v>
      </c>
      <c r="E202">
        <f t="shared" si="9"/>
        <v>0</v>
      </c>
      <c r="F202">
        <f t="shared" si="9"/>
        <v>0</v>
      </c>
      <c r="G202">
        <f t="shared" si="9"/>
        <v>0</v>
      </c>
      <c r="H202">
        <f t="shared" si="9"/>
        <v>0</v>
      </c>
      <c r="I202">
        <f t="shared" si="9"/>
        <v>0</v>
      </c>
      <c r="J202">
        <f t="shared" si="9"/>
        <v>1</v>
      </c>
    </row>
    <row r="203" spans="1:10" ht="15.6" x14ac:dyDescent="0.3">
      <c r="A203" s="5">
        <v>35</v>
      </c>
      <c r="B203">
        <f t="shared" si="10"/>
        <v>0</v>
      </c>
      <c r="C203">
        <f t="shared" si="9"/>
        <v>1</v>
      </c>
      <c r="D203">
        <f t="shared" si="9"/>
        <v>0</v>
      </c>
      <c r="E203">
        <f t="shared" si="9"/>
        <v>0</v>
      </c>
      <c r="F203">
        <f t="shared" si="9"/>
        <v>0</v>
      </c>
      <c r="G203">
        <f t="shared" si="9"/>
        <v>0</v>
      </c>
      <c r="H203">
        <f t="shared" si="9"/>
        <v>0</v>
      </c>
      <c r="I203">
        <f t="shared" si="9"/>
        <v>0</v>
      </c>
      <c r="J203">
        <f t="shared" si="9"/>
        <v>0</v>
      </c>
    </row>
    <row r="204" spans="1:10" ht="15.6" x14ac:dyDescent="0.3">
      <c r="A204" s="5">
        <v>10</v>
      </c>
      <c r="B204">
        <f t="shared" si="10"/>
        <v>1</v>
      </c>
      <c r="C204">
        <f t="shared" si="10"/>
        <v>0</v>
      </c>
      <c r="D204">
        <f t="shared" si="10"/>
        <v>0</v>
      </c>
      <c r="E204">
        <f t="shared" si="10"/>
        <v>0</v>
      </c>
      <c r="F204">
        <f t="shared" si="10"/>
        <v>0</v>
      </c>
      <c r="G204">
        <f t="shared" si="10"/>
        <v>0</v>
      </c>
      <c r="H204">
        <f t="shared" si="10"/>
        <v>0</v>
      </c>
      <c r="I204">
        <f t="shared" si="10"/>
        <v>0</v>
      </c>
      <c r="J204">
        <f t="shared" si="10"/>
        <v>0</v>
      </c>
    </row>
    <row r="205" spans="1:10" ht="15.6" x14ac:dyDescent="0.3">
      <c r="A205" s="5">
        <v>10</v>
      </c>
      <c r="B205">
        <f t="shared" ref="B205:J233" si="11">IF($A205=B$1, 1, 0)</f>
        <v>1</v>
      </c>
      <c r="C205">
        <f t="shared" si="11"/>
        <v>0</v>
      </c>
      <c r="D205">
        <f t="shared" si="11"/>
        <v>0</v>
      </c>
      <c r="E205">
        <f t="shared" si="11"/>
        <v>0</v>
      </c>
      <c r="F205">
        <f t="shared" si="11"/>
        <v>0</v>
      </c>
      <c r="G205">
        <f t="shared" si="11"/>
        <v>0</v>
      </c>
      <c r="H205">
        <f t="shared" si="11"/>
        <v>0</v>
      </c>
      <c r="I205">
        <f t="shared" si="11"/>
        <v>0</v>
      </c>
      <c r="J205">
        <f t="shared" si="11"/>
        <v>0</v>
      </c>
    </row>
    <row r="206" spans="1:10" ht="15.6" x14ac:dyDescent="0.3">
      <c r="A206" s="5">
        <v>35</v>
      </c>
      <c r="B206">
        <f t="shared" si="11"/>
        <v>0</v>
      </c>
      <c r="C206">
        <f t="shared" si="11"/>
        <v>1</v>
      </c>
      <c r="D206">
        <f t="shared" si="11"/>
        <v>0</v>
      </c>
      <c r="E206">
        <f t="shared" si="11"/>
        <v>0</v>
      </c>
      <c r="F206">
        <f t="shared" si="11"/>
        <v>0</v>
      </c>
      <c r="G206">
        <f t="shared" si="11"/>
        <v>0</v>
      </c>
      <c r="H206">
        <f t="shared" si="11"/>
        <v>0</v>
      </c>
      <c r="I206">
        <f t="shared" si="11"/>
        <v>0</v>
      </c>
      <c r="J206">
        <f t="shared" si="11"/>
        <v>0</v>
      </c>
    </row>
    <row r="207" spans="1:10" ht="15.6" x14ac:dyDescent="0.3">
      <c r="A207" s="5">
        <v>62.5</v>
      </c>
      <c r="B207">
        <f t="shared" si="11"/>
        <v>0</v>
      </c>
      <c r="C207">
        <f t="shared" si="11"/>
        <v>0</v>
      </c>
      <c r="D207">
        <f t="shared" si="11"/>
        <v>1</v>
      </c>
      <c r="E207">
        <f t="shared" si="11"/>
        <v>0</v>
      </c>
      <c r="F207">
        <f t="shared" si="11"/>
        <v>0</v>
      </c>
      <c r="G207">
        <f t="shared" si="11"/>
        <v>0</v>
      </c>
      <c r="H207">
        <f t="shared" si="11"/>
        <v>0</v>
      </c>
      <c r="I207">
        <f t="shared" si="11"/>
        <v>0</v>
      </c>
      <c r="J207">
        <f t="shared" si="11"/>
        <v>0</v>
      </c>
    </row>
    <row r="208" spans="1:10" ht="15.6" x14ac:dyDescent="0.3">
      <c r="A208" s="5">
        <v>10</v>
      </c>
      <c r="B208">
        <f t="shared" si="11"/>
        <v>1</v>
      </c>
      <c r="C208">
        <f t="shared" si="11"/>
        <v>0</v>
      </c>
      <c r="D208">
        <f t="shared" si="11"/>
        <v>0</v>
      </c>
      <c r="E208">
        <f t="shared" si="11"/>
        <v>0</v>
      </c>
      <c r="F208">
        <f t="shared" si="11"/>
        <v>0</v>
      </c>
      <c r="G208">
        <f t="shared" si="11"/>
        <v>0</v>
      </c>
      <c r="H208">
        <f t="shared" si="11"/>
        <v>0</v>
      </c>
      <c r="I208">
        <f t="shared" si="11"/>
        <v>0</v>
      </c>
      <c r="J208">
        <f t="shared" si="11"/>
        <v>0</v>
      </c>
    </row>
    <row r="209" spans="1:10" ht="15.6" x14ac:dyDescent="0.3">
      <c r="A209" s="5">
        <v>125</v>
      </c>
      <c r="B209">
        <f t="shared" si="11"/>
        <v>0</v>
      </c>
      <c r="C209">
        <f t="shared" si="11"/>
        <v>0</v>
      </c>
      <c r="D209">
        <f t="shared" si="11"/>
        <v>0</v>
      </c>
      <c r="E209">
        <f t="shared" si="11"/>
        <v>0</v>
      </c>
      <c r="F209">
        <f t="shared" si="11"/>
        <v>1</v>
      </c>
      <c r="G209">
        <f t="shared" si="11"/>
        <v>0</v>
      </c>
      <c r="H209">
        <f t="shared" si="11"/>
        <v>0</v>
      </c>
      <c r="I209">
        <f t="shared" si="11"/>
        <v>0</v>
      </c>
      <c r="J209">
        <f t="shared" si="11"/>
        <v>0</v>
      </c>
    </row>
    <row r="210" spans="1:10" ht="15.6" x14ac:dyDescent="0.3">
      <c r="A210" s="5">
        <v>87.5</v>
      </c>
      <c r="B210">
        <f t="shared" si="11"/>
        <v>0</v>
      </c>
      <c r="C210">
        <f t="shared" si="11"/>
        <v>0</v>
      </c>
      <c r="D210">
        <f t="shared" si="11"/>
        <v>0</v>
      </c>
      <c r="E210">
        <f t="shared" si="11"/>
        <v>1</v>
      </c>
      <c r="F210">
        <f t="shared" si="11"/>
        <v>0</v>
      </c>
      <c r="G210">
        <f t="shared" si="11"/>
        <v>0</v>
      </c>
      <c r="H210">
        <f t="shared" si="11"/>
        <v>0</v>
      </c>
      <c r="I210">
        <f t="shared" si="11"/>
        <v>0</v>
      </c>
      <c r="J210">
        <f t="shared" si="11"/>
        <v>0</v>
      </c>
    </row>
    <row r="211" spans="1:10" ht="15.6" x14ac:dyDescent="0.3">
      <c r="A211" s="5">
        <v>1000</v>
      </c>
      <c r="B211">
        <f t="shared" si="11"/>
        <v>0</v>
      </c>
      <c r="C211">
        <f t="shared" si="11"/>
        <v>0</v>
      </c>
      <c r="D211">
        <f t="shared" si="11"/>
        <v>0</v>
      </c>
      <c r="E211">
        <f t="shared" si="11"/>
        <v>0</v>
      </c>
      <c r="F211">
        <f t="shared" si="11"/>
        <v>0</v>
      </c>
      <c r="G211">
        <f t="shared" si="11"/>
        <v>0</v>
      </c>
      <c r="H211">
        <f t="shared" si="11"/>
        <v>0</v>
      </c>
      <c r="I211">
        <f t="shared" si="11"/>
        <v>0</v>
      </c>
      <c r="J211">
        <f t="shared" si="11"/>
        <v>1</v>
      </c>
    </row>
    <row r="212" spans="1:10" ht="15.6" x14ac:dyDescent="0.3">
      <c r="A212" s="5">
        <v>35</v>
      </c>
      <c r="B212">
        <f t="shared" si="11"/>
        <v>0</v>
      </c>
      <c r="C212">
        <f t="shared" si="11"/>
        <v>1</v>
      </c>
      <c r="D212">
        <f t="shared" si="11"/>
        <v>0</v>
      </c>
      <c r="E212">
        <f t="shared" si="11"/>
        <v>0</v>
      </c>
      <c r="F212">
        <f t="shared" si="11"/>
        <v>0</v>
      </c>
      <c r="G212">
        <f t="shared" si="11"/>
        <v>0</v>
      </c>
      <c r="H212">
        <f t="shared" si="11"/>
        <v>0</v>
      </c>
      <c r="I212">
        <f t="shared" si="11"/>
        <v>0</v>
      </c>
      <c r="J212">
        <f t="shared" si="11"/>
        <v>0</v>
      </c>
    </row>
    <row r="213" spans="1:10" ht="15.6" x14ac:dyDescent="0.3">
      <c r="A213" s="5">
        <v>125</v>
      </c>
      <c r="B213">
        <f t="shared" si="11"/>
        <v>0</v>
      </c>
      <c r="C213">
        <f t="shared" si="11"/>
        <v>0</v>
      </c>
      <c r="D213">
        <f t="shared" si="11"/>
        <v>0</v>
      </c>
      <c r="E213">
        <f t="shared" si="11"/>
        <v>0</v>
      </c>
      <c r="F213">
        <f t="shared" si="11"/>
        <v>1</v>
      </c>
      <c r="G213">
        <f t="shared" si="11"/>
        <v>0</v>
      </c>
      <c r="H213">
        <f t="shared" si="11"/>
        <v>0</v>
      </c>
      <c r="I213">
        <f t="shared" si="11"/>
        <v>0</v>
      </c>
      <c r="J213">
        <f t="shared" si="11"/>
        <v>0</v>
      </c>
    </row>
    <row r="214" spans="1:10" ht="15.6" x14ac:dyDescent="0.3">
      <c r="A214" s="5">
        <v>10</v>
      </c>
      <c r="B214">
        <f t="shared" si="11"/>
        <v>1</v>
      </c>
      <c r="C214">
        <f t="shared" si="11"/>
        <v>0</v>
      </c>
      <c r="D214">
        <f t="shared" si="11"/>
        <v>0</v>
      </c>
      <c r="E214">
        <f t="shared" si="11"/>
        <v>0</v>
      </c>
      <c r="F214">
        <f t="shared" si="11"/>
        <v>0</v>
      </c>
      <c r="G214">
        <f t="shared" si="11"/>
        <v>0</v>
      </c>
      <c r="H214">
        <f t="shared" si="11"/>
        <v>0</v>
      </c>
      <c r="I214">
        <f t="shared" si="11"/>
        <v>0</v>
      </c>
      <c r="J214">
        <f t="shared" si="11"/>
        <v>0</v>
      </c>
    </row>
    <row r="215" spans="1:10" ht="15.6" x14ac:dyDescent="0.3">
      <c r="A215" s="5">
        <v>10</v>
      </c>
      <c r="B215">
        <f t="shared" si="11"/>
        <v>1</v>
      </c>
      <c r="C215">
        <f t="shared" si="11"/>
        <v>0</v>
      </c>
      <c r="D215">
        <f t="shared" si="11"/>
        <v>0</v>
      </c>
      <c r="E215">
        <f t="shared" si="11"/>
        <v>0</v>
      </c>
      <c r="F215">
        <f t="shared" si="11"/>
        <v>0</v>
      </c>
      <c r="G215">
        <f t="shared" si="11"/>
        <v>0</v>
      </c>
      <c r="H215">
        <f t="shared" si="11"/>
        <v>0</v>
      </c>
      <c r="I215">
        <f t="shared" si="11"/>
        <v>0</v>
      </c>
      <c r="J215">
        <f t="shared" si="11"/>
        <v>0</v>
      </c>
    </row>
    <row r="216" spans="1:10" ht="15.6" x14ac:dyDescent="0.3">
      <c r="A216" s="5">
        <v>10</v>
      </c>
      <c r="B216">
        <f t="shared" si="11"/>
        <v>1</v>
      </c>
      <c r="C216">
        <f t="shared" si="11"/>
        <v>0</v>
      </c>
      <c r="D216">
        <f t="shared" si="11"/>
        <v>0</v>
      </c>
      <c r="E216">
        <f t="shared" si="11"/>
        <v>0</v>
      </c>
      <c r="F216">
        <f t="shared" si="11"/>
        <v>0</v>
      </c>
      <c r="G216">
        <f t="shared" si="11"/>
        <v>0</v>
      </c>
      <c r="H216">
        <f t="shared" si="11"/>
        <v>0</v>
      </c>
      <c r="I216">
        <f t="shared" si="11"/>
        <v>0</v>
      </c>
      <c r="J216">
        <f t="shared" si="11"/>
        <v>0</v>
      </c>
    </row>
    <row r="217" spans="1:10" ht="15.6" x14ac:dyDescent="0.3">
      <c r="A217" s="5">
        <v>10</v>
      </c>
      <c r="B217">
        <f t="shared" si="11"/>
        <v>1</v>
      </c>
      <c r="C217">
        <f t="shared" si="11"/>
        <v>0</v>
      </c>
      <c r="D217">
        <f t="shared" si="11"/>
        <v>0</v>
      </c>
      <c r="E217">
        <f t="shared" si="11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</row>
    <row r="218" spans="1:10" ht="15.6" x14ac:dyDescent="0.3">
      <c r="A218" s="5">
        <v>35</v>
      </c>
      <c r="B218">
        <f t="shared" si="11"/>
        <v>0</v>
      </c>
      <c r="C218">
        <f t="shared" si="11"/>
        <v>1</v>
      </c>
      <c r="D218">
        <f t="shared" si="11"/>
        <v>0</v>
      </c>
      <c r="E218">
        <f t="shared" si="11"/>
        <v>0</v>
      </c>
      <c r="F218">
        <f t="shared" si="11"/>
        <v>0</v>
      </c>
      <c r="G218">
        <f t="shared" si="11"/>
        <v>0</v>
      </c>
      <c r="H218">
        <f t="shared" si="11"/>
        <v>0</v>
      </c>
      <c r="I218">
        <f t="shared" si="11"/>
        <v>0</v>
      </c>
      <c r="J218">
        <f t="shared" si="11"/>
        <v>0</v>
      </c>
    </row>
    <row r="219" spans="1:10" ht="15.6" x14ac:dyDescent="0.3">
      <c r="A219" s="5">
        <v>125</v>
      </c>
      <c r="B219">
        <f t="shared" si="11"/>
        <v>0</v>
      </c>
      <c r="C219">
        <f t="shared" si="11"/>
        <v>0</v>
      </c>
      <c r="D219">
        <f t="shared" si="11"/>
        <v>0</v>
      </c>
      <c r="E219">
        <f t="shared" si="11"/>
        <v>0</v>
      </c>
      <c r="F219">
        <f t="shared" si="11"/>
        <v>1</v>
      </c>
      <c r="G219">
        <f t="shared" si="11"/>
        <v>0</v>
      </c>
      <c r="H219">
        <f t="shared" si="11"/>
        <v>0</v>
      </c>
      <c r="I219">
        <f t="shared" si="11"/>
        <v>0</v>
      </c>
      <c r="J219">
        <f t="shared" si="11"/>
        <v>0</v>
      </c>
    </row>
    <row r="220" spans="1:10" ht="15.6" x14ac:dyDescent="0.3">
      <c r="A220" s="5">
        <v>10</v>
      </c>
      <c r="B220">
        <f t="shared" si="11"/>
        <v>1</v>
      </c>
      <c r="C220">
        <f t="shared" si="11"/>
        <v>0</v>
      </c>
      <c r="D220">
        <f t="shared" si="11"/>
        <v>0</v>
      </c>
      <c r="E220">
        <f t="shared" si="11"/>
        <v>0</v>
      </c>
      <c r="F220">
        <f t="shared" si="11"/>
        <v>0</v>
      </c>
      <c r="G220">
        <f t="shared" si="11"/>
        <v>0</v>
      </c>
      <c r="H220">
        <f t="shared" si="11"/>
        <v>0</v>
      </c>
      <c r="I220">
        <f t="shared" si="11"/>
        <v>0</v>
      </c>
      <c r="J220">
        <f t="shared" si="11"/>
        <v>0</v>
      </c>
    </row>
    <row r="221" spans="1:10" ht="15.6" x14ac:dyDescent="0.3">
      <c r="A221" s="5">
        <v>62.5</v>
      </c>
      <c r="B221">
        <f t="shared" si="11"/>
        <v>0</v>
      </c>
      <c r="C221">
        <f t="shared" si="11"/>
        <v>0</v>
      </c>
      <c r="D221">
        <f t="shared" si="11"/>
        <v>1</v>
      </c>
      <c r="E221">
        <f t="shared" si="11"/>
        <v>0</v>
      </c>
      <c r="F221">
        <f t="shared" si="11"/>
        <v>0</v>
      </c>
      <c r="G221">
        <f t="shared" si="11"/>
        <v>0</v>
      </c>
      <c r="H221">
        <f t="shared" si="11"/>
        <v>0</v>
      </c>
      <c r="I221">
        <f t="shared" si="11"/>
        <v>0</v>
      </c>
      <c r="J221">
        <f t="shared" si="11"/>
        <v>0</v>
      </c>
    </row>
    <row r="222" spans="1:10" ht="15.6" x14ac:dyDescent="0.3">
      <c r="A222" s="5">
        <v>10</v>
      </c>
      <c r="B222">
        <f t="shared" si="11"/>
        <v>1</v>
      </c>
      <c r="C222">
        <f t="shared" si="11"/>
        <v>0</v>
      </c>
      <c r="D222">
        <f t="shared" si="11"/>
        <v>0</v>
      </c>
      <c r="E222">
        <f t="shared" si="11"/>
        <v>0</v>
      </c>
      <c r="F222">
        <f t="shared" si="11"/>
        <v>0</v>
      </c>
      <c r="G222">
        <f t="shared" si="11"/>
        <v>0</v>
      </c>
      <c r="H222">
        <f t="shared" si="11"/>
        <v>0</v>
      </c>
      <c r="I222">
        <f t="shared" si="11"/>
        <v>0</v>
      </c>
      <c r="J222">
        <f t="shared" si="11"/>
        <v>0</v>
      </c>
    </row>
    <row r="223" spans="1:10" ht="15.6" x14ac:dyDescent="0.3">
      <c r="A223" s="5">
        <v>10</v>
      </c>
      <c r="B223">
        <f t="shared" si="11"/>
        <v>1</v>
      </c>
      <c r="C223">
        <f t="shared" si="11"/>
        <v>0</v>
      </c>
      <c r="D223">
        <f t="shared" si="11"/>
        <v>0</v>
      </c>
      <c r="E223">
        <f t="shared" si="11"/>
        <v>0</v>
      </c>
      <c r="F223">
        <f t="shared" si="11"/>
        <v>0</v>
      </c>
      <c r="G223">
        <f t="shared" si="11"/>
        <v>0</v>
      </c>
      <c r="H223">
        <f t="shared" si="11"/>
        <v>0</v>
      </c>
      <c r="I223">
        <f t="shared" si="11"/>
        <v>0</v>
      </c>
      <c r="J223">
        <f t="shared" si="11"/>
        <v>0</v>
      </c>
    </row>
    <row r="224" spans="1:10" ht="15.6" x14ac:dyDescent="0.3">
      <c r="A224" s="5">
        <v>62.5</v>
      </c>
      <c r="B224">
        <f t="shared" si="11"/>
        <v>0</v>
      </c>
      <c r="C224">
        <f t="shared" si="11"/>
        <v>0</v>
      </c>
      <c r="D224">
        <f t="shared" si="11"/>
        <v>1</v>
      </c>
      <c r="E224">
        <f t="shared" si="11"/>
        <v>0</v>
      </c>
      <c r="F224">
        <f t="shared" si="11"/>
        <v>0</v>
      </c>
      <c r="G224">
        <f t="shared" si="11"/>
        <v>0</v>
      </c>
      <c r="H224">
        <f t="shared" si="11"/>
        <v>0</v>
      </c>
      <c r="I224">
        <f t="shared" si="11"/>
        <v>0</v>
      </c>
      <c r="J224">
        <f t="shared" si="11"/>
        <v>0</v>
      </c>
    </row>
    <row r="225" spans="1:10" ht="15.6" x14ac:dyDescent="0.3">
      <c r="A225" s="5">
        <v>10</v>
      </c>
      <c r="B225">
        <f t="shared" si="11"/>
        <v>1</v>
      </c>
      <c r="C225">
        <f t="shared" si="11"/>
        <v>0</v>
      </c>
      <c r="D225">
        <f t="shared" si="11"/>
        <v>0</v>
      </c>
      <c r="E225">
        <f t="shared" si="11"/>
        <v>0</v>
      </c>
      <c r="F225">
        <f t="shared" si="11"/>
        <v>0</v>
      </c>
      <c r="G225">
        <f t="shared" si="11"/>
        <v>0</v>
      </c>
      <c r="H225">
        <f t="shared" si="11"/>
        <v>0</v>
      </c>
      <c r="I225">
        <f t="shared" si="11"/>
        <v>0</v>
      </c>
      <c r="J225">
        <f t="shared" si="11"/>
        <v>0</v>
      </c>
    </row>
    <row r="226" spans="1:10" ht="15.6" x14ac:dyDescent="0.3">
      <c r="A226" s="5">
        <v>10</v>
      </c>
      <c r="B226">
        <f t="shared" si="11"/>
        <v>1</v>
      </c>
      <c r="C226">
        <f t="shared" si="11"/>
        <v>0</v>
      </c>
      <c r="D226">
        <f t="shared" si="11"/>
        <v>0</v>
      </c>
      <c r="E226">
        <f t="shared" si="11"/>
        <v>0</v>
      </c>
      <c r="F226">
        <f t="shared" si="11"/>
        <v>0</v>
      </c>
      <c r="G226">
        <f t="shared" si="11"/>
        <v>0</v>
      </c>
      <c r="H226">
        <f t="shared" si="11"/>
        <v>0</v>
      </c>
      <c r="I226">
        <f t="shared" si="11"/>
        <v>0</v>
      </c>
      <c r="J226">
        <f t="shared" si="11"/>
        <v>0</v>
      </c>
    </row>
    <row r="227" spans="1:10" ht="15.6" x14ac:dyDescent="0.3">
      <c r="A227" s="5">
        <v>10</v>
      </c>
      <c r="B227">
        <f t="shared" si="11"/>
        <v>1</v>
      </c>
      <c r="C227">
        <f t="shared" si="11"/>
        <v>0</v>
      </c>
      <c r="D227">
        <f t="shared" si="11"/>
        <v>0</v>
      </c>
      <c r="E227">
        <f t="shared" si="11"/>
        <v>0</v>
      </c>
      <c r="F227">
        <f t="shared" si="11"/>
        <v>0</v>
      </c>
      <c r="G227">
        <f t="shared" si="11"/>
        <v>0</v>
      </c>
      <c r="H227">
        <f t="shared" si="11"/>
        <v>0</v>
      </c>
      <c r="I227">
        <f t="shared" si="11"/>
        <v>0</v>
      </c>
      <c r="J227">
        <f t="shared" si="11"/>
        <v>0</v>
      </c>
    </row>
    <row r="228" spans="1:10" ht="15.6" x14ac:dyDescent="0.3">
      <c r="A228" s="5">
        <v>10</v>
      </c>
      <c r="B228">
        <f t="shared" si="11"/>
        <v>1</v>
      </c>
      <c r="C228">
        <f t="shared" si="11"/>
        <v>0</v>
      </c>
      <c r="D228">
        <f t="shared" si="11"/>
        <v>0</v>
      </c>
      <c r="E228">
        <f t="shared" si="11"/>
        <v>0</v>
      </c>
      <c r="F228">
        <f t="shared" si="11"/>
        <v>0</v>
      </c>
      <c r="G228">
        <f t="shared" si="11"/>
        <v>0</v>
      </c>
      <c r="H228">
        <f t="shared" si="11"/>
        <v>0</v>
      </c>
      <c r="I228">
        <f t="shared" si="11"/>
        <v>0</v>
      </c>
      <c r="J228">
        <f t="shared" si="11"/>
        <v>0</v>
      </c>
    </row>
    <row r="229" spans="1:10" ht="15.6" x14ac:dyDescent="0.3">
      <c r="A229" s="5">
        <v>35</v>
      </c>
      <c r="B229">
        <f t="shared" si="11"/>
        <v>0</v>
      </c>
      <c r="C229">
        <f t="shared" si="11"/>
        <v>1</v>
      </c>
      <c r="D229">
        <f t="shared" si="11"/>
        <v>0</v>
      </c>
      <c r="E229">
        <f t="shared" si="11"/>
        <v>0</v>
      </c>
      <c r="F229">
        <f t="shared" si="11"/>
        <v>0</v>
      </c>
      <c r="G229">
        <f t="shared" si="11"/>
        <v>0</v>
      </c>
      <c r="H229">
        <f t="shared" si="11"/>
        <v>0</v>
      </c>
      <c r="I229">
        <f t="shared" si="11"/>
        <v>0</v>
      </c>
      <c r="J229">
        <f t="shared" si="11"/>
        <v>0</v>
      </c>
    </row>
    <row r="230" spans="1:10" ht="15.6" x14ac:dyDescent="0.3">
      <c r="A230" s="5">
        <v>35</v>
      </c>
      <c r="B230">
        <f t="shared" si="11"/>
        <v>0</v>
      </c>
      <c r="C230">
        <f t="shared" si="11"/>
        <v>1</v>
      </c>
      <c r="D230">
        <f t="shared" si="11"/>
        <v>0</v>
      </c>
      <c r="E230">
        <f t="shared" si="11"/>
        <v>0</v>
      </c>
      <c r="F230">
        <f t="shared" si="11"/>
        <v>0</v>
      </c>
      <c r="G230">
        <f t="shared" si="11"/>
        <v>0</v>
      </c>
      <c r="H230">
        <f t="shared" si="11"/>
        <v>0</v>
      </c>
      <c r="I230">
        <f t="shared" si="11"/>
        <v>0</v>
      </c>
      <c r="J230">
        <f t="shared" si="11"/>
        <v>0</v>
      </c>
    </row>
    <row r="231" spans="1:10" ht="15.6" x14ac:dyDescent="0.3">
      <c r="A231" s="5">
        <v>10</v>
      </c>
      <c r="B231">
        <f t="shared" si="11"/>
        <v>1</v>
      </c>
      <c r="C231">
        <f t="shared" si="11"/>
        <v>0</v>
      </c>
      <c r="D231">
        <f t="shared" si="11"/>
        <v>0</v>
      </c>
      <c r="E231">
        <f t="shared" si="11"/>
        <v>0</v>
      </c>
      <c r="F231">
        <f t="shared" si="11"/>
        <v>0</v>
      </c>
      <c r="G231">
        <f t="shared" si="11"/>
        <v>0</v>
      </c>
      <c r="H231">
        <f t="shared" si="11"/>
        <v>0</v>
      </c>
      <c r="I231">
        <f t="shared" si="11"/>
        <v>0</v>
      </c>
      <c r="J231">
        <f t="shared" si="11"/>
        <v>0</v>
      </c>
    </row>
    <row r="232" spans="1:10" ht="15.6" x14ac:dyDescent="0.3">
      <c r="A232" s="5">
        <v>35</v>
      </c>
      <c r="B232">
        <f t="shared" si="11"/>
        <v>0</v>
      </c>
      <c r="C232">
        <f t="shared" si="11"/>
        <v>1</v>
      </c>
      <c r="D232">
        <f t="shared" si="11"/>
        <v>0</v>
      </c>
      <c r="E232">
        <f t="shared" si="11"/>
        <v>0</v>
      </c>
      <c r="F232">
        <f t="shared" si="11"/>
        <v>0</v>
      </c>
      <c r="G232">
        <f t="shared" si="11"/>
        <v>0</v>
      </c>
      <c r="H232">
        <f t="shared" si="11"/>
        <v>0</v>
      </c>
      <c r="I232">
        <f t="shared" si="11"/>
        <v>0</v>
      </c>
      <c r="J232">
        <f t="shared" si="11"/>
        <v>0</v>
      </c>
    </row>
    <row r="233" spans="1:10" ht="15.6" x14ac:dyDescent="0.3">
      <c r="A233" s="5">
        <v>10</v>
      </c>
      <c r="B233">
        <f t="shared" si="11"/>
        <v>1</v>
      </c>
      <c r="C233">
        <f t="shared" si="11"/>
        <v>0</v>
      </c>
      <c r="D233">
        <f t="shared" si="11"/>
        <v>0</v>
      </c>
      <c r="E233">
        <f t="shared" ref="C233:J256" si="12">IF($A233=E$1, 1, 0)</f>
        <v>0</v>
      </c>
      <c r="F233">
        <f t="shared" si="12"/>
        <v>0</v>
      </c>
      <c r="G233">
        <f t="shared" si="12"/>
        <v>0</v>
      </c>
      <c r="H233">
        <f t="shared" si="12"/>
        <v>0</v>
      </c>
      <c r="I233">
        <f t="shared" si="12"/>
        <v>0</v>
      </c>
      <c r="J233">
        <f t="shared" si="12"/>
        <v>0</v>
      </c>
    </row>
    <row r="234" spans="1:10" ht="15.6" x14ac:dyDescent="0.3">
      <c r="A234" s="5">
        <v>10</v>
      </c>
      <c r="B234">
        <f t="shared" ref="B234:B256" si="13">IF($A234=B$1, 1, 0)</f>
        <v>1</v>
      </c>
      <c r="C234">
        <f t="shared" si="12"/>
        <v>0</v>
      </c>
      <c r="D234">
        <f t="shared" si="12"/>
        <v>0</v>
      </c>
      <c r="E234">
        <f t="shared" si="12"/>
        <v>0</v>
      </c>
      <c r="F234">
        <f t="shared" si="12"/>
        <v>0</v>
      </c>
      <c r="G234">
        <f t="shared" si="12"/>
        <v>0</v>
      </c>
      <c r="H234">
        <f t="shared" si="12"/>
        <v>0</v>
      </c>
      <c r="I234">
        <f t="shared" si="12"/>
        <v>0</v>
      </c>
      <c r="J234">
        <f t="shared" si="12"/>
        <v>0</v>
      </c>
    </row>
    <row r="235" spans="1:10" ht="15.6" x14ac:dyDescent="0.3">
      <c r="A235" s="5">
        <v>62.5</v>
      </c>
      <c r="B235">
        <f t="shared" si="13"/>
        <v>0</v>
      </c>
      <c r="C235">
        <f t="shared" si="12"/>
        <v>0</v>
      </c>
      <c r="D235">
        <f t="shared" si="12"/>
        <v>1</v>
      </c>
      <c r="E235">
        <f t="shared" si="12"/>
        <v>0</v>
      </c>
      <c r="F235">
        <f t="shared" si="12"/>
        <v>0</v>
      </c>
      <c r="G235">
        <f t="shared" si="12"/>
        <v>0</v>
      </c>
      <c r="H235">
        <f t="shared" si="12"/>
        <v>0</v>
      </c>
      <c r="I235">
        <f t="shared" si="12"/>
        <v>0</v>
      </c>
      <c r="J235">
        <f t="shared" si="12"/>
        <v>0</v>
      </c>
    </row>
    <row r="236" spans="1:10" ht="15.6" x14ac:dyDescent="0.3">
      <c r="A236" s="5">
        <v>10</v>
      </c>
      <c r="B236">
        <f t="shared" si="13"/>
        <v>1</v>
      </c>
      <c r="C236">
        <f t="shared" si="12"/>
        <v>0</v>
      </c>
      <c r="D236">
        <f t="shared" si="12"/>
        <v>0</v>
      </c>
      <c r="E236">
        <f t="shared" si="12"/>
        <v>0</v>
      </c>
      <c r="F236">
        <f t="shared" si="12"/>
        <v>0</v>
      </c>
      <c r="G236">
        <f t="shared" si="12"/>
        <v>0</v>
      </c>
      <c r="H236">
        <f t="shared" si="12"/>
        <v>0</v>
      </c>
      <c r="I236">
        <f t="shared" si="12"/>
        <v>0</v>
      </c>
      <c r="J236">
        <f t="shared" si="12"/>
        <v>0</v>
      </c>
    </row>
    <row r="237" spans="1:10" ht="15.6" x14ac:dyDescent="0.3">
      <c r="A237" s="5">
        <v>62.5</v>
      </c>
      <c r="B237">
        <f t="shared" si="13"/>
        <v>0</v>
      </c>
      <c r="C237">
        <f t="shared" si="12"/>
        <v>0</v>
      </c>
      <c r="D237">
        <f t="shared" si="12"/>
        <v>1</v>
      </c>
      <c r="E237">
        <f t="shared" si="12"/>
        <v>0</v>
      </c>
      <c r="F237">
        <f t="shared" si="12"/>
        <v>0</v>
      </c>
      <c r="G237">
        <f t="shared" si="12"/>
        <v>0</v>
      </c>
      <c r="H237">
        <f t="shared" si="12"/>
        <v>0</v>
      </c>
      <c r="I237">
        <f t="shared" si="12"/>
        <v>0</v>
      </c>
      <c r="J237">
        <f t="shared" si="12"/>
        <v>0</v>
      </c>
    </row>
    <row r="238" spans="1:10" ht="15.6" x14ac:dyDescent="0.3">
      <c r="A238" s="5">
        <v>10</v>
      </c>
      <c r="B238">
        <f t="shared" si="13"/>
        <v>1</v>
      </c>
      <c r="C238">
        <f t="shared" si="12"/>
        <v>0</v>
      </c>
      <c r="D238">
        <f t="shared" si="12"/>
        <v>0</v>
      </c>
      <c r="E238">
        <f t="shared" si="12"/>
        <v>0</v>
      </c>
      <c r="F238">
        <f t="shared" si="12"/>
        <v>0</v>
      </c>
      <c r="G238">
        <f t="shared" si="12"/>
        <v>0</v>
      </c>
      <c r="H238">
        <f t="shared" si="12"/>
        <v>0</v>
      </c>
      <c r="I238">
        <f t="shared" si="12"/>
        <v>0</v>
      </c>
      <c r="J238">
        <f t="shared" si="12"/>
        <v>0</v>
      </c>
    </row>
    <row r="239" spans="1:10" ht="15.6" x14ac:dyDescent="0.3">
      <c r="A239" s="5">
        <v>10</v>
      </c>
      <c r="B239">
        <f t="shared" si="13"/>
        <v>1</v>
      </c>
      <c r="C239">
        <f t="shared" si="12"/>
        <v>0</v>
      </c>
      <c r="D239">
        <f t="shared" si="12"/>
        <v>0</v>
      </c>
      <c r="E239">
        <f t="shared" si="12"/>
        <v>0</v>
      </c>
      <c r="F239">
        <f t="shared" si="12"/>
        <v>0</v>
      </c>
      <c r="G239">
        <f t="shared" si="12"/>
        <v>0</v>
      </c>
      <c r="H239">
        <f t="shared" si="12"/>
        <v>0</v>
      </c>
      <c r="I239">
        <f t="shared" si="12"/>
        <v>0</v>
      </c>
      <c r="J239">
        <f t="shared" si="12"/>
        <v>0</v>
      </c>
    </row>
    <row r="240" spans="1:10" ht="15.6" x14ac:dyDescent="0.3">
      <c r="A240" s="5">
        <v>10</v>
      </c>
      <c r="B240">
        <f t="shared" si="13"/>
        <v>1</v>
      </c>
      <c r="C240">
        <f t="shared" si="12"/>
        <v>0</v>
      </c>
      <c r="D240">
        <f t="shared" si="12"/>
        <v>0</v>
      </c>
      <c r="E240">
        <f t="shared" si="12"/>
        <v>0</v>
      </c>
      <c r="F240">
        <f t="shared" si="12"/>
        <v>0</v>
      </c>
      <c r="G240">
        <f t="shared" si="12"/>
        <v>0</v>
      </c>
      <c r="H240">
        <f t="shared" si="12"/>
        <v>0</v>
      </c>
      <c r="I240">
        <f t="shared" si="12"/>
        <v>0</v>
      </c>
      <c r="J240">
        <f t="shared" si="12"/>
        <v>0</v>
      </c>
    </row>
    <row r="241" spans="1:10" ht="15.6" x14ac:dyDescent="0.3">
      <c r="A241" s="5">
        <v>10</v>
      </c>
      <c r="B241">
        <f t="shared" si="13"/>
        <v>1</v>
      </c>
      <c r="C241">
        <f t="shared" si="12"/>
        <v>0</v>
      </c>
      <c r="D241">
        <f t="shared" si="12"/>
        <v>0</v>
      </c>
      <c r="E241">
        <f t="shared" si="12"/>
        <v>0</v>
      </c>
      <c r="F241">
        <f t="shared" si="12"/>
        <v>0</v>
      </c>
      <c r="G241">
        <f t="shared" si="12"/>
        <v>0</v>
      </c>
      <c r="H241">
        <f t="shared" si="12"/>
        <v>0</v>
      </c>
      <c r="I241">
        <f t="shared" si="12"/>
        <v>0</v>
      </c>
      <c r="J241">
        <f t="shared" si="12"/>
        <v>0</v>
      </c>
    </row>
    <row r="242" spans="1:10" ht="15.6" x14ac:dyDescent="0.3">
      <c r="A242" s="5">
        <v>87.5</v>
      </c>
      <c r="B242">
        <f t="shared" si="13"/>
        <v>0</v>
      </c>
      <c r="C242">
        <f t="shared" si="12"/>
        <v>0</v>
      </c>
      <c r="D242">
        <f t="shared" si="12"/>
        <v>0</v>
      </c>
      <c r="E242">
        <f t="shared" si="12"/>
        <v>1</v>
      </c>
      <c r="F242">
        <f t="shared" si="12"/>
        <v>0</v>
      </c>
      <c r="G242">
        <f t="shared" si="12"/>
        <v>0</v>
      </c>
      <c r="H242">
        <f t="shared" si="12"/>
        <v>0</v>
      </c>
      <c r="I242">
        <f t="shared" si="12"/>
        <v>0</v>
      </c>
      <c r="J242">
        <f t="shared" si="12"/>
        <v>0</v>
      </c>
    </row>
    <row r="243" spans="1:10" ht="15.6" x14ac:dyDescent="0.3">
      <c r="A243" s="5">
        <v>750</v>
      </c>
      <c r="B243">
        <f t="shared" si="13"/>
        <v>0</v>
      </c>
      <c r="C243">
        <f t="shared" si="12"/>
        <v>0</v>
      </c>
      <c r="D243">
        <f t="shared" si="12"/>
        <v>0</v>
      </c>
      <c r="E243">
        <f t="shared" si="12"/>
        <v>0</v>
      </c>
      <c r="F243">
        <f t="shared" si="12"/>
        <v>0</v>
      </c>
      <c r="G243">
        <f t="shared" si="12"/>
        <v>0</v>
      </c>
      <c r="H243">
        <f t="shared" si="12"/>
        <v>0</v>
      </c>
      <c r="I243">
        <f t="shared" si="12"/>
        <v>1</v>
      </c>
      <c r="J243">
        <f t="shared" si="12"/>
        <v>0</v>
      </c>
    </row>
    <row r="244" spans="1:10" ht="15.6" x14ac:dyDescent="0.3">
      <c r="A244" s="5">
        <v>10</v>
      </c>
      <c r="B244">
        <f t="shared" si="13"/>
        <v>1</v>
      </c>
      <c r="C244">
        <f t="shared" si="12"/>
        <v>0</v>
      </c>
      <c r="D244">
        <f t="shared" si="12"/>
        <v>0</v>
      </c>
      <c r="E244">
        <f t="shared" si="12"/>
        <v>0</v>
      </c>
      <c r="F244">
        <f t="shared" si="12"/>
        <v>0</v>
      </c>
      <c r="G244">
        <f t="shared" si="12"/>
        <v>0</v>
      </c>
      <c r="H244">
        <f t="shared" si="12"/>
        <v>0</v>
      </c>
      <c r="I244">
        <f t="shared" si="12"/>
        <v>0</v>
      </c>
      <c r="J244">
        <f t="shared" si="12"/>
        <v>0</v>
      </c>
    </row>
    <row r="245" spans="1:10" ht="15.6" x14ac:dyDescent="0.3">
      <c r="A245" s="5">
        <v>10</v>
      </c>
      <c r="B245">
        <f t="shared" si="13"/>
        <v>1</v>
      </c>
      <c r="C245">
        <f t="shared" si="12"/>
        <v>0</v>
      </c>
      <c r="D245">
        <f t="shared" si="12"/>
        <v>0</v>
      </c>
      <c r="E245">
        <f t="shared" si="12"/>
        <v>0</v>
      </c>
      <c r="F245">
        <f t="shared" si="12"/>
        <v>0</v>
      </c>
      <c r="G245">
        <f t="shared" si="12"/>
        <v>0</v>
      </c>
      <c r="H245">
        <f t="shared" si="12"/>
        <v>0</v>
      </c>
      <c r="I245">
        <f t="shared" si="12"/>
        <v>0</v>
      </c>
      <c r="J245">
        <f t="shared" si="12"/>
        <v>0</v>
      </c>
    </row>
    <row r="246" spans="1:10" ht="15.6" x14ac:dyDescent="0.3">
      <c r="A246" s="5">
        <v>35</v>
      </c>
      <c r="B246">
        <f t="shared" si="13"/>
        <v>0</v>
      </c>
      <c r="C246">
        <f t="shared" si="12"/>
        <v>1</v>
      </c>
      <c r="D246">
        <f t="shared" si="12"/>
        <v>0</v>
      </c>
      <c r="E246">
        <f t="shared" si="12"/>
        <v>0</v>
      </c>
      <c r="F246">
        <f t="shared" si="12"/>
        <v>0</v>
      </c>
      <c r="G246">
        <f t="shared" si="12"/>
        <v>0</v>
      </c>
      <c r="H246">
        <f t="shared" si="12"/>
        <v>0</v>
      </c>
      <c r="I246">
        <f t="shared" si="12"/>
        <v>0</v>
      </c>
      <c r="J246">
        <f t="shared" si="12"/>
        <v>0</v>
      </c>
    </row>
    <row r="247" spans="1:10" ht="15.6" x14ac:dyDescent="0.3">
      <c r="A247" s="5">
        <v>10</v>
      </c>
      <c r="B247">
        <f t="shared" si="13"/>
        <v>1</v>
      </c>
      <c r="C247">
        <f t="shared" si="12"/>
        <v>0</v>
      </c>
      <c r="D247">
        <f t="shared" si="12"/>
        <v>0</v>
      </c>
      <c r="E247">
        <f t="shared" si="12"/>
        <v>0</v>
      </c>
      <c r="F247">
        <f t="shared" si="12"/>
        <v>0</v>
      </c>
      <c r="G247">
        <f t="shared" si="12"/>
        <v>0</v>
      </c>
      <c r="H247">
        <f t="shared" si="12"/>
        <v>0</v>
      </c>
      <c r="I247">
        <f t="shared" si="12"/>
        <v>0</v>
      </c>
      <c r="J247">
        <f t="shared" si="12"/>
        <v>0</v>
      </c>
    </row>
    <row r="248" spans="1:10" ht="15.6" x14ac:dyDescent="0.3">
      <c r="A248" s="5">
        <v>10</v>
      </c>
      <c r="B248">
        <f t="shared" si="13"/>
        <v>1</v>
      </c>
      <c r="C248">
        <f t="shared" si="12"/>
        <v>0</v>
      </c>
      <c r="D248">
        <f t="shared" si="12"/>
        <v>0</v>
      </c>
      <c r="E248">
        <f t="shared" si="12"/>
        <v>0</v>
      </c>
      <c r="F248">
        <f t="shared" si="12"/>
        <v>0</v>
      </c>
      <c r="G248">
        <f t="shared" si="12"/>
        <v>0</v>
      </c>
      <c r="H248">
        <f t="shared" si="12"/>
        <v>0</v>
      </c>
      <c r="I248">
        <f t="shared" si="12"/>
        <v>0</v>
      </c>
      <c r="J248">
        <f t="shared" si="12"/>
        <v>0</v>
      </c>
    </row>
    <row r="249" spans="1:10" ht="15.6" x14ac:dyDescent="0.3">
      <c r="A249" s="5">
        <v>35</v>
      </c>
      <c r="B249">
        <f t="shared" si="13"/>
        <v>0</v>
      </c>
      <c r="C249">
        <f t="shared" si="12"/>
        <v>1</v>
      </c>
      <c r="D249">
        <f t="shared" si="12"/>
        <v>0</v>
      </c>
      <c r="E249">
        <f t="shared" si="12"/>
        <v>0</v>
      </c>
      <c r="F249">
        <f t="shared" si="12"/>
        <v>0</v>
      </c>
      <c r="G249">
        <f t="shared" si="12"/>
        <v>0</v>
      </c>
      <c r="H249">
        <f t="shared" si="12"/>
        <v>0</v>
      </c>
      <c r="I249">
        <f t="shared" si="12"/>
        <v>0</v>
      </c>
      <c r="J249">
        <f t="shared" si="12"/>
        <v>0</v>
      </c>
    </row>
    <row r="250" spans="1:10" ht="15.6" x14ac:dyDescent="0.3">
      <c r="A250" s="5">
        <v>35</v>
      </c>
      <c r="B250">
        <f t="shared" si="13"/>
        <v>0</v>
      </c>
      <c r="C250">
        <f t="shared" si="12"/>
        <v>1</v>
      </c>
      <c r="D250">
        <f t="shared" si="12"/>
        <v>0</v>
      </c>
      <c r="E250">
        <f t="shared" si="12"/>
        <v>0</v>
      </c>
      <c r="F250">
        <f t="shared" si="12"/>
        <v>0</v>
      </c>
      <c r="G250">
        <f t="shared" si="12"/>
        <v>0</v>
      </c>
      <c r="H250">
        <f t="shared" si="12"/>
        <v>0</v>
      </c>
      <c r="I250">
        <f t="shared" si="12"/>
        <v>0</v>
      </c>
      <c r="J250">
        <f t="shared" si="12"/>
        <v>0</v>
      </c>
    </row>
    <row r="251" spans="1:10" ht="15.6" x14ac:dyDescent="0.3">
      <c r="A251" s="5">
        <v>35</v>
      </c>
      <c r="B251">
        <f t="shared" si="13"/>
        <v>0</v>
      </c>
      <c r="C251">
        <f t="shared" si="12"/>
        <v>1</v>
      </c>
      <c r="D251">
        <f t="shared" si="12"/>
        <v>0</v>
      </c>
      <c r="E251">
        <f t="shared" si="12"/>
        <v>0</v>
      </c>
      <c r="F251">
        <f t="shared" si="12"/>
        <v>0</v>
      </c>
      <c r="G251">
        <f t="shared" si="12"/>
        <v>0</v>
      </c>
      <c r="H251">
        <f t="shared" si="12"/>
        <v>0</v>
      </c>
      <c r="I251">
        <f t="shared" si="12"/>
        <v>0</v>
      </c>
      <c r="J251">
        <f t="shared" si="12"/>
        <v>0</v>
      </c>
    </row>
    <row r="252" spans="1:10" ht="15.6" x14ac:dyDescent="0.3">
      <c r="A252" s="5">
        <v>35</v>
      </c>
      <c r="B252">
        <f t="shared" si="13"/>
        <v>0</v>
      </c>
      <c r="C252">
        <f t="shared" si="12"/>
        <v>1</v>
      </c>
      <c r="D252">
        <f t="shared" si="12"/>
        <v>0</v>
      </c>
      <c r="E252">
        <f t="shared" si="12"/>
        <v>0</v>
      </c>
      <c r="F252">
        <f t="shared" si="12"/>
        <v>0</v>
      </c>
      <c r="G252">
        <f t="shared" si="12"/>
        <v>0</v>
      </c>
      <c r="H252">
        <f t="shared" si="12"/>
        <v>0</v>
      </c>
      <c r="I252">
        <f t="shared" si="12"/>
        <v>0</v>
      </c>
      <c r="J252">
        <f t="shared" si="12"/>
        <v>0</v>
      </c>
    </row>
    <row r="253" spans="1:10" ht="15.6" x14ac:dyDescent="0.3">
      <c r="A253" s="5">
        <v>10</v>
      </c>
      <c r="B253">
        <f t="shared" si="13"/>
        <v>1</v>
      </c>
      <c r="C253">
        <f t="shared" si="12"/>
        <v>0</v>
      </c>
      <c r="D253">
        <f t="shared" si="12"/>
        <v>0</v>
      </c>
      <c r="E253">
        <f t="shared" si="12"/>
        <v>0</v>
      </c>
      <c r="F253">
        <f t="shared" si="12"/>
        <v>0</v>
      </c>
      <c r="G253">
        <f t="shared" si="12"/>
        <v>0</v>
      </c>
      <c r="H253">
        <f t="shared" si="12"/>
        <v>0</v>
      </c>
      <c r="I253">
        <f t="shared" si="12"/>
        <v>0</v>
      </c>
      <c r="J253">
        <f t="shared" si="12"/>
        <v>0</v>
      </c>
    </row>
    <row r="254" spans="1:10" ht="15.6" x14ac:dyDescent="0.3">
      <c r="A254" s="5">
        <v>400</v>
      </c>
      <c r="B254">
        <f t="shared" si="13"/>
        <v>0</v>
      </c>
      <c r="C254">
        <f t="shared" si="12"/>
        <v>0</v>
      </c>
      <c r="D254">
        <f t="shared" si="12"/>
        <v>0</v>
      </c>
      <c r="E254">
        <f t="shared" si="12"/>
        <v>0</v>
      </c>
      <c r="F254">
        <f t="shared" si="12"/>
        <v>0</v>
      </c>
      <c r="G254">
        <f t="shared" si="12"/>
        <v>0</v>
      </c>
      <c r="H254">
        <f t="shared" si="12"/>
        <v>1</v>
      </c>
      <c r="I254">
        <f t="shared" si="12"/>
        <v>0</v>
      </c>
      <c r="J254">
        <f t="shared" si="12"/>
        <v>0</v>
      </c>
    </row>
    <row r="255" spans="1:10" ht="15.6" x14ac:dyDescent="0.3">
      <c r="A255" s="5">
        <v>125</v>
      </c>
      <c r="B255">
        <f t="shared" si="13"/>
        <v>0</v>
      </c>
      <c r="C255">
        <f t="shared" si="12"/>
        <v>0</v>
      </c>
      <c r="D255">
        <f t="shared" si="12"/>
        <v>0</v>
      </c>
      <c r="E255">
        <f t="shared" si="12"/>
        <v>0</v>
      </c>
      <c r="F255">
        <f t="shared" si="12"/>
        <v>1</v>
      </c>
      <c r="G255">
        <f t="shared" si="12"/>
        <v>0</v>
      </c>
      <c r="H255">
        <f t="shared" si="12"/>
        <v>0</v>
      </c>
      <c r="I255">
        <f t="shared" si="12"/>
        <v>0</v>
      </c>
      <c r="J255">
        <f t="shared" si="12"/>
        <v>0</v>
      </c>
    </row>
    <row r="256" spans="1:10" ht="15.6" x14ac:dyDescent="0.3">
      <c r="A256" s="5">
        <v>400</v>
      </c>
      <c r="B256">
        <f t="shared" si="13"/>
        <v>0</v>
      </c>
      <c r="C256">
        <f t="shared" si="12"/>
        <v>0</v>
      </c>
      <c r="D256">
        <f t="shared" si="12"/>
        <v>0</v>
      </c>
      <c r="E256">
        <f t="shared" si="12"/>
        <v>0</v>
      </c>
      <c r="F256">
        <f t="shared" si="12"/>
        <v>0</v>
      </c>
      <c r="G256">
        <f t="shared" si="12"/>
        <v>0</v>
      </c>
      <c r="H256">
        <f t="shared" si="12"/>
        <v>1</v>
      </c>
      <c r="I256">
        <f t="shared" si="12"/>
        <v>0</v>
      </c>
      <c r="J256">
        <f t="shared" si="12"/>
        <v>0</v>
      </c>
    </row>
    <row r="257" spans="2:10" x14ac:dyDescent="0.3">
      <c r="B257">
        <f>SUM(B2:B256)</f>
        <v>117</v>
      </c>
      <c r="C257">
        <f t="shared" ref="C257:J257" si="14">SUM(C2:C256)</f>
        <v>63</v>
      </c>
      <c r="D257">
        <f t="shared" si="14"/>
        <v>19</v>
      </c>
      <c r="E257">
        <f t="shared" si="14"/>
        <v>16</v>
      </c>
      <c r="F257">
        <f t="shared" si="14"/>
        <v>14</v>
      </c>
      <c r="G257">
        <f t="shared" si="14"/>
        <v>13</v>
      </c>
      <c r="H257">
        <f t="shared" si="14"/>
        <v>3</v>
      </c>
      <c r="I257">
        <f t="shared" si="14"/>
        <v>2</v>
      </c>
      <c r="J257">
        <f t="shared" si="14"/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I1"/>
    </sheetView>
  </sheetViews>
  <sheetFormatPr defaultRowHeight="14.4" x14ac:dyDescent="0.3"/>
  <sheetData>
    <row r="1" spans="1:10" x14ac:dyDescent="0.3">
      <c r="A1">
        <v>10</v>
      </c>
      <c r="B1">
        <v>35</v>
      </c>
      <c r="C1">
        <v>62.5</v>
      </c>
      <c r="D1">
        <v>87.5</v>
      </c>
      <c r="E1">
        <v>125</v>
      </c>
      <c r="F1">
        <v>225</v>
      </c>
      <c r="G1">
        <v>400</v>
      </c>
      <c r="H1">
        <v>750</v>
      </c>
      <c r="I1">
        <v>1000</v>
      </c>
    </row>
    <row r="2" spans="1:10" x14ac:dyDescent="0.3">
      <c r="A2">
        <f>SUM(A3:A7)</f>
        <v>301</v>
      </c>
      <c r="B2">
        <f t="shared" ref="B2:I2" si="0">SUM(B3:B7)</f>
        <v>199</v>
      </c>
      <c r="C2">
        <f t="shared" si="0"/>
        <v>86</v>
      </c>
      <c r="D2">
        <f t="shared" si="0"/>
        <v>74</v>
      </c>
      <c r="E2">
        <f t="shared" si="0"/>
        <v>59</v>
      </c>
      <c r="F2">
        <f t="shared" si="0"/>
        <v>59</v>
      </c>
      <c r="G2">
        <f t="shared" si="0"/>
        <v>26</v>
      </c>
      <c r="H2">
        <f t="shared" si="0"/>
        <v>11</v>
      </c>
      <c r="I2">
        <f t="shared" si="0"/>
        <v>22</v>
      </c>
    </row>
    <row r="3" spans="1:10" x14ac:dyDescent="0.3">
      <c r="A3">
        <v>64</v>
      </c>
      <c r="B3">
        <v>45</v>
      </c>
      <c r="C3">
        <v>20</v>
      </c>
      <c r="D3">
        <v>19</v>
      </c>
      <c r="E3">
        <v>12</v>
      </c>
      <c r="F3">
        <v>13</v>
      </c>
      <c r="G3">
        <v>5</v>
      </c>
      <c r="H3">
        <v>0</v>
      </c>
      <c r="I3">
        <v>7</v>
      </c>
    </row>
    <row r="4" spans="1:10" x14ac:dyDescent="0.3">
      <c r="A4">
        <v>28</v>
      </c>
      <c r="B4">
        <v>20</v>
      </c>
      <c r="C4">
        <v>8</v>
      </c>
      <c r="D4">
        <v>7</v>
      </c>
      <c r="E4">
        <v>7</v>
      </c>
      <c r="F4">
        <v>4</v>
      </c>
      <c r="G4">
        <v>3</v>
      </c>
      <c r="H4">
        <v>1</v>
      </c>
      <c r="I4">
        <v>1</v>
      </c>
    </row>
    <row r="5" spans="1:10" x14ac:dyDescent="0.3">
      <c r="A5">
        <v>41</v>
      </c>
      <c r="B5">
        <v>29</v>
      </c>
      <c r="C5">
        <v>12</v>
      </c>
      <c r="D5">
        <v>11</v>
      </c>
      <c r="E5">
        <v>8</v>
      </c>
      <c r="F5">
        <v>4</v>
      </c>
      <c r="G5">
        <v>2</v>
      </c>
      <c r="H5">
        <v>1</v>
      </c>
      <c r="I5">
        <v>1</v>
      </c>
    </row>
    <row r="6" spans="1:10" x14ac:dyDescent="0.3">
      <c r="A6">
        <v>51</v>
      </c>
      <c r="B6">
        <v>42</v>
      </c>
      <c r="C6">
        <v>27</v>
      </c>
      <c r="D6">
        <v>21</v>
      </c>
      <c r="E6">
        <v>18</v>
      </c>
      <c r="F6">
        <v>25</v>
      </c>
      <c r="G6">
        <v>13</v>
      </c>
      <c r="H6">
        <v>7</v>
      </c>
      <c r="I6">
        <v>5</v>
      </c>
    </row>
    <row r="7" spans="1:10" x14ac:dyDescent="0.3">
      <c r="A7">
        <v>117</v>
      </c>
      <c r="B7">
        <v>63</v>
      </c>
      <c r="C7">
        <v>19</v>
      </c>
      <c r="D7">
        <v>16</v>
      </c>
      <c r="E7">
        <v>14</v>
      </c>
      <c r="F7">
        <v>13</v>
      </c>
      <c r="G7">
        <v>3</v>
      </c>
      <c r="H7">
        <v>2</v>
      </c>
      <c r="I7">
        <v>8</v>
      </c>
    </row>
    <row r="10" spans="1:10" x14ac:dyDescent="0.3">
      <c r="A10">
        <f>LOG(A1,10)</f>
        <v>1</v>
      </c>
      <c r="B10">
        <f t="shared" ref="B10:I11" si="1">LOG(B1,10)</f>
        <v>1.5440680443502754</v>
      </c>
      <c r="C10">
        <f t="shared" si="1"/>
        <v>1.7958800173440752</v>
      </c>
      <c r="D10">
        <f t="shared" si="1"/>
        <v>1.9420080530223132</v>
      </c>
      <c r="E10">
        <f t="shared" si="1"/>
        <v>2.0969100130080562</v>
      </c>
      <c r="F10">
        <f t="shared" si="1"/>
        <v>2.3521825181113623</v>
      </c>
      <c r="G10">
        <f t="shared" si="1"/>
        <v>2.6020599913279621</v>
      </c>
      <c r="H10">
        <f t="shared" si="1"/>
        <v>2.8750612633916997</v>
      </c>
      <c r="I10">
        <f t="shared" si="1"/>
        <v>2.9999999999999996</v>
      </c>
    </row>
    <row r="11" spans="1:10" x14ac:dyDescent="0.3">
      <c r="A11">
        <f>LOG(A2,10)</f>
        <v>2.4785664955938431</v>
      </c>
      <c r="B11">
        <f t="shared" si="1"/>
        <v>2.2988530764097064</v>
      </c>
      <c r="C11">
        <f t="shared" si="1"/>
        <v>1.9344984512435675</v>
      </c>
      <c r="D11">
        <f t="shared" si="1"/>
        <v>1.8692317197309762</v>
      </c>
      <c r="E11">
        <f t="shared" si="1"/>
        <v>1.7708520116421442</v>
      </c>
      <c r="F11">
        <f t="shared" si="1"/>
        <v>1.7708520116421442</v>
      </c>
      <c r="G11">
        <f t="shared" si="1"/>
        <v>1.414973347970818</v>
      </c>
      <c r="H11">
        <f t="shared" si="1"/>
        <v>1.0413926851582249</v>
      </c>
      <c r="I11">
        <f t="shared" si="1"/>
        <v>1.3424226808222062</v>
      </c>
    </row>
    <row r="15" spans="1:10" x14ac:dyDescent="0.3">
      <c r="B15">
        <v>1210.1610000000001</v>
      </c>
      <c r="C15">
        <v>246.54499999999999</v>
      </c>
      <c r="D15">
        <v>111.527</v>
      </c>
      <c r="E15">
        <v>177.93700000000001</v>
      </c>
      <c r="F15">
        <v>127.431</v>
      </c>
      <c r="G15">
        <v>703.404</v>
      </c>
    </row>
    <row r="16" spans="1:10" x14ac:dyDescent="0.3">
      <c r="B16">
        <v>0.58930000000000005</v>
      </c>
      <c r="C16">
        <v>0.56610000000000005</v>
      </c>
      <c r="D16">
        <v>0.57969999999999999</v>
      </c>
      <c r="E16">
        <v>0.61409999999999998</v>
      </c>
      <c r="F16">
        <v>0.37240000000000001</v>
      </c>
      <c r="G16">
        <v>0.76980000000000004</v>
      </c>
      <c r="J16" t="s">
        <v>4</v>
      </c>
    </row>
    <row r="17" spans="1:15" x14ac:dyDescent="0.3">
      <c r="A17">
        <v>10</v>
      </c>
      <c r="B17">
        <f t="shared" ref="B17:B25" si="2">SUM(C17:G17)</f>
        <v>301</v>
      </c>
      <c r="C17">
        <v>64</v>
      </c>
      <c r="D17">
        <v>28</v>
      </c>
      <c r="E17">
        <v>41</v>
      </c>
      <c r="F17">
        <v>51</v>
      </c>
      <c r="G17">
        <v>117</v>
      </c>
      <c r="I17">
        <f>LOG(A17,10)</f>
        <v>1</v>
      </c>
      <c r="J17">
        <f t="shared" ref="J17:O17" si="3">LOG(B17,10)</f>
        <v>2.4785664955938431</v>
      </c>
      <c r="K17">
        <f t="shared" si="3"/>
        <v>1.8061799739838869</v>
      </c>
      <c r="L17">
        <f t="shared" si="3"/>
        <v>1.447158031342219</v>
      </c>
      <c r="M17">
        <f t="shared" si="3"/>
        <v>1.6127838567197355</v>
      </c>
      <c r="N17">
        <f t="shared" si="3"/>
        <v>1.7075701760979363</v>
      </c>
      <c r="O17">
        <f t="shared" si="3"/>
        <v>2.0681858617461617</v>
      </c>
    </row>
    <row r="18" spans="1:15" x14ac:dyDescent="0.3">
      <c r="A18">
        <v>35</v>
      </c>
      <c r="B18">
        <f t="shared" si="2"/>
        <v>199</v>
      </c>
      <c r="C18">
        <v>45</v>
      </c>
      <c r="D18">
        <v>20</v>
      </c>
      <c r="E18">
        <v>29</v>
      </c>
      <c r="F18">
        <v>42</v>
      </c>
      <c r="G18">
        <v>63</v>
      </c>
      <c r="I18">
        <f t="shared" ref="I18:I25" si="4">LOG(A18,10)</f>
        <v>1.5440680443502754</v>
      </c>
      <c r="J18">
        <f t="shared" ref="J18:J25" si="5">LOG(B18,10)</f>
        <v>2.2988530764097064</v>
      </c>
      <c r="K18">
        <f t="shared" ref="K18:K25" si="6">LOG(C18,10)</f>
        <v>1.6532125137753435</v>
      </c>
      <c r="L18">
        <f t="shared" ref="L18:L25" si="7">LOG(D18,10)</f>
        <v>1.301029995663981</v>
      </c>
      <c r="M18">
        <f t="shared" ref="M18:M25" si="8">LOG(E18,10)</f>
        <v>1.4623979978989561</v>
      </c>
      <c r="N18">
        <f t="shared" ref="N18:O25" si="9">LOG(F18,10)</f>
        <v>1.6232492903979003</v>
      </c>
      <c r="O18">
        <f t="shared" si="9"/>
        <v>1.7993405494535815</v>
      </c>
    </row>
    <row r="19" spans="1:15" x14ac:dyDescent="0.3">
      <c r="A19">
        <v>62.5</v>
      </c>
      <c r="B19">
        <f t="shared" si="2"/>
        <v>86</v>
      </c>
      <c r="C19">
        <v>20</v>
      </c>
      <c r="D19">
        <v>8</v>
      </c>
      <c r="E19">
        <v>12</v>
      </c>
      <c r="F19">
        <v>27</v>
      </c>
      <c r="G19">
        <v>19</v>
      </c>
      <c r="I19">
        <f t="shared" si="4"/>
        <v>1.7958800173440752</v>
      </c>
      <c r="J19">
        <f t="shared" si="5"/>
        <v>1.9344984512435675</v>
      </c>
      <c r="K19">
        <f t="shared" si="6"/>
        <v>1.301029995663981</v>
      </c>
      <c r="L19">
        <f t="shared" si="7"/>
        <v>0.90308998699194343</v>
      </c>
      <c r="M19">
        <f t="shared" si="8"/>
        <v>1.0791812460476247</v>
      </c>
      <c r="N19">
        <f t="shared" si="9"/>
        <v>1.4313637641589871</v>
      </c>
      <c r="O19">
        <f t="shared" si="9"/>
        <v>1.2787536009528289</v>
      </c>
    </row>
    <row r="20" spans="1:15" x14ac:dyDescent="0.3">
      <c r="A20">
        <v>87.5</v>
      </c>
      <c r="B20">
        <f t="shared" si="2"/>
        <v>74</v>
      </c>
      <c r="C20">
        <v>19</v>
      </c>
      <c r="D20">
        <v>7</v>
      </c>
      <c r="E20">
        <v>11</v>
      </c>
      <c r="F20">
        <v>21</v>
      </c>
      <c r="G20">
        <v>16</v>
      </c>
      <c r="I20">
        <f t="shared" si="4"/>
        <v>1.9420080530223132</v>
      </c>
      <c r="J20">
        <f t="shared" si="5"/>
        <v>1.8692317197309762</v>
      </c>
      <c r="K20">
        <f t="shared" si="6"/>
        <v>1.2787536009528289</v>
      </c>
      <c r="L20">
        <f t="shared" si="7"/>
        <v>0.8450980400142567</v>
      </c>
      <c r="M20">
        <f t="shared" si="8"/>
        <v>1.0413926851582249</v>
      </c>
      <c r="N20">
        <f t="shared" si="9"/>
        <v>1.3222192947339191</v>
      </c>
      <c r="O20">
        <f t="shared" si="9"/>
        <v>1.2041199826559246</v>
      </c>
    </row>
    <row r="21" spans="1:15" x14ac:dyDescent="0.3">
      <c r="A21">
        <v>125</v>
      </c>
      <c r="B21">
        <f t="shared" si="2"/>
        <v>59</v>
      </c>
      <c r="C21">
        <v>12</v>
      </c>
      <c r="D21">
        <v>7</v>
      </c>
      <c r="E21">
        <v>8</v>
      </c>
      <c r="F21">
        <v>18</v>
      </c>
      <c r="G21">
        <v>14</v>
      </c>
      <c r="I21">
        <f t="shared" si="4"/>
        <v>2.0969100130080562</v>
      </c>
      <c r="J21">
        <f t="shared" si="5"/>
        <v>1.7708520116421442</v>
      </c>
      <c r="K21">
        <f t="shared" si="6"/>
        <v>1.0791812460476247</v>
      </c>
      <c r="L21">
        <f t="shared" si="7"/>
        <v>0.8450980400142567</v>
      </c>
      <c r="M21">
        <f t="shared" si="8"/>
        <v>0.90308998699194343</v>
      </c>
      <c r="N21">
        <f t="shared" si="9"/>
        <v>1.2552725051033058</v>
      </c>
      <c r="O21">
        <f t="shared" si="9"/>
        <v>1.1461280356782377</v>
      </c>
    </row>
    <row r="22" spans="1:15" x14ac:dyDescent="0.3">
      <c r="A22">
        <v>225</v>
      </c>
      <c r="B22">
        <f t="shared" si="2"/>
        <v>59</v>
      </c>
      <c r="C22">
        <v>13</v>
      </c>
      <c r="D22">
        <v>4</v>
      </c>
      <c r="E22">
        <v>4</v>
      </c>
      <c r="F22">
        <v>25</v>
      </c>
      <c r="G22">
        <v>13</v>
      </c>
      <c r="I22">
        <f t="shared" si="4"/>
        <v>2.3521825181113623</v>
      </c>
      <c r="J22">
        <f t="shared" si="5"/>
        <v>1.7708520116421442</v>
      </c>
      <c r="K22">
        <f t="shared" si="6"/>
        <v>1.1139433523068367</v>
      </c>
      <c r="L22">
        <f t="shared" si="7"/>
        <v>0.60205999132796229</v>
      </c>
      <c r="M22">
        <f t="shared" si="8"/>
        <v>0.60205999132796229</v>
      </c>
      <c r="N22">
        <f t="shared" si="9"/>
        <v>1.3979400086720375</v>
      </c>
      <c r="O22">
        <f t="shared" si="9"/>
        <v>1.1139433523068367</v>
      </c>
    </row>
    <row r="23" spans="1:15" x14ac:dyDescent="0.3">
      <c r="A23">
        <v>400</v>
      </c>
      <c r="B23">
        <f t="shared" si="2"/>
        <v>26</v>
      </c>
      <c r="C23">
        <v>5</v>
      </c>
      <c r="D23">
        <v>3</v>
      </c>
      <c r="E23">
        <v>2</v>
      </c>
      <c r="F23">
        <v>13</v>
      </c>
      <c r="G23">
        <v>3</v>
      </c>
      <c r="I23">
        <f t="shared" si="4"/>
        <v>2.6020599913279621</v>
      </c>
      <c r="J23">
        <f t="shared" si="5"/>
        <v>1.414973347970818</v>
      </c>
      <c r="K23">
        <f t="shared" si="6"/>
        <v>0.69897000433601875</v>
      </c>
      <c r="L23">
        <f t="shared" si="7"/>
        <v>0.47712125471966244</v>
      </c>
      <c r="M23">
        <f t="shared" si="8"/>
        <v>0.30102999566398114</v>
      </c>
      <c r="N23">
        <f t="shared" si="9"/>
        <v>1.1139433523068367</v>
      </c>
      <c r="O23">
        <f t="shared" si="9"/>
        <v>0.47712125471966244</v>
      </c>
    </row>
    <row r="24" spans="1:15" x14ac:dyDescent="0.3">
      <c r="A24">
        <v>750</v>
      </c>
      <c r="B24">
        <f t="shared" si="2"/>
        <v>11</v>
      </c>
      <c r="C24">
        <v>0</v>
      </c>
      <c r="D24">
        <v>1</v>
      </c>
      <c r="E24">
        <v>1</v>
      </c>
      <c r="F24">
        <v>7</v>
      </c>
      <c r="G24">
        <v>2</v>
      </c>
      <c r="I24">
        <f t="shared" si="4"/>
        <v>2.8750612633916997</v>
      </c>
      <c r="J24">
        <f t="shared" si="5"/>
        <v>1.0413926851582249</v>
      </c>
      <c r="K24">
        <v>0</v>
      </c>
      <c r="L24">
        <f t="shared" si="7"/>
        <v>0</v>
      </c>
      <c r="M24">
        <f t="shared" si="8"/>
        <v>0</v>
      </c>
      <c r="N24">
        <f t="shared" si="9"/>
        <v>0.8450980400142567</v>
      </c>
      <c r="O24">
        <f t="shared" si="9"/>
        <v>0.30102999566398114</v>
      </c>
    </row>
    <row r="25" spans="1:15" x14ac:dyDescent="0.3">
      <c r="A25">
        <v>1000</v>
      </c>
      <c r="B25">
        <f t="shared" si="2"/>
        <v>22</v>
      </c>
      <c r="C25">
        <v>7</v>
      </c>
      <c r="D25">
        <v>1</v>
      </c>
      <c r="E25">
        <v>1</v>
      </c>
      <c r="F25">
        <v>5</v>
      </c>
      <c r="G25">
        <v>8</v>
      </c>
      <c r="I25">
        <f t="shared" si="4"/>
        <v>2.9999999999999996</v>
      </c>
      <c r="J25">
        <f t="shared" si="5"/>
        <v>1.3424226808222062</v>
      </c>
      <c r="K25">
        <f t="shared" si="6"/>
        <v>0.8450980400142567</v>
      </c>
      <c r="L25">
        <f t="shared" si="7"/>
        <v>0</v>
      </c>
      <c r="M25">
        <f t="shared" si="8"/>
        <v>0</v>
      </c>
      <c r="N25">
        <f t="shared" si="9"/>
        <v>0.69897000433601875</v>
      </c>
      <c r="O25">
        <f t="shared" si="9"/>
        <v>0.90308998699194343</v>
      </c>
    </row>
    <row r="27" spans="1:15" x14ac:dyDescent="0.3">
      <c r="J27" t="s">
        <v>3</v>
      </c>
    </row>
    <row r="28" spans="1:15" x14ac:dyDescent="0.3">
      <c r="A28">
        <v>10</v>
      </c>
      <c r="B28">
        <f>B$15*POWER($A28, -B$16)</f>
        <v>311.56104567110293</v>
      </c>
      <c r="C28">
        <f>C$15*POWER($A28, -C$16)</f>
        <v>66.957032751911512</v>
      </c>
      <c r="D28">
        <f t="shared" ref="D28:G36" si="10">D$15*POWER($A28, -D$16)</f>
        <v>29.354860450406445</v>
      </c>
      <c r="E28">
        <f t="shared" si="10"/>
        <v>43.267944516752657</v>
      </c>
      <c r="F28">
        <f t="shared" si="10"/>
        <v>54.059881725486484</v>
      </c>
      <c r="G28">
        <f t="shared" si="10"/>
        <v>119.51016160426541</v>
      </c>
      <c r="I28">
        <f>LOG(A28,10)</f>
        <v>1</v>
      </c>
      <c r="J28">
        <f t="shared" ref="J28:O28" si="11">LOG(B28,10)</f>
        <v>2.4935431527628982</v>
      </c>
      <c r="K28">
        <f t="shared" si="11"/>
        <v>1.825796199345646</v>
      </c>
      <c r="L28">
        <f t="shared" si="11"/>
        <v>1.4676800201331173</v>
      </c>
      <c r="M28">
        <f t="shared" si="11"/>
        <v>1.6361662641324997</v>
      </c>
      <c r="N28">
        <f t="shared" si="11"/>
        <v>1.7328750911957669</v>
      </c>
      <c r="O28">
        <f t="shared" si="11"/>
        <v>2.0774048336610322</v>
      </c>
    </row>
    <row r="29" spans="1:15" x14ac:dyDescent="0.3">
      <c r="A29">
        <v>35</v>
      </c>
      <c r="B29">
        <f t="shared" ref="B29:C36" si="12">B$15*POWER($A29, -B$16)</f>
        <v>148.90999677651411</v>
      </c>
      <c r="C29">
        <f t="shared" si="12"/>
        <v>32.945740962053947</v>
      </c>
      <c r="D29">
        <f t="shared" si="10"/>
        <v>14.199850591222285</v>
      </c>
      <c r="E29">
        <f t="shared" si="10"/>
        <v>20.047216385998141</v>
      </c>
      <c r="F29">
        <f t="shared" si="10"/>
        <v>33.905031443667205</v>
      </c>
      <c r="G29">
        <f t="shared" si="10"/>
        <v>45.55974169261507</v>
      </c>
      <c r="I29">
        <f t="shared" ref="I29:I36" si="13">LOG(A29,10)</f>
        <v>1.5440680443502754</v>
      </c>
      <c r="J29">
        <f t="shared" ref="J29:J36" si="14">LOG(B29,10)</f>
        <v>2.1729238542272808</v>
      </c>
      <c r="K29">
        <f t="shared" ref="K29:K36" si="15">LOG(C29,10)</f>
        <v>1.517799279438955</v>
      </c>
      <c r="L29">
        <f t="shared" ref="L29:L36" si="16">LOG(D29,10)</f>
        <v>1.1522837748232622</v>
      </c>
      <c r="M29">
        <f t="shared" ref="M29:M36" si="17">LOG(E29,10)</f>
        <v>1.3020540780969954</v>
      </c>
      <c r="N29">
        <f t="shared" ref="N29:O36" si="18">LOG(F29,10)</f>
        <v>1.5302641514797242</v>
      </c>
      <c r="O29">
        <f t="shared" si="18"/>
        <v>1.65858125312019</v>
      </c>
    </row>
    <row r="30" spans="1:15" x14ac:dyDescent="0.3">
      <c r="A30">
        <v>62.5</v>
      </c>
      <c r="B30">
        <f t="shared" si="12"/>
        <v>105.8110584001092</v>
      </c>
      <c r="C30">
        <f t="shared" si="12"/>
        <v>23.727310935478542</v>
      </c>
      <c r="D30">
        <f t="shared" si="10"/>
        <v>10.14631576836366</v>
      </c>
      <c r="E30">
        <f t="shared" si="10"/>
        <v>14.041591860715203</v>
      </c>
      <c r="F30">
        <f t="shared" si="10"/>
        <v>27.320545891991049</v>
      </c>
      <c r="G30">
        <f t="shared" si="10"/>
        <v>29.156567608359289</v>
      </c>
      <c r="I30">
        <f t="shared" si="13"/>
        <v>1.7958800173440752</v>
      </c>
      <c r="J30">
        <f t="shared" si="14"/>
        <v>2.0245310585420344</v>
      </c>
      <c r="K30">
        <f t="shared" si="15"/>
        <v>1.3752485215271648</v>
      </c>
      <c r="L30">
        <f t="shared" si="16"/>
        <v>1.0063083740787566</v>
      </c>
      <c r="M30">
        <f t="shared" si="17"/>
        <v>1.147416345481503</v>
      </c>
      <c r="N30">
        <f t="shared" si="18"/>
        <v>1.4364893727368331</v>
      </c>
      <c r="O30">
        <f t="shared" si="18"/>
        <v>1.4647363963095628</v>
      </c>
    </row>
    <row r="31" spans="1:15" x14ac:dyDescent="0.3">
      <c r="A31">
        <v>87.5</v>
      </c>
      <c r="B31">
        <f t="shared" si="12"/>
        <v>86.779632599533244</v>
      </c>
      <c r="C31">
        <f t="shared" si="12"/>
        <v>19.612160581561891</v>
      </c>
      <c r="D31">
        <f t="shared" si="10"/>
        <v>8.3482981652019905</v>
      </c>
      <c r="E31">
        <f t="shared" si="10"/>
        <v>11.420342237706249</v>
      </c>
      <c r="F31">
        <f t="shared" si="10"/>
        <v>24.103010627333383</v>
      </c>
      <c r="G31">
        <f t="shared" si="10"/>
        <v>22.503342721085492</v>
      </c>
      <c r="I31">
        <f t="shared" si="13"/>
        <v>1.9420080530223132</v>
      </c>
      <c r="J31">
        <f t="shared" si="14"/>
        <v>1.938417807116849</v>
      </c>
      <c r="K31">
        <f t="shared" si="15"/>
        <v>1.2925254405297144</v>
      </c>
      <c r="L31">
        <f t="shared" si="16"/>
        <v>0.92159795179608217</v>
      </c>
      <c r="M31">
        <f t="shared" si="17"/>
        <v>1.0576791187714969</v>
      </c>
      <c r="N31">
        <f t="shared" si="18"/>
        <v>1.3820712922502574</v>
      </c>
      <c r="O31">
        <f t="shared" si="18"/>
        <v>1.352247034444455</v>
      </c>
    </row>
    <row r="32" spans="1:15" x14ac:dyDescent="0.3">
      <c r="A32">
        <v>125</v>
      </c>
      <c r="B32">
        <f t="shared" si="12"/>
        <v>70.32894167357378</v>
      </c>
      <c r="C32">
        <f t="shared" si="12"/>
        <v>16.026380182250971</v>
      </c>
      <c r="D32">
        <f t="shared" si="10"/>
        <v>6.7889292944180202</v>
      </c>
      <c r="E32">
        <f t="shared" si="10"/>
        <v>9.1738962683939498</v>
      </c>
      <c r="F32">
        <f t="shared" si="10"/>
        <v>21.105021667105106</v>
      </c>
      <c r="G32">
        <f t="shared" si="10"/>
        <v>17.10029118477711</v>
      </c>
      <c r="I32">
        <f t="shared" si="13"/>
        <v>2.0969100130080562</v>
      </c>
      <c r="J32">
        <f t="shared" si="14"/>
        <v>1.8471340820972504</v>
      </c>
      <c r="K32">
        <f t="shared" si="15"/>
        <v>1.204835440981785</v>
      </c>
      <c r="L32">
        <f t="shared" si="16"/>
        <v>0.83180128559234678</v>
      </c>
      <c r="M32">
        <f t="shared" si="17"/>
        <v>0.96255382514425214</v>
      </c>
      <c r="N32">
        <f t="shared" si="18"/>
        <v>1.3243858023515667</v>
      </c>
      <c r="O32">
        <f t="shared" si="18"/>
        <v>1.2330035056474298</v>
      </c>
    </row>
    <row r="33" spans="1:15" x14ac:dyDescent="0.3">
      <c r="A33">
        <v>225</v>
      </c>
      <c r="B33">
        <f t="shared" si="12"/>
        <v>49.739566378333699</v>
      </c>
      <c r="C33">
        <f t="shared" si="12"/>
        <v>11.490149406059665</v>
      </c>
      <c r="D33">
        <f t="shared" si="10"/>
        <v>4.8285842603277844</v>
      </c>
      <c r="E33">
        <f t="shared" si="10"/>
        <v>6.3942701357577398</v>
      </c>
      <c r="F33">
        <f t="shared" si="10"/>
        <v>16.955957582376389</v>
      </c>
      <c r="G33">
        <f t="shared" si="10"/>
        <v>10.876639422112634</v>
      </c>
      <c r="I33">
        <f t="shared" si="13"/>
        <v>2.3521825181113623</v>
      </c>
      <c r="J33">
        <f t="shared" si="14"/>
        <v>1.6967019948398725</v>
      </c>
      <c r="K33">
        <f t="shared" si="15"/>
        <v>1.0603256758428035</v>
      </c>
      <c r="L33">
        <f t="shared" si="16"/>
        <v>0.68381981438396044</v>
      </c>
      <c r="M33">
        <f t="shared" si="17"/>
        <v>0.805790979760312</v>
      </c>
      <c r="N33">
        <f t="shared" si="18"/>
        <v>1.2293223214510953</v>
      </c>
      <c r="O33">
        <f t="shared" si="18"/>
        <v>1.0364947312189052</v>
      </c>
    </row>
    <row r="34" spans="1:15" x14ac:dyDescent="0.3">
      <c r="A34">
        <v>400</v>
      </c>
      <c r="B34">
        <f t="shared" si="12"/>
        <v>35.43636773652095</v>
      </c>
      <c r="C34">
        <f t="shared" si="12"/>
        <v>8.2960247350366014</v>
      </c>
      <c r="D34">
        <f t="shared" si="10"/>
        <v>3.4591217109954924</v>
      </c>
      <c r="E34">
        <f t="shared" si="10"/>
        <v>4.4909810595810464</v>
      </c>
      <c r="F34">
        <f t="shared" si="10"/>
        <v>13.685729454619958</v>
      </c>
      <c r="G34">
        <f t="shared" si="10"/>
        <v>6.9845599980855759</v>
      </c>
      <c r="I34">
        <f t="shared" si="13"/>
        <v>2.6020599913279621</v>
      </c>
      <c r="J34">
        <f t="shared" si="14"/>
        <v>1.5494491998733302</v>
      </c>
      <c r="K34">
        <f t="shared" si="15"/>
        <v>0.91887003825488645</v>
      </c>
      <c r="L34">
        <f t="shared" si="16"/>
        <v>0.5389658431602975</v>
      </c>
      <c r="M34">
        <f t="shared" si="17"/>
        <v>0.65234122345799817</v>
      </c>
      <c r="N34">
        <f t="shared" si="18"/>
        <v>1.1362679504252338</v>
      </c>
      <c r="O34">
        <f t="shared" si="18"/>
        <v>0.84413905233676678</v>
      </c>
    </row>
    <row r="35" spans="1:15" x14ac:dyDescent="0.3">
      <c r="A35">
        <v>750</v>
      </c>
      <c r="B35">
        <f t="shared" si="12"/>
        <v>24.466370622523026</v>
      </c>
      <c r="C35">
        <f t="shared" si="12"/>
        <v>5.8119787553046178</v>
      </c>
      <c r="D35">
        <f t="shared" si="10"/>
        <v>2.402741257623151</v>
      </c>
      <c r="E35">
        <f t="shared" si="10"/>
        <v>3.0527493137345805</v>
      </c>
      <c r="F35">
        <f t="shared" si="10"/>
        <v>10.829347171186264</v>
      </c>
      <c r="G35">
        <f t="shared" si="10"/>
        <v>4.305094342619241</v>
      </c>
      <c r="I35">
        <f t="shared" si="13"/>
        <v>2.8750612633916997</v>
      </c>
      <c r="J35">
        <f t="shared" si="14"/>
        <v>1.3885695502461697</v>
      </c>
      <c r="K35">
        <f t="shared" si="15"/>
        <v>0.76432401813960449</v>
      </c>
      <c r="L35">
        <f t="shared" si="16"/>
        <v>0.38070700574494881</v>
      </c>
      <c r="M35">
        <f t="shared" si="17"/>
        <v>0.48469114228365673</v>
      </c>
      <c r="N35">
        <f t="shared" si="18"/>
        <v>1.0346022767086978</v>
      </c>
      <c r="O35">
        <f t="shared" si="18"/>
        <v>0.63398267310210143</v>
      </c>
    </row>
    <row r="36" spans="1:15" x14ac:dyDescent="0.3">
      <c r="A36">
        <v>1000</v>
      </c>
      <c r="B36">
        <f t="shared" si="12"/>
        <v>20.651098243272898</v>
      </c>
      <c r="C36">
        <f t="shared" si="12"/>
        <v>4.9385129774298999</v>
      </c>
      <c r="D36">
        <f t="shared" si="10"/>
        <v>2.0336678366859018</v>
      </c>
      <c r="E36">
        <f t="shared" si="10"/>
        <v>2.5583871444264137</v>
      </c>
      <c r="F36">
        <f t="shared" si="10"/>
        <v>9.7291543007587187</v>
      </c>
      <c r="G36">
        <f t="shared" si="10"/>
        <v>3.4498867103625654</v>
      </c>
      <c r="I36">
        <f t="shared" si="13"/>
        <v>2.9999999999999996</v>
      </c>
      <c r="J36">
        <f t="shared" si="14"/>
        <v>1.3149431527628983</v>
      </c>
      <c r="K36">
        <f t="shared" si="15"/>
        <v>0.69359619934564598</v>
      </c>
      <c r="L36">
        <f t="shared" si="16"/>
        <v>0.30828002013311745</v>
      </c>
      <c r="M36">
        <f t="shared" si="17"/>
        <v>0.40796626413249976</v>
      </c>
      <c r="N36">
        <f t="shared" si="18"/>
        <v>0.98807509119576697</v>
      </c>
      <c r="O36">
        <f t="shared" si="18"/>
        <v>0.53780483366103227</v>
      </c>
    </row>
    <row r="38" spans="1:15" x14ac:dyDescent="0.3">
      <c r="J38" t="s">
        <v>2</v>
      </c>
    </row>
    <row r="39" spans="1:15" x14ac:dyDescent="0.3">
      <c r="J39">
        <v>3.2120000000000002</v>
      </c>
      <c r="K39">
        <v>2.3746</v>
      </c>
      <c r="L39">
        <v>2.3395999999999999</v>
      </c>
      <c r="M39">
        <v>2.5964999999999998</v>
      </c>
      <c r="N39">
        <v>2.2995000000000001</v>
      </c>
      <c r="O39">
        <v>2.8267000000000002</v>
      </c>
    </row>
    <row r="40" spans="1:15" x14ac:dyDescent="0.3">
      <c r="J40">
        <v>0.67610000000000003</v>
      </c>
      <c r="K40">
        <v>0.5645</v>
      </c>
      <c r="L40">
        <v>0.76200000000000001</v>
      </c>
      <c r="M40">
        <v>0.83809999999999996</v>
      </c>
      <c r="N40">
        <v>0.48420000000000002</v>
      </c>
      <c r="O40">
        <v>0.78869999999999996</v>
      </c>
    </row>
    <row r="41" spans="1:15" x14ac:dyDescent="0.3">
      <c r="I41">
        <v>1</v>
      </c>
      <c r="J41">
        <f>J$39 - J$40*$I41</f>
        <v>2.5359000000000003</v>
      </c>
      <c r="K41">
        <f>K$39 - K$40*$I41</f>
        <v>1.8101</v>
      </c>
      <c r="L41">
        <f t="shared" ref="L41:O41" si="19">L$39 - L$40*$I41</f>
        <v>1.5775999999999999</v>
      </c>
      <c r="M41">
        <f t="shared" si="19"/>
        <v>1.7584</v>
      </c>
      <c r="N41">
        <f t="shared" si="19"/>
        <v>1.8153000000000001</v>
      </c>
      <c r="O41">
        <f t="shared" si="19"/>
        <v>2.0380000000000003</v>
      </c>
    </row>
    <row r="42" spans="1:15" x14ac:dyDescent="0.3">
      <c r="I42">
        <v>1.5440680443502754</v>
      </c>
      <c r="J42">
        <f t="shared" ref="J42:O49" si="20">J$39 - J$40*$I42</f>
        <v>2.1680555952147786</v>
      </c>
      <c r="K42">
        <f t="shared" si="20"/>
        <v>1.5029735889642697</v>
      </c>
      <c r="L42">
        <f t="shared" si="20"/>
        <v>1.1630201502050901</v>
      </c>
      <c r="M42">
        <f t="shared" si="20"/>
        <v>1.302416572030034</v>
      </c>
      <c r="N42">
        <f t="shared" si="20"/>
        <v>1.5518622529255968</v>
      </c>
      <c r="O42">
        <f t="shared" si="20"/>
        <v>1.608893533420938</v>
      </c>
    </row>
    <row r="43" spans="1:15" x14ac:dyDescent="0.3">
      <c r="I43">
        <v>1.7958800173440752</v>
      </c>
      <c r="J43">
        <f t="shared" si="20"/>
        <v>1.9978055202736709</v>
      </c>
      <c r="K43">
        <f t="shared" si="20"/>
        <v>1.3608257302092697</v>
      </c>
      <c r="L43">
        <f t="shared" si="20"/>
        <v>0.97113942678381449</v>
      </c>
      <c r="M43">
        <f t="shared" si="20"/>
        <v>1.0913729574639304</v>
      </c>
      <c r="N43">
        <f t="shared" si="20"/>
        <v>1.4299348956019988</v>
      </c>
      <c r="O43">
        <f t="shared" si="20"/>
        <v>1.4102894303207281</v>
      </c>
    </row>
    <row r="44" spans="1:15" x14ac:dyDescent="0.3">
      <c r="I44">
        <v>1.9420080530223132</v>
      </c>
      <c r="J44">
        <f t="shared" si="20"/>
        <v>1.8990083553516142</v>
      </c>
      <c r="K44">
        <f t="shared" si="20"/>
        <v>1.2783364540689042</v>
      </c>
      <c r="L44">
        <f t="shared" si="20"/>
        <v>0.85978986359699716</v>
      </c>
      <c r="M44">
        <f t="shared" si="20"/>
        <v>0.96890305076199934</v>
      </c>
      <c r="N44">
        <f t="shared" si="20"/>
        <v>1.359179700726596</v>
      </c>
      <c r="O44">
        <f t="shared" si="20"/>
        <v>1.2950382485813019</v>
      </c>
    </row>
    <row r="45" spans="1:15" x14ac:dyDescent="0.3">
      <c r="I45">
        <v>2.0969100130080562</v>
      </c>
      <c r="J45">
        <f t="shared" si="20"/>
        <v>1.7942791402052534</v>
      </c>
      <c r="K45">
        <f t="shared" si="20"/>
        <v>1.1908942976569523</v>
      </c>
      <c r="L45">
        <f t="shared" si="20"/>
        <v>0.74175457008786094</v>
      </c>
      <c r="M45">
        <f t="shared" si="20"/>
        <v>0.8390797180979479</v>
      </c>
      <c r="N45">
        <f t="shared" si="20"/>
        <v>1.2841761717014992</v>
      </c>
      <c r="O45">
        <f t="shared" si="20"/>
        <v>1.1728670727405464</v>
      </c>
    </row>
    <row r="46" spans="1:15" x14ac:dyDescent="0.3">
      <c r="I46">
        <v>2.3521825181113623</v>
      </c>
      <c r="J46">
        <f t="shared" si="20"/>
        <v>1.621689399504908</v>
      </c>
      <c r="K46">
        <f t="shared" si="20"/>
        <v>1.0467929685261361</v>
      </c>
      <c r="L46">
        <f t="shared" si="20"/>
        <v>0.54723692119914191</v>
      </c>
      <c r="M46">
        <f t="shared" si="20"/>
        <v>0.62513583157086727</v>
      </c>
      <c r="N46">
        <f t="shared" si="20"/>
        <v>1.1605732247304785</v>
      </c>
      <c r="O46">
        <f t="shared" si="20"/>
        <v>0.97153364796556896</v>
      </c>
    </row>
    <row r="47" spans="1:15" x14ac:dyDescent="0.3">
      <c r="I47">
        <v>2.6020599913279621</v>
      </c>
      <c r="J47">
        <f t="shared" si="20"/>
        <v>1.4527472398631649</v>
      </c>
      <c r="K47">
        <f t="shared" si="20"/>
        <v>0.90573713489536556</v>
      </c>
      <c r="L47">
        <f t="shared" si="20"/>
        <v>0.35683028660809279</v>
      </c>
      <c r="M47">
        <f t="shared" si="20"/>
        <v>0.41571352126803474</v>
      </c>
      <c r="N47">
        <f t="shared" si="20"/>
        <v>1.0395825521990008</v>
      </c>
      <c r="O47">
        <f t="shared" si="20"/>
        <v>0.77445528483963644</v>
      </c>
    </row>
    <row r="48" spans="1:15" x14ac:dyDescent="0.3">
      <c r="I48">
        <v>2.8750612633916997</v>
      </c>
      <c r="J48">
        <f t="shared" si="20"/>
        <v>1.2681710798208718</v>
      </c>
      <c r="K48">
        <f t="shared" si="20"/>
        <v>0.75162791681538565</v>
      </c>
      <c r="L48">
        <f t="shared" si="20"/>
        <v>0.14880331729552454</v>
      </c>
      <c r="M48">
        <f t="shared" si="20"/>
        <v>0.18691115515141643</v>
      </c>
      <c r="N48">
        <f t="shared" si="20"/>
        <v>0.90739533626573898</v>
      </c>
      <c r="O48">
        <f t="shared" si="20"/>
        <v>0.55913918156296694</v>
      </c>
    </row>
    <row r="49" spans="9:15" x14ac:dyDescent="0.3">
      <c r="I49">
        <v>2.9999999999999996</v>
      </c>
      <c r="J49">
        <f t="shared" si="20"/>
        <v>1.1837000000000004</v>
      </c>
      <c r="K49">
        <f t="shared" si="20"/>
        <v>0.68110000000000026</v>
      </c>
      <c r="L49">
        <f t="shared" si="20"/>
        <v>5.3600000000000314E-2</v>
      </c>
      <c r="M49">
        <f t="shared" si="20"/>
        <v>8.2200000000000273E-2</v>
      </c>
      <c r="N49">
        <f t="shared" si="20"/>
        <v>0.84690000000000021</v>
      </c>
      <c r="O49">
        <f t="shared" si="20"/>
        <v>0.46060000000000079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6"/>
  <sheetViews>
    <sheetView workbookViewId="0">
      <selection activeCell="N344" sqref="N344:R349"/>
    </sheetView>
  </sheetViews>
  <sheetFormatPr defaultRowHeight="14.4" x14ac:dyDescent="0.3"/>
  <sheetData>
    <row r="1" spans="1:9" x14ac:dyDescent="0.3">
      <c r="A1" t="s">
        <v>7</v>
      </c>
    </row>
    <row r="2" spans="1:9" x14ac:dyDescent="0.3">
      <c r="A2">
        <v>301</v>
      </c>
      <c r="B2">
        <v>199</v>
      </c>
      <c r="C2">
        <v>86</v>
      </c>
      <c r="D2">
        <v>74</v>
      </c>
      <c r="E2">
        <v>59</v>
      </c>
      <c r="F2">
        <v>59</v>
      </c>
      <c r="G2">
        <v>26</v>
      </c>
      <c r="H2">
        <v>7</v>
      </c>
      <c r="I2">
        <v>18</v>
      </c>
    </row>
    <row r="3" spans="1:9" x14ac:dyDescent="0.3">
      <c r="A3" t="s">
        <v>17</v>
      </c>
    </row>
    <row r="4" spans="1:9" x14ac:dyDescent="0.3">
      <c r="A4">
        <v>1</v>
      </c>
      <c r="B4" t="s">
        <v>18</v>
      </c>
      <c r="C4">
        <v>0.28860000000000002</v>
      </c>
      <c r="D4">
        <v>350.54169999999999</v>
      </c>
      <c r="E4">
        <v>-130.22900000000001</v>
      </c>
      <c r="F4">
        <v>0.1338</v>
      </c>
    </row>
    <row r="5" spans="1:9" x14ac:dyDescent="0.3">
      <c r="A5">
        <v>20</v>
      </c>
      <c r="B5" t="s">
        <v>18</v>
      </c>
      <c r="C5">
        <v>0.69599999999999995</v>
      </c>
      <c r="D5">
        <v>1505.941</v>
      </c>
      <c r="E5">
        <v>542.2953</v>
      </c>
      <c r="F5">
        <v>2.2700000000000001E-2</v>
      </c>
      <c r="H5">
        <f>1506*POWER(10, 0.696)</f>
        <v>7478.6803610420611</v>
      </c>
    </row>
    <row r="6" spans="1:9" x14ac:dyDescent="0.3">
      <c r="A6">
        <v>50</v>
      </c>
      <c r="B6" t="s">
        <v>18</v>
      </c>
      <c r="C6">
        <v>0.69579999999999997</v>
      </c>
      <c r="D6">
        <v>1504.5764999999999</v>
      </c>
      <c r="E6">
        <v>-306.702</v>
      </c>
      <c r="F6">
        <v>2.8400000000000002E-2</v>
      </c>
    </row>
    <row r="7" spans="1:9" x14ac:dyDescent="0.3">
      <c r="A7">
        <v>75</v>
      </c>
      <c r="B7" t="s">
        <v>18</v>
      </c>
      <c r="C7">
        <v>0.71340000000000003</v>
      </c>
      <c r="D7">
        <v>1652.7152000000001</v>
      </c>
      <c r="E7">
        <v>-445.1662</v>
      </c>
      <c r="F7">
        <v>3.5400000000000001E-2</v>
      </c>
    </row>
    <row r="8" spans="1:9" x14ac:dyDescent="0.3">
      <c r="A8">
        <v>100</v>
      </c>
      <c r="B8" t="s">
        <v>18</v>
      </c>
      <c r="C8">
        <v>0.39639999999999997</v>
      </c>
      <c r="D8">
        <v>296.87079999999997</v>
      </c>
      <c r="E8">
        <v>-35.5413</v>
      </c>
      <c r="F8">
        <v>0.15809999999999999</v>
      </c>
    </row>
    <row r="9" spans="1:9" x14ac:dyDescent="0.3">
      <c r="A9">
        <v>150</v>
      </c>
      <c r="B9" t="s">
        <v>18</v>
      </c>
      <c r="C9">
        <v>0.377</v>
      </c>
      <c r="D9">
        <v>266.89499999999998</v>
      </c>
      <c r="E9">
        <v>-742.05880000000002</v>
      </c>
      <c r="F9">
        <v>0.19089999999999999</v>
      </c>
    </row>
    <row r="10" spans="1:9" x14ac:dyDescent="0.3">
      <c r="A10">
        <v>300</v>
      </c>
      <c r="B10" t="s">
        <v>18</v>
      </c>
      <c r="C10">
        <v>-0.37590000000000001</v>
      </c>
      <c r="D10">
        <v>1.7481</v>
      </c>
      <c r="E10">
        <v>1.4471000000000001</v>
      </c>
      <c r="F10">
        <v>0.2455</v>
      </c>
    </row>
    <row r="11" spans="1:9" x14ac:dyDescent="0.3">
      <c r="A11">
        <v>500</v>
      </c>
      <c r="B11" t="s">
        <v>18</v>
      </c>
      <c r="C11">
        <v>-0.53310000000000002</v>
      </c>
      <c r="D11">
        <v>0.37169999999999997</v>
      </c>
      <c r="E11">
        <v>-1.9072</v>
      </c>
      <c r="F11">
        <v>0.12870000000000001</v>
      </c>
    </row>
    <row r="12" spans="1:9" x14ac:dyDescent="0.3">
      <c r="A12">
        <v>1</v>
      </c>
      <c r="B12" t="s">
        <v>19</v>
      </c>
      <c r="C12">
        <v>-0.2833</v>
      </c>
      <c r="D12">
        <v>194.3058</v>
      </c>
      <c r="E12">
        <v>-61.762700000000002</v>
      </c>
      <c r="F12">
        <v>0.26350000000000001</v>
      </c>
    </row>
    <row r="13" spans="1:9" x14ac:dyDescent="0.3">
      <c r="A13">
        <v>20</v>
      </c>
      <c r="B13" t="s">
        <v>19</v>
      </c>
      <c r="C13">
        <v>0.21049999999999999</v>
      </c>
      <c r="D13">
        <v>1.149</v>
      </c>
      <c r="E13">
        <v>1.2097</v>
      </c>
      <c r="F13">
        <v>0.71479999999999999</v>
      </c>
    </row>
    <row r="14" spans="1:9" x14ac:dyDescent="0.3">
      <c r="A14">
        <v>50</v>
      </c>
      <c r="B14" t="s">
        <v>19</v>
      </c>
      <c r="C14">
        <v>-7.1400000000000005E-2</v>
      </c>
      <c r="D14">
        <v>66.127399999999994</v>
      </c>
      <c r="E14">
        <v>-59.564700000000002</v>
      </c>
      <c r="F14">
        <v>8.5400000000000004E-2</v>
      </c>
    </row>
    <row r="15" spans="1:9" x14ac:dyDescent="0.3">
      <c r="A15">
        <v>75</v>
      </c>
      <c r="B15" t="s">
        <v>19</v>
      </c>
      <c r="C15">
        <v>-6.0499999999999998E-2</v>
      </c>
      <c r="D15">
        <v>57.904200000000003</v>
      </c>
      <c r="E15">
        <v>-129.5239</v>
      </c>
      <c r="F15">
        <v>8.6099999999999996E-2</v>
      </c>
    </row>
    <row r="16" spans="1:9" x14ac:dyDescent="0.3">
      <c r="A16">
        <v>100</v>
      </c>
      <c r="B16" t="s">
        <v>19</v>
      </c>
      <c r="C16">
        <v>-4.82E-2</v>
      </c>
      <c r="D16">
        <v>48.676400000000001</v>
      </c>
      <c r="E16">
        <v>-32.040300000000002</v>
      </c>
      <c r="F16">
        <v>0.108</v>
      </c>
    </row>
    <row r="17" spans="1:20" x14ac:dyDescent="0.3">
      <c r="A17">
        <v>150</v>
      </c>
      <c r="B17" t="s">
        <v>19</v>
      </c>
      <c r="C17">
        <v>2.1999999999999999E-2</v>
      </c>
      <c r="D17">
        <v>25.8569</v>
      </c>
      <c r="E17">
        <v>-19.164999999999999</v>
      </c>
      <c r="F17">
        <v>0.35160000000000002</v>
      </c>
    </row>
    <row r="18" spans="1:20" x14ac:dyDescent="0.3">
      <c r="A18">
        <v>300</v>
      </c>
      <c r="B18" t="s">
        <v>19</v>
      </c>
      <c r="C18">
        <v>3.2000000000000001E-2</v>
      </c>
      <c r="D18">
        <v>1.2007000000000001</v>
      </c>
      <c r="E18">
        <v>1.2871999999999999</v>
      </c>
      <c r="F18">
        <v>0.33329999999999999</v>
      </c>
    </row>
    <row r="19" spans="1:20" x14ac:dyDescent="0.3">
      <c r="A19">
        <v>500</v>
      </c>
      <c r="B19" t="s">
        <v>19</v>
      </c>
      <c r="C19">
        <v>2.1999999999999999E-2</v>
      </c>
      <c r="D19">
        <v>-4.0750999999999999</v>
      </c>
      <c r="E19">
        <v>-24.960100000000001</v>
      </c>
      <c r="F19">
        <v>1.2999999999999999E-3</v>
      </c>
    </row>
    <row r="20" spans="1:20" x14ac:dyDescent="0.3">
      <c r="A20">
        <v>1</v>
      </c>
      <c r="B20" t="s">
        <v>20</v>
      </c>
      <c r="C20">
        <v>1.61E-2</v>
      </c>
      <c r="D20">
        <v>270.4588</v>
      </c>
      <c r="E20">
        <v>-127.98690000000001</v>
      </c>
      <c r="F20">
        <v>9.7199999999999995E-2</v>
      </c>
    </row>
    <row r="21" spans="1:20" x14ac:dyDescent="0.3">
      <c r="A21">
        <v>20</v>
      </c>
      <c r="B21" t="s">
        <v>20</v>
      </c>
      <c r="C21">
        <v>1.32E-2</v>
      </c>
      <c r="D21">
        <v>222.16560000000001</v>
      </c>
      <c r="E21">
        <v>-125.8933</v>
      </c>
      <c r="F21">
        <v>0.1326</v>
      </c>
    </row>
    <row r="22" spans="1:20" x14ac:dyDescent="0.3">
      <c r="A22">
        <v>50</v>
      </c>
      <c r="B22" t="s">
        <v>20</v>
      </c>
      <c r="C22">
        <v>1</v>
      </c>
      <c r="D22">
        <v>1</v>
      </c>
      <c r="E22">
        <v>1</v>
      </c>
      <c r="F22">
        <v>0.73860000000000003</v>
      </c>
    </row>
    <row r="23" spans="1:20" x14ac:dyDescent="0.3">
      <c r="A23">
        <v>75</v>
      </c>
      <c r="B23" t="s">
        <v>20</v>
      </c>
      <c r="C23">
        <v>1</v>
      </c>
      <c r="D23">
        <v>1</v>
      </c>
      <c r="E23">
        <v>1</v>
      </c>
      <c r="F23">
        <v>0.69550000000000001</v>
      </c>
    </row>
    <row r="24" spans="1:20" x14ac:dyDescent="0.3">
      <c r="A24">
        <v>100</v>
      </c>
      <c r="B24" t="s">
        <v>20</v>
      </c>
      <c r="C24">
        <v>1</v>
      </c>
      <c r="D24">
        <v>1</v>
      </c>
      <c r="E24">
        <v>1</v>
      </c>
      <c r="F24">
        <v>0.65090000000000003</v>
      </c>
    </row>
    <row r="25" spans="1:20" x14ac:dyDescent="0.3">
      <c r="A25">
        <v>150</v>
      </c>
      <c r="B25" t="s">
        <v>20</v>
      </c>
      <c r="C25">
        <v>1</v>
      </c>
      <c r="D25">
        <v>1</v>
      </c>
      <c r="E25">
        <v>1</v>
      </c>
      <c r="F25">
        <v>0.46360000000000001</v>
      </c>
      <c r="N25" t="s">
        <v>91</v>
      </c>
    </row>
    <row r="26" spans="1:20" x14ac:dyDescent="0.3">
      <c r="A26">
        <v>300</v>
      </c>
      <c r="B26" t="s">
        <v>20</v>
      </c>
      <c r="C26">
        <v>1</v>
      </c>
      <c r="D26">
        <v>1</v>
      </c>
      <c r="E26">
        <v>1</v>
      </c>
      <c r="F26">
        <v>0.49020000000000002</v>
      </c>
      <c r="O26" t="s">
        <v>85</v>
      </c>
      <c r="P26" t="s">
        <v>86</v>
      </c>
      <c r="Q26" t="s">
        <v>87</v>
      </c>
      <c r="R26" t="s">
        <v>88</v>
      </c>
      <c r="S26" t="s">
        <v>89</v>
      </c>
      <c r="T26" t="s">
        <v>90</v>
      </c>
    </row>
    <row r="27" spans="1:20" x14ac:dyDescent="0.3">
      <c r="A27">
        <v>500</v>
      </c>
      <c r="B27" t="s">
        <v>20</v>
      </c>
      <c r="C27">
        <v>1</v>
      </c>
      <c r="D27">
        <v>1</v>
      </c>
      <c r="E27">
        <v>1</v>
      </c>
      <c r="F27">
        <v>0.72</v>
      </c>
      <c r="N27" t="s">
        <v>27</v>
      </c>
      <c r="O27">
        <v>0.44500000000000001</v>
      </c>
      <c r="P27">
        <v>0.71689999999999998</v>
      </c>
      <c r="Q27">
        <v>0.99399999999999999</v>
      </c>
      <c r="R27">
        <v>0.68410000000000004</v>
      </c>
      <c r="S27">
        <v>0.41860000000000003</v>
      </c>
      <c r="T27">
        <v>0.3906</v>
      </c>
    </row>
    <row r="28" spans="1:20" x14ac:dyDescent="0.3">
      <c r="A28">
        <v>1</v>
      </c>
      <c r="B28" t="s">
        <v>21</v>
      </c>
      <c r="C28">
        <v>-16.444900000000001</v>
      </c>
      <c r="D28">
        <v>196.78229999999999</v>
      </c>
      <c r="E28">
        <v>477.78</v>
      </c>
      <c r="F28">
        <v>0.54100000000000004</v>
      </c>
      <c r="N28" t="s">
        <v>28</v>
      </c>
      <c r="O28">
        <v>0</v>
      </c>
      <c r="P28">
        <v>0.18029999999999999</v>
      </c>
      <c r="Q28">
        <v>0.20830000000000001</v>
      </c>
      <c r="R28">
        <v>0.16869999999999999</v>
      </c>
      <c r="S28">
        <v>0.40339999999999998</v>
      </c>
      <c r="T28">
        <v>0.12670000000000001</v>
      </c>
    </row>
    <row r="29" spans="1:20" x14ac:dyDescent="0.3">
      <c r="A29">
        <v>20</v>
      </c>
      <c r="B29" t="s">
        <v>21</v>
      </c>
      <c r="C29">
        <v>12620.3462</v>
      </c>
      <c r="D29">
        <v>23828.738000000001</v>
      </c>
      <c r="E29">
        <v>5238.0748999999996</v>
      </c>
      <c r="F29">
        <v>0.11849999999999999</v>
      </c>
      <c r="N29" t="s">
        <v>29</v>
      </c>
      <c r="O29">
        <v>8.0000000000000004E-4</v>
      </c>
      <c r="P29">
        <v>9.1600000000000001E-2</v>
      </c>
      <c r="Q29">
        <v>0.33029999999999998</v>
      </c>
      <c r="R29">
        <v>5.0799999999999998E-2</v>
      </c>
      <c r="S29">
        <v>0</v>
      </c>
      <c r="T29">
        <v>8.0000000000000004E-4</v>
      </c>
    </row>
    <row r="30" spans="1:20" x14ac:dyDescent="0.3">
      <c r="A30">
        <v>50</v>
      </c>
      <c r="B30" t="s">
        <v>21</v>
      </c>
      <c r="C30">
        <v>-8429.9559000000008</v>
      </c>
      <c r="D30">
        <v>13095.346299999999</v>
      </c>
      <c r="E30">
        <v>6690.7352000000001</v>
      </c>
      <c r="F30">
        <v>0.10539999999999999</v>
      </c>
      <c r="N30" t="s">
        <v>30</v>
      </c>
      <c r="O30">
        <v>0</v>
      </c>
      <c r="P30">
        <v>1.44E-2</v>
      </c>
      <c r="Q30">
        <v>0.2099</v>
      </c>
      <c r="R30">
        <v>0.6341</v>
      </c>
      <c r="S30">
        <v>0.96399999999999997</v>
      </c>
      <c r="T30">
        <v>0.14230000000000001</v>
      </c>
    </row>
    <row r="31" spans="1:20" x14ac:dyDescent="0.3">
      <c r="A31">
        <v>75</v>
      </c>
      <c r="B31" t="s">
        <v>21</v>
      </c>
      <c r="C31">
        <v>-13718.8714</v>
      </c>
      <c r="D31">
        <v>14914.539000000001</v>
      </c>
      <c r="E31">
        <v>10154.763999999999</v>
      </c>
      <c r="F31">
        <v>9.4899999999999998E-2</v>
      </c>
    </row>
    <row r="32" spans="1:20" x14ac:dyDescent="0.3">
      <c r="A32">
        <v>100</v>
      </c>
      <c r="B32" t="s">
        <v>21</v>
      </c>
      <c r="C32">
        <v>-14860.343500000001</v>
      </c>
      <c r="D32">
        <v>25466.688699999999</v>
      </c>
      <c r="E32">
        <v>8394.9593000000004</v>
      </c>
      <c r="F32">
        <v>8.5699999999999998E-2</v>
      </c>
    </row>
    <row r="33" spans="1:32" x14ac:dyDescent="0.3">
      <c r="A33">
        <v>150</v>
      </c>
      <c r="B33" t="s">
        <v>21</v>
      </c>
      <c r="C33">
        <v>-17486.201499999999</v>
      </c>
      <c r="D33">
        <v>29981.6548</v>
      </c>
      <c r="E33">
        <v>9879.5560999999998</v>
      </c>
      <c r="F33">
        <v>8.6699999999999999E-2</v>
      </c>
      <c r="N33" t="s">
        <v>92</v>
      </c>
    </row>
    <row r="34" spans="1:32" x14ac:dyDescent="0.3">
      <c r="A34">
        <v>300</v>
      </c>
      <c r="B34" t="s">
        <v>21</v>
      </c>
      <c r="C34">
        <v>-22065.852200000001</v>
      </c>
      <c r="D34">
        <v>26249.238600000001</v>
      </c>
      <c r="E34">
        <v>11867.4331</v>
      </c>
      <c r="F34">
        <v>0.1951</v>
      </c>
      <c r="N34">
        <v>1</v>
      </c>
      <c r="O34">
        <v>20</v>
      </c>
      <c r="P34">
        <v>50</v>
      </c>
      <c r="Q34">
        <v>75</v>
      </c>
      <c r="R34">
        <v>100</v>
      </c>
      <c r="S34">
        <v>150</v>
      </c>
      <c r="T34">
        <v>300</v>
      </c>
      <c r="U34">
        <v>500</v>
      </c>
      <c r="V34">
        <v>1000</v>
      </c>
    </row>
    <row r="35" spans="1:32" x14ac:dyDescent="0.3">
      <c r="A35">
        <v>500</v>
      </c>
      <c r="B35" t="s">
        <v>21</v>
      </c>
      <c r="C35">
        <v>-19318.4732</v>
      </c>
      <c r="D35">
        <v>40255.059500000003</v>
      </c>
      <c r="E35">
        <v>9351.0930000000008</v>
      </c>
      <c r="F35">
        <v>0.38669999999999999</v>
      </c>
      <c r="N35">
        <v>301</v>
      </c>
      <c r="O35">
        <v>199</v>
      </c>
      <c r="P35">
        <v>86</v>
      </c>
      <c r="Q35">
        <v>74</v>
      </c>
      <c r="R35">
        <v>59</v>
      </c>
      <c r="S35">
        <v>59</v>
      </c>
      <c r="T35">
        <v>26</v>
      </c>
      <c r="U35">
        <v>7</v>
      </c>
      <c r="V35">
        <v>18</v>
      </c>
    </row>
    <row r="36" spans="1:32" x14ac:dyDescent="0.3">
      <c r="A36" t="s">
        <v>8</v>
      </c>
      <c r="N36">
        <v>0</v>
      </c>
      <c r="O36">
        <v>187.210626793318</v>
      </c>
      <c r="P36">
        <v>98.941003624996796</v>
      </c>
      <c r="Q36">
        <v>74.614310788729796</v>
      </c>
      <c r="R36">
        <v>61.075714670895202</v>
      </c>
      <c r="S36">
        <v>46.058986559002697</v>
      </c>
      <c r="T36">
        <v>28.431948515201199</v>
      </c>
      <c r="U36">
        <v>19.925380233242901</v>
      </c>
      <c r="V36">
        <v>12.299823058669499</v>
      </c>
    </row>
    <row r="37" spans="1:32" x14ac:dyDescent="0.3">
      <c r="A37" t="s">
        <v>9</v>
      </c>
      <c r="N37">
        <v>0</v>
      </c>
      <c r="O37">
        <v>5.3587985447582902</v>
      </c>
      <c r="P37">
        <v>11.6735324401025</v>
      </c>
      <c r="Q37">
        <v>16.935810686222698</v>
      </c>
      <c r="R37">
        <v>22.198088932342898</v>
      </c>
      <c r="S37">
        <v>32.722645424583199</v>
      </c>
      <c r="T37">
        <v>64.296314901304399</v>
      </c>
      <c r="U37">
        <v>106.394540870266</v>
      </c>
      <c r="V37">
        <v>211.640105792669</v>
      </c>
      <c r="X37" t="s">
        <v>94</v>
      </c>
    </row>
    <row r="38" spans="1:32" x14ac:dyDescent="0.3">
      <c r="A38" t="s">
        <v>5</v>
      </c>
      <c r="N38">
        <v>0</v>
      </c>
      <c r="O38">
        <v>170.45173898345499</v>
      </c>
      <c r="P38">
        <v>114.54825095989101</v>
      </c>
      <c r="Q38">
        <v>82.251592893980202</v>
      </c>
      <c r="R38">
        <v>59.060915176835998</v>
      </c>
      <c r="S38">
        <v>30.451723813284499</v>
      </c>
      <c r="T38">
        <v>4.1739477874539803</v>
      </c>
      <c r="U38">
        <v>0.29498086983970301</v>
      </c>
      <c r="V38">
        <v>3.91661561908153E-4</v>
      </c>
      <c r="X38">
        <v>0</v>
      </c>
      <c r="Y38">
        <v>94.414069203582699</v>
      </c>
      <c r="Z38">
        <v>91.063021488800402</v>
      </c>
      <c r="AA38">
        <v>88.270481726481705</v>
      </c>
      <c r="AB38">
        <v>85.477941964163094</v>
      </c>
      <c r="AC38">
        <v>79.892862439525899</v>
      </c>
      <c r="AD38">
        <v>63.137623865614202</v>
      </c>
      <c r="AE38">
        <v>40.797305767065197</v>
      </c>
      <c r="AF38">
        <v>0</v>
      </c>
    </row>
    <row r="39" spans="1:32" x14ac:dyDescent="0.3">
      <c r="A39" t="s">
        <v>10</v>
      </c>
      <c r="N39">
        <v>0</v>
      </c>
      <c r="O39">
        <v>227.645859776815</v>
      </c>
      <c r="P39">
        <v>91.060197902380295</v>
      </c>
      <c r="Q39">
        <v>60.707345517220197</v>
      </c>
      <c r="R39">
        <v>45.530800164274403</v>
      </c>
      <c r="S39">
        <v>30.3541402231868</v>
      </c>
      <c r="T39">
        <v>15.177303834639</v>
      </c>
      <c r="U39">
        <v>9.10648564473974</v>
      </c>
      <c r="V39">
        <v>4.5533129344669003</v>
      </c>
    </row>
    <row r="40" spans="1:32" x14ac:dyDescent="0.3">
      <c r="A40">
        <v>0</v>
      </c>
      <c r="B40">
        <v>187.210626793318</v>
      </c>
      <c r="C40">
        <v>98.941003624996796</v>
      </c>
      <c r="D40">
        <v>74.614310788729796</v>
      </c>
      <c r="E40">
        <v>61.075714670895202</v>
      </c>
      <c r="F40">
        <v>46.058986559002697</v>
      </c>
      <c r="G40">
        <v>28.431948515201199</v>
      </c>
      <c r="H40">
        <v>19.925380233242901</v>
      </c>
      <c r="I40">
        <v>12.299823058669499</v>
      </c>
    </row>
    <row r="41" spans="1:32" x14ac:dyDescent="0.3">
      <c r="A41" t="s">
        <v>11</v>
      </c>
      <c r="N41" t="s">
        <v>93</v>
      </c>
    </row>
    <row r="42" spans="1:32" x14ac:dyDescent="0.3">
      <c r="A42">
        <v>0</v>
      </c>
      <c r="B42">
        <v>5.3587985447582902</v>
      </c>
      <c r="C42">
        <v>11.6735324401025</v>
      </c>
      <c r="D42">
        <v>16.935810686222698</v>
      </c>
      <c r="E42">
        <v>22.198088932342898</v>
      </c>
      <c r="F42">
        <v>32.722645424583199</v>
      </c>
      <c r="G42">
        <v>64.296314901304399</v>
      </c>
      <c r="H42">
        <v>106.394540870266</v>
      </c>
      <c r="I42">
        <v>211.640105792669</v>
      </c>
      <c r="N42">
        <v>0</v>
      </c>
      <c r="O42">
        <f>LN(O34)</f>
        <v>2.9957322735539909</v>
      </c>
      <c r="P42">
        <f t="shared" ref="P42:V42" si="0">LN(P34)</f>
        <v>3.912023005428146</v>
      </c>
      <c r="Q42">
        <f t="shared" si="0"/>
        <v>4.3174881135363101</v>
      </c>
      <c r="R42">
        <f t="shared" si="0"/>
        <v>4.6051701859880918</v>
      </c>
      <c r="S42">
        <f t="shared" si="0"/>
        <v>5.0106352940962555</v>
      </c>
      <c r="T42">
        <f t="shared" si="0"/>
        <v>5.7037824746562009</v>
      </c>
      <c r="U42">
        <f t="shared" si="0"/>
        <v>6.2146080984221914</v>
      </c>
      <c r="V42">
        <f t="shared" si="0"/>
        <v>6.9077552789821368</v>
      </c>
    </row>
    <row r="43" spans="1:32" x14ac:dyDescent="0.3">
      <c r="A43" t="s">
        <v>12</v>
      </c>
      <c r="N43">
        <f t="shared" ref="N43:V43" si="1">LN(N35)</f>
        <v>5.7071102647488754</v>
      </c>
      <c r="O43">
        <f t="shared" si="1"/>
        <v>5.2933048247244923</v>
      </c>
      <c r="P43">
        <f t="shared" si="1"/>
        <v>4.4543472962535073</v>
      </c>
      <c r="Q43">
        <f t="shared" si="1"/>
        <v>4.3040650932041702</v>
      </c>
      <c r="R43">
        <f t="shared" si="1"/>
        <v>4.0775374439057197</v>
      </c>
      <c r="S43">
        <f t="shared" si="1"/>
        <v>4.0775374439057197</v>
      </c>
      <c r="T43">
        <f t="shared" si="1"/>
        <v>3.2580965380214821</v>
      </c>
      <c r="U43">
        <f t="shared" si="1"/>
        <v>1.9459101490553132</v>
      </c>
      <c r="V43">
        <f t="shared" si="1"/>
        <v>2.8903717578961645</v>
      </c>
    </row>
    <row r="44" spans="1:32" x14ac:dyDescent="0.3">
      <c r="A44">
        <v>0</v>
      </c>
      <c r="B44">
        <v>170.45173898345499</v>
      </c>
      <c r="C44">
        <v>114.54825095989101</v>
      </c>
      <c r="D44">
        <v>82.251592893980202</v>
      </c>
      <c r="E44">
        <v>59.060915176835998</v>
      </c>
      <c r="F44">
        <v>30.451723813284499</v>
      </c>
      <c r="G44">
        <v>4.1739477874539803</v>
      </c>
      <c r="H44">
        <v>0.29498086983970301</v>
      </c>
      <c r="I44">
        <v>3.91661561908153E-4</v>
      </c>
      <c r="M44" t="s">
        <v>27</v>
      </c>
      <c r="O44">
        <f t="shared" ref="O44:V44" si="2">LN(O36)</f>
        <v>5.2322343294906259</v>
      </c>
      <c r="P44">
        <f t="shared" si="2"/>
        <v>4.5945237495220868</v>
      </c>
      <c r="Q44">
        <f t="shared" si="2"/>
        <v>4.3123323224410832</v>
      </c>
      <c r="R44">
        <f t="shared" si="2"/>
        <v>4.1121143186045304</v>
      </c>
      <c r="S44">
        <f t="shared" si="2"/>
        <v>3.8299228915235282</v>
      </c>
      <c r="T44">
        <f t="shared" si="2"/>
        <v>3.3475134606059713</v>
      </c>
      <c r="U44">
        <f t="shared" si="2"/>
        <v>2.9919943077184321</v>
      </c>
      <c r="V44">
        <f t="shared" si="2"/>
        <v>2.5095848768008753</v>
      </c>
    </row>
    <row r="45" spans="1:32" x14ac:dyDescent="0.3">
      <c r="A45" t="s">
        <v>13</v>
      </c>
      <c r="M45" t="s">
        <v>28</v>
      </c>
      <c r="O45">
        <f t="shared" ref="O45:V45" si="3">LN(O37)</f>
        <v>1.6787397978595406</v>
      </c>
      <c r="P45">
        <f t="shared" si="3"/>
        <v>2.4573240945920358</v>
      </c>
      <c r="Q45">
        <f t="shared" si="3"/>
        <v>2.8294303555829536</v>
      </c>
      <c r="R45">
        <f t="shared" si="3"/>
        <v>3.1000062010440841</v>
      </c>
      <c r="S45">
        <f t="shared" si="3"/>
        <v>3.4880673588509024</v>
      </c>
      <c r="T45">
        <f t="shared" si="3"/>
        <v>4.1635023185795301</v>
      </c>
      <c r="U45">
        <f t="shared" si="3"/>
        <v>4.6671542679809814</v>
      </c>
      <c r="V45">
        <f t="shared" si="3"/>
        <v>5.3548872179066667</v>
      </c>
      <c r="Y45">
        <f>LN(Y38)</f>
        <v>4.5476901002199153</v>
      </c>
      <c r="Z45">
        <f t="shared" ref="Z45:AE45" si="4">LN(Z38)</f>
        <v>4.5115518106520023</v>
      </c>
      <c r="AA45">
        <f t="shared" si="4"/>
        <v>4.4804057564374569</v>
      </c>
      <c r="AB45">
        <f t="shared" si="4"/>
        <v>4.4482583539346603</v>
      </c>
      <c r="AC45">
        <f t="shared" si="4"/>
        <v>4.3806865176120739</v>
      </c>
      <c r="AD45">
        <f t="shared" si="4"/>
        <v>4.1453168496313149</v>
      </c>
      <c r="AE45">
        <f t="shared" si="4"/>
        <v>3.7086160441087506</v>
      </c>
      <c r="AF45">
        <v>0</v>
      </c>
    </row>
    <row r="46" spans="1:32" x14ac:dyDescent="0.3">
      <c r="A46">
        <v>0</v>
      </c>
      <c r="B46">
        <v>227.645859776815</v>
      </c>
      <c r="C46">
        <v>91.060197902380295</v>
      </c>
      <c r="D46">
        <v>60.707345517220197</v>
      </c>
      <c r="E46">
        <v>45.530800164274403</v>
      </c>
      <c r="F46">
        <v>30.3541402231868</v>
      </c>
      <c r="G46">
        <v>15.177303834639</v>
      </c>
      <c r="H46">
        <v>9.10648564473974</v>
      </c>
      <c r="I46">
        <v>4.5533129344669003</v>
      </c>
      <c r="M46" t="s">
        <v>29</v>
      </c>
      <c r="O46">
        <f t="shared" ref="O46:T46" si="5">LN(O38)</f>
        <v>5.1384522008401996</v>
      </c>
      <c r="P46">
        <f t="shared" si="5"/>
        <v>4.7409961399910632</v>
      </c>
      <c r="Q46">
        <f t="shared" si="5"/>
        <v>4.4097827559501139</v>
      </c>
      <c r="R46">
        <f t="shared" si="5"/>
        <v>4.0785693719091629</v>
      </c>
      <c r="S46">
        <f t="shared" si="5"/>
        <v>3.4161426038272591</v>
      </c>
      <c r="T46">
        <f t="shared" si="5"/>
        <v>1.4288622995815576</v>
      </c>
      <c r="U46">
        <v>0</v>
      </c>
      <c r="V46">
        <v>0</v>
      </c>
    </row>
    <row r="47" spans="1:32" x14ac:dyDescent="0.3">
      <c r="A47" t="s">
        <v>14</v>
      </c>
      <c r="M47" t="s">
        <v>30</v>
      </c>
      <c r="O47">
        <f t="shared" ref="O47:V47" si="6">LN(O39)</f>
        <v>5.4277911748234704</v>
      </c>
      <c r="P47">
        <f t="shared" si="6"/>
        <v>4.5115208032227487</v>
      </c>
      <c r="Q47">
        <f t="shared" si="6"/>
        <v>4.1060647042071796</v>
      </c>
      <c r="R47">
        <f t="shared" si="6"/>
        <v>3.8183890236327276</v>
      </c>
      <c r="S47">
        <f t="shared" si="6"/>
        <v>3.4129329241221895</v>
      </c>
      <c r="T47">
        <f t="shared" si="6"/>
        <v>2.7198011431910434</v>
      </c>
      <c r="U47">
        <f t="shared" si="6"/>
        <v>2.2089868678800735</v>
      </c>
      <c r="V47">
        <f t="shared" si="6"/>
        <v>1.5158550854791917</v>
      </c>
    </row>
    <row r="48" spans="1:32" x14ac:dyDescent="0.3">
      <c r="A48" t="s">
        <v>27</v>
      </c>
      <c r="B48">
        <v>0.44500000000000001</v>
      </c>
    </row>
    <row r="49" spans="1:29" x14ac:dyDescent="0.3">
      <c r="A49" t="s">
        <v>28</v>
      </c>
      <c r="B49">
        <v>0</v>
      </c>
    </row>
    <row r="50" spans="1:29" x14ac:dyDescent="0.3">
      <c r="A50" t="s">
        <v>29</v>
      </c>
      <c r="B50">
        <v>8.0000000000000004E-4</v>
      </c>
    </row>
    <row r="51" spans="1:29" x14ac:dyDescent="0.3">
      <c r="A51" t="s">
        <v>30</v>
      </c>
      <c r="B51">
        <v>0</v>
      </c>
    </row>
    <row r="52" spans="1:29" x14ac:dyDescent="0.3">
      <c r="A52" t="s">
        <v>6</v>
      </c>
    </row>
    <row r="53" spans="1:29" x14ac:dyDescent="0.3">
      <c r="A53" t="s">
        <v>84</v>
      </c>
      <c r="Z53" t="s">
        <v>86</v>
      </c>
      <c r="AA53">
        <v>20</v>
      </c>
      <c r="AB53">
        <v>3.4599999999999999E-2</v>
      </c>
      <c r="AC53" t="s">
        <v>126</v>
      </c>
    </row>
    <row r="54" spans="1:29" x14ac:dyDescent="0.3">
      <c r="A54" t="s">
        <v>83</v>
      </c>
      <c r="B54">
        <v>45</v>
      </c>
      <c r="C54">
        <v>20</v>
      </c>
      <c r="D54">
        <v>19</v>
      </c>
      <c r="E54">
        <v>12</v>
      </c>
      <c r="F54">
        <v>13</v>
      </c>
      <c r="G54">
        <v>5</v>
      </c>
      <c r="H54">
        <v>0</v>
      </c>
      <c r="I54" t="s">
        <v>82</v>
      </c>
      <c r="Z54" t="s">
        <v>87</v>
      </c>
      <c r="AA54">
        <v>20</v>
      </c>
      <c r="AB54">
        <v>1.9E-2</v>
      </c>
      <c r="AC54" t="s">
        <v>126</v>
      </c>
    </row>
    <row r="55" spans="1:29" x14ac:dyDescent="0.3">
      <c r="A55" t="s">
        <v>17</v>
      </c>
      <c r="Z55" t="s">
        <v>88</v>
      </c>
      <c r="AA55">
        <v>20</v>
      </c>
      <c r="AB55">
        <v>4.6100000000000002E-2</v>
      </c>
      <c r="AC55" t="s">
        <v>126</v>
      </c>
    </row>
    <row r="56" spans="1:29" x14ac:dyDescent="0.3">
      <c r="A56">
        <v>1</v>
      </c>
      <c r="B56" t="s">
        <v>18</v>
      </c>
      <c r="C56">
        <v>0.28910000000000002</v>
      </c>
      <c r="D56">
        <v>76.726799999999997</v>
      </c>
      <c r="E56">
        <v>-121.5321</v>
      </c>
      <c r="F56">
        <v>0.12839999999999999</v>
      </c>
      <c r="Z56" t="s">
        <v>89</v>
      </c>
      <c r="AA56">
        <v>150</v>
      </c>
      <c r="AB56">
        <v>2.3099999999999999E-2</v>
      </c>
      <c r="AC56" t="s">
        <v>127</v>
      </c>
    </row>
    <row r="57" spans="1:29" x14ac:dyDescent="0.3">
      <c r="A57">
        <v>20</v>
      </c>
      <c r="B57" t="s">
        <v>18</v>
      </c>
      <c r="C57">
        <v>0.69599999999999995</v>
      </c>
      <c r="D57">
        <v>327.20639999999997</v>
      </c>
      <c r="E57">
        <v>-258.63909999999998</v>
      </c>
      <c r="F57">
        <v>3.4599999999999999E-2</v>
      </c>
      <c r="Z57" t="s">
        <v>90</v>
      </c>
      <c r="AA57">
        <v>20</v>
      </c>
      <c r="AB57">
        <v>4.4600000000000001E-2</v>
      </c>
      <c r="AC57" t="s">
        <v>126</v>
      </c>
    </row>
    <row r="58" spans="1:29" x14ac:dyDescent="0.3">
      <c r="A58">
        <v>50</v>
      </c>
      <c r="B58" t="s">
        <v>18</v>
      </c>
      <c r="C58">
        <v>0.65159999999999996</v>
      </c>
      <c r="D58">
        <v>245.3125</v>
      </c>
      <c r="E58">
        <v>-22.2423</v>
      </c>
      <c r="F58">
        <v>5.2299999999999999E-2</v>
      </c>
    </row>
    <row r="59" spans="1:29" x14ac:dyDescent="0.3">
      <c r="A59">
        <v>75</v>
      </c>
      <c r="B59" t="s">
        <v>18</v>
      </c>
      <c r="C59">
        <v>0.65190000000000003</v>
      </c>
      <c r="D59">
        <v>245.86109999999999</v>
      </c>
      <c r="E59">
        <v>242.3749</v>
      </c>
      <c r="F59">
        <v>6.9800000000000001E-2</v>
      </c>
    </row>
    <row r="60" spans="1:29" x14ac:dyDescent="0.3">
      <c r="A60">
        <v>100</v>
      </c>
      <c r="B60" t="s">
        <v>18</v>
      </c>
      <c r="C60">
        <v>0.50560000000000005</v>
      </c>
      <c r="D60">
        <v>106.1717</v>
      </c>
      <c r="E60">
        <v>-153.42500000000001</v>
      </c>
      <c r="F60">
        <v>9.8500000000000004E-2</v>
      </c>
    </row>
    <row r="61" spans="1:29" x14ac:dyDescent="0.3">
      <c r="A61">
        <v>150</v>
      </c>
      <c r="B61" t="s">
        <v>18</v>
      </c>
      <c r="C61">
        <v>0.50560000000000005</v>
      </c>
      <c r="D61">
        <v>106.1717</v>
      </c>
      <c r="E61">
        <v>-153.42500000000001</v>
      </c>
      <c r="F61">
        <v>0.14000000000000001</v>
      </c>
    </row>
    <row r="62" spans="1:29" x14ac:dyDescent="0.3">
      <c r="A62">
        <v>300</v>
      </c>
      <c r="B62" t="s">
        <v>18</v>
      </c>
      <c r="C62">
        <v>-0.1104</v>
      </c>
      <c r="D62">
        <v>1.6948000000000001</v>
      </c>
      <c r="E62">
        <v>1.3178000000000001</v>
      </c>
      <c r="F62">
        <v>0.22639999999999999</v>
      </c>
    </row>
    <row r="63" spans="1:29" x14ac:dyDescent="0.3">
      <c r="A63">
        <v>500</v>
      </c>
      <c r="B63" t="s">
        <v>18</v>
      </c>
      <c r="C63">
        <v>-0.1104</v>
      </c>
      <c r="D63">
        <v>1.6948000000000001</v>
      </c>
      <c r="E63">
        <v>1.3178000000000001</v>
      </c>
      <c r="F63">
        <v>0.48089999999999999</v>
      </c>
    </row>
    <row r="64" spans="1:29" x14ac:dyDescent="0.3">
      <c r="A64">
        <v>1</v>
      </c>
      <c r="B64" t="s">
        <v>19</v>
      </c>
      <c r="C64">
        <v>-5.7099999999999998E-2</v>
      </c>
      <c r="D64">
        <v>40.881399999999999</v>
      </c>
      <c r="E64">
        <v>-7.3879999999999999</v>
      </c>
      <c r="F64">
        <v>0.25719999999999998</v>
      </c>
    </row>
    <row r="65" spans="1:29" x14ac:dyDescent="0.3">
      <c r="A65">
        <v>20</v>
      </c>
      <c r="B65" t="s">
        <v>19</v>
      </c>
      <c r="C65">
        <v>-3.8800000000000001E-2</v>
      </c>
      <c r="D65">
        <v>30.8264</v>
      </c>
      <c r="E65">
        <v>-0.41260000000000002</v>
      </c>
      <c r="F65">
        <v>0.18579999999999999</v>
      </c>
      <c r="AB65" t="s">
        <v>138</v>
      </c>
      <c r="AC65" t="s">
        <v>139</v>
      </c>
    </row>
    <row r="66" spans="1:29" x14ac:dyDescent="0.3">
      <c r="A66">
        <v>50</v>
      </c>
      <c r="B66" t="s">
        <v>19</v>
      </c>
      <c r="C66">
        <v>-1.37E-2</v>
      </c>
      <c r="D66">
        <v>13.763199999999999</v>
      </c>
      <c r="E66">
        <v>1.3531</v>
      </c>
      <c r="F66">
        <v>0.12540000000000001</v>
      </c>
      <c r="AB66" t="s">
        <v>137</v>
      </c>
      <c r="AC66" t="s">
        <v>137</v>
      </c>
    </row>
    <row r="67" spans="1:29" x14ac:dyDescent="0.3">
      <c r="A67">
        <v>75</v>
      </c>
      <c r="B67" t="s">
        <v>19</v>
      </c>
      <c r="C67">
        <v>-1.2999999999999999E-2</v>
      </c>
      <c r="D67">
        <v>13.229100000000001</v>
      </c>
      <c r="E67">
        <v>0.14249999999999999</v>
      </c>
      <c r="F67">
        <v>0.12</v>
      </c>
      <c r="AA67" t="s">
        <v>85</v>
      </c>
      <c r="AB67">
        <v>0.69599999999999995</v>
      </c>
      <c r="AC67">
        <v>0.74629999999999996</v>
      </c>
    </row>
    <row r="68" spans="1:29" x14ac:dyDescent="0.3">
      <c r="A68">
        <v>100</v>
      </c>
      <c r="B68" t="s">
        <v>19</v>
      </c>
      <c r="C68">
        <v>-1.2200000000000001E-2</v>
      </c>
      <c r="D68">
        <v>12.6325</v>
      </c>
      <c r="E68">
        <v>0.82669999999999999</v>
      </c>
      <c r="F68">
        <v>0.17730000000000001</v>
      </c>
      <c r="AA68" t="s">
        <v>86</v>
      </c>
      <c r="AB68">
        <v>0.69599999999999995</v>
      </c>
      <c r="AC68">
        <v>0.7419</v>
      </c>
    </row>
    <row r="69" spans="1:29" x14ac:dyDescent="0.3">
      <c r="A69">
        <v>150</v>
      </c>
      <c r="B69" t="s">
        <v>19</v>
      </c>
      <c r="C69">
        <v>-1.2200000000000001E-2</v>
      </c>
      <c r="D69">
        <v>12.6325</v>
      </c>
      <c r="E69">
        <v>0.82669999999999999</v>
      </c>
      <c r="F69">
        <v>0.26300000000000001</v>
      </c>
      <c r="AA69" t="s">
        <v>87</v>
      </c>
      <c r="AB69">
        <v>0.74550000000000005</v>
      </c>
      <c r="AC69">
        <v>0.96020000000000005</v>
      </c>
    </row>
    <row r="70" spans="1:29" x14ac:dyDescent="0.3">
      <c r="A70">
        <v>300</v>
      </c>
      <c r="B70" t="s">
        <v>19</v>
      </c>
      <c r="C70">
        <v>3.2000000000000002E-3</v>
      </c>
      <c r="D70">
        <v>1.2077</v>
      </c>
      <c r="E70">
        <v>1.2888999999999999</v>
      </c>
      <c r="F70">
        <v>0.186</v>
      </c>
      <c r="AA70" t="s">
        <v>88</v>
      </c>
      <c r="AB70">
        <v>0.82640000000000002</v>
      </c>
      <c r="AC70">
        <v>1.2793000000000001</v>
      </c>
    </row>
    <row r="71" spans="1:29" x14ac:dyDescent="0.3">
      <c r="A71">
        <v>500</v>
      </c>
      <c r="B71" t="s">
        <v>19</v>
      </c>
      <c r="C71">
        <v>3.0999999999999999E-3</v>
      </c>
      <c r="D71">
        <v>1.2078</v>
      </c>
      <c r="E71">
        <v>1.2887</v>
      </c>
      <c r="F71">
        <v>0.39079999999999998</v>
      </c>
      <c r="J71" t="s">
        <v>128</v>
      </c>
      <c r="K71" t="s">
        <v>126</v>
      </c>
      <c r="L71" t="s">
        <v>129</v>
      </c>
      <c r="M71" t="s">
        <v>130</v>
      </c>
      <c r="N71" t="s">
        <v>132</v>
      </c>
      <c r="AA71" t="s">
        <v>89</v>
      </c>
      <c r="AB71">
        <v>0.39850000000000002</v>
      </c>
      <c r="AC71">
        <v>0.95599999999999996</v>
      </c>
    </row>
    <row r="72" spans="1:29" x14ac:dyDescent="0.3">
      <c r="A72">
        <v>1</v>
      </c>
      <c r="B72" t="s">
        <v>20</v>
      </c>
      <c r="C72">
        <v>1.52E-2</v>
      </c>
      <c r="D72">
        <v>57.804600000000001</v>
      </c>
      <c r="E72">
        <v>-16.270900000000001</v>
      </c>
      <c r="F72">
        <v>9.5200000000000007E-2</v>
      </c>
      <c r="J72">
        <v>1</v>
      </c>
      <c r="K72">
        <v>0.12839999999999999</v>
      </c>
      <c r="L72">
        <v>0.25719999999999998</v>
      </c>
      <c r="M72">
        <v>9.5200000000000007E-2</v>
      </c>
      <c r="N72">
        <v>0.54800000000000004</v>
      </c>
      <c r="AA72" t="s">
        <v>90</v>
      </c>
      <c r="AB72">
        <v>0.88549999999999995</v>
      </c>
      <c r="AC72">
        <v>0.5847</v>
      </c>
    </row>
    <row r="73" spans="1:29" x14ac:dyDescent="0.3">
      <c r="A73">
        <v>20</v>
      </c>
      <c r="B73" t="s">
        <v>20</v>
      </c>
      <c r="C73">
        <v>1.14E-2</v>
      </c>
      <c r="D73">
        <v>47.725200000000001</v>
      </c>
      <c r="E73">
        <v>-23.7044</v>
      </c>
      <c r="F73">
        <v>0.1132</v>
      </c>
      <c r="J73">
        <v>20</v>
      </c>
      <c r="K73">
        <v>3.4599999999999999E-2</v>
      </c>
      <c r="L73">
        <v>0.18579999999999999</v>
      </c>
      <c r="M73">
        <v>0.1132</v>
      </c>
      <c r="N73">
        <v>0.1211</v>
      </c>
    </row>
    <row r="74" spans="1:29" x14ac:dyDescent="0.3">
      <c r="A74">
        <v>50</v>
      </c>
      <c r="B74" t="s">
        <v>20</v>
      </c>
      <c r="C74">
        <v>1</v>
      </c>
      <c r="D74">
        <v>1</v>
      </c>
      <c r="E74">
        <v>1</v>
      </c>
      <c r="F74">
        <v>0.73680000000000001</v>
      </c>
      <c r="J74">
        <v>50</v>
      </c>
      <c r="K74">
        <v>5.2299999999999999E-2</v>
      </c>
      <c r="L74">
        <v>0.12540000000000001</v>
      </c>
      <c r="M74">
        <v>0.73680000000000001</v>
      </c>
      <c r="N74">
        <v>9.8199999999999996E-2</v>
      </c>
    </row>
    <row r="75" spans="1:29" x14ac:dyDescent="0.3">
      <c r="A75">
        <v>75</v>
      </c>
      <c r="B75" t="s">
        <v>20</v>
      </c>
      <c r="C75">
        <v>1</v>
      </c>
      <c r="D75">
        <v>1</v>
      </c>
      <c r="E75">
        <v>1</v>
      </c>
      <c r="F75">
        <v>0.66069999999999995</v>
      </c>
      <c r="J75">
        <v>75</v>
      </c>
      <c r="K75">
        <v>6.9800000000000001E-2</v>
      </c>
      <c r="L75">
        <v>0.12</v>
      </c>
      <c r="M75">
        <v>0.66069999999999995</v>
      </c>
      <c r="N75">
        <v>9.7500000000000003E-2</v>
      </c>
    </row>
    <row r="76" spans="1:29" x14ac:dyDescent="0.3">
      <c r="A76">
        <v>100</v>
      </c>
      <c r="B76" t="s">
        <v>20</v>
      </c>
      <c r="C76">
        <v>1</v>
      </c>
      <c r="D76">
        <v>1</v>
      </c>
      <c r="E76">
        <v>1</v>
      </c>
      <c r="F76">
        <v>0.67569999999999997</v>
      </c>
      <c r="J76">
        <v>100</v>
      </c>
      <c r="K76">
        <v>9.8500000000000004E-2</v>
      </c>
      <c r="L76">
        <v>0.17730000000000001</v>
      </c>
      <c r="M76">
        <v>0.67569999999999997</v>
      </c>
      <c r="N76">
        <v>0.1457</v>
      </c>
    </row>
    <row r="77" spans="1:29" x14ac:dyDescent="0.3">
      <c r="A77">
        <v>150</v>
      </c>
      <c r="B77" t="s">
        <v>20</v>
      </c>
      <c r="C77">
        <v>1</v>
      </c>
      <c r="D77">
        <v>1</v>
      </c>
      <c r="E77">
        <v>1</v>
      </c>
      <c r="F77">
        <v>0.48</v>
      </c>
      <c r="J77">
        <v>150</v>
      </c>
      <c r="K77">
        <v>0.14000000000000001</v>
      </c>
      <c r="L77">
        <v>0.26300000000000001</v>
      </c>
      <c r="M77">
        <v>0.48</v>
      </c>
      <c r="N77">
        <v>0.2031</v>
      </c>
    </row>
    <row r="78" spans="1:29" x14ac:dyDescent="0.3">
      <c r="A78">
        <v>300</v>
      </c>
      <c r="B78" t="s">
        <v>20</v>
      </c>
      <c r="C78">
        <v>1</v>
      </c>
      <c r="D78">
        <v>1</v>
      </c>
      <c r="E78">
        <v>1</v>
      </c>
      <c r="F78">
        <v>0.58330000000000004</v>
      </c>
      <c r="J78">
        <v>300</v>
      </c>
      <c r="K78">
        <v>0.22639999999999999</v>
      </c>
      <c r="L78">
        <v>0.186</v>
      </c>
      <c r="M78">
        <v>0.58330000000000004</v>
      </c>
      <c r="N78">
        <v>0.4254</v>
      </c>
    </row>
    <row r="79" spans="1:29" x14ac:dyDescent="0.3">
      <c r="A79">
        <v>500</v>
      </c>
      <c r="B79" t="s">
        <v>20</v>
      </c>
      <c r="C79">
        <v>1</v>
      </c>
      <c r="D79">
        <v>1</v>
      </c>
      <c r="E79">
        <v>1</v>
      </c>
      <c r="F79">
        <v>1</v>
      </c>
      <c r="J79">
        <v>500</v>
      </c>
      <c r="K79">
        <v>0.48089999999999999</v>
      </c>
      <c r="L79">
        <v>0.39079999999999998</v>
      </c>
      <c r="M79">
        <v>1</v>
      </c>
      <c r="N79">
        <v>0.66669999999999996</v>
      </c>
    </row>
    <row r="80" spans="1:29" x14ac:dyDescent="0.3">
      <c r="A80">
        <v>1</v>
      </c>
      <c r="B80" t="s">
        <v>21</v>
      </c>
      <c r="C80">
        <v>49.373699999999999</v>
      </c>
      <c r="D80">
        <v>40.5047</v>
      </c>
      <c r="E80">
        <v>217.27189999999999</v>
      </c>
      <c r="F80">
        <v>0.54800000000000004</v>
      </c>
    </row>
    <row r="81" spans="1:9" x14ac:dyDescent="0.3">
      <c r="A81">
        <v>20</v>
      </c>
      <c r="B81" t="s">
        <v>21</v>
      </c>
      <c r="C81">
        <v>2828.9357</v>
      </c>
      <c r="D81">
        <v>5343.7915000000003</v>
      </c>
      <c r="E81">
        <v>1177.1099999999999</v>
      </c>
      <c r="F81">
        <v>0.1211</v>
      </c>
    </row>
    <row r="82" spans="1:9" x14ac:dyDescent="0.3">
      <c r="A82">
        <v>50</v>
      </c>
      <c r="B82" t="s">
        <v>21</v>
      </c>
      <c r="C82">
        <v>-2012.2021999999999</v>
      </c>
      <c r="D82">
        <v>3179.7388999999998</v>
      </c>
      <c r="E82">
        <v>1572.0063</v>
      </c>
      <c r="F82">
        <v>9.8199999999999996E-2</v>
      </c>
    </row>
    <row r="83" spans="1:9" x14ac:dyDescent="0.3">
      <c r="A83">
        <v>75</v>
      </c>
      <c r="B83" t="s">
        <v>21</v>
      </c>
      <c r="C83">
        <v>-3562.5014000000001</v>
      </c>
      <c r="D83">
        <v>3877.5771</v>
      </c>
      <c r="E83">
        <v>2637.2341000000001</v>
      </c>
      <c r="F83">
        <v>9.7500000000000003E-2</v>
      </c>
    </row>
    <row r="84" spans="1:9" x14ac:dyDescent="0.3">
      <c r="A84">
        <v>100</v>
      </c>
      <c r="B84" t="s">
        <v>21</v>
      </c>
      <c r="C84">
        <v>-3619.7017999999998</v>
      </c>
      <c r="D84">
        <v>6259.4665000000005</v>
      </c>
      <c r="E84">
        <v>2042.5327</v>
      </c>
      <c r="F84">
        <v>0.1457</v>
      </c>
    </row>
    <row r="85" spans="1:9" x14ac:dyDescent="0.3">
      <c r="A85">
        <v>150</v>
      </c>
      <c r="B85" t="s">
        <v>21</v>
      </c>
      <c r="C85">
        <v>-4900.0819000000001</v>
      </c>
      <c r="D85">
        <v>8415.6198000000004</v>
      </c>
      <c r="E85">
        <v>2765.6001999999999</v>
      </c>
      <c r="F85">
        <v>0.2031</v>
      </c>
    </row>
    <row r="86" spans="1:9" x14ac:dyDescent="0.3">
      <c r="A86">
        <v>300</v>
      </c>
      <c r="B86" t="s">
        <v>21</v>
      </c>
      <c r="C86">
        <v>-5473.0537999999997</v>
      </c>
      <c r="D86">
        <v>11414.124599999999</v>
      </c>
      <c r="E86">
        <v>2618.3074999999999</v>
      </c>
      <c r="F86">
        <v>0.4254</v>
      </c>
    </row>
    <row r="87" spans="1:9" x14ac:dyDescent="0.3">
      <c r="A87">
        <v>500</v>
      </c>
      <c r="B87" t="s">
        <v>21</v>
      </c>
      <c r="C87">
        <v>-5473.0537999999997</v>
      </c>
      <c r="D87">
        <v>11414.124599999999</v>
      </c>
      <c r="E87">
        <v>2618.3074999999999</v>
      </c>
      <c r="F87">
        <v>0.66669999999999996</v>
      </c>
    </row>
    <row r="88" spans="1:9" x14ac:dyDescent="0.3">
      <c r="A88" t="s">
        <v>8</v>
      </c>
      <c r="F88">
        <f>MIN(F56:F87)</f>
        <v>3.4599999999999999E-2</v>
      </c>
    </row>
    <row r="89" spans="1:9" x14ac:dyDescent="0.3">
      <c r="A89" t="s">
        <v>9</v>
      </c>
    </row>
    <row r="90" spans="1:9" x14ac:dyDescent="0.3">
      <c r="A90" t="s">
        <v>5</v>
      </c>
    </row>
    <row r="91" spans="1:9" x14ac:dyDescent="0.3">
      <c r="A91" t="s">
        <v>10</v>
      </c>
    </row>
    <row r="92" spans="1:9" x14ac:dyDescent="0.3">
      <c r="A92" t="s">
        <v>22</v>
      </c>
      <c r="B92">
        <v>40.671747745107801</v>
      </c>
      <c r="C92">
        <v>21.4942787261459</v>
      </c>
      <c r="D92">
        <v>16.209205077366899</v>
      </c>
      <c r="E92">
        <v>13.2679305791373</v>
      </c>
      <c r="F92">
        <v>10.005574527508999</v>
      </c>
      <c r="G92">
        <v>6.1762141417609397</v>
      </c>
      <c r="H92">
        <v>4.3282620396853098</v>
      </c>
      <c r="I92" t="s">
        <v>81</v>
      </c>
    </row>
    <row r="93" spans="1:9" x14ac:dyDescent="0.3">
      <c r="A93" t="s">
        <v>11</v>
      </c>
    </row>
    <row r="94" spans="1:9" x14ac:dyDescent="0.3">
      <c r="A94" t="s">
        <v>22</v>
      </c>
      <c r="B94">
        <v>30.0509045329336</v>
      </c>
      <c r="C94">
        <v>28.887659411991098</v>
      </c>
      <c r="D94">
        <v>27.918288477872402</v>
      </c>
      <c r="E94">
        <v>26.948917543753701</v>
      </c>
      <c r="F94">
        <v>25.010175675516201</v>
      </c>
      <c r="G94">
        <v>19.193950070803801</v>
      </c>
      <c r="H94">
        <v>11.438982597854</v>
      </c>
      <c r="I94" t="s">
        <v>80</v>
      </c>
    </row>
    <row r="95" spans="1:9" x14ac:dyDescent="0.3">
      <c r="A95" t="s">
        <v>12</v>
      </c>
    </row>
    <row r="96" spans="1:9" x14ac:dyDescent="0.3">
      <c r="A96" t="s">
        <v>22</v>
      </c>
      <c r="B96">
        <v>38.0006255580237</v>
      </c>
      <c r="C96">
        <v>26.9994578928363</v>
      </c>
      <c r="D96">
        <v>20.307601204295398</v>
      </c>
      <c r="E96">
        <v>15.274331370264999</v>
      </c>
      <c r="F96">
        <v>8.6411067857242205</v>
      </c>
      <c r="G96">
        <v>1.56455510463513</v>
      </c>
      <c r="H96">
        <v>0.16025792658951399</v>
      </c>
      <c r="I96" t="s">
        <v>79</v>
      </c>
    </row>
    <row r="97" spans="1:14" x14ac:dyDescent="0.3">
      <c r="A97" t="s">
        <v>13</v>
      </c>
    </row>
    <row r="98" spans="1:14" x14ac:dyDescent="0.3">
      <c r="A98" t="s">
        <v>22</v>
      </c>
      <c r="B98">
        <v>51.175270390353298</v>
      </c>
      <c r="C98">
        <v>20.471964107664199</v>
      </c>
      <c r="D98">
        <v>13.6485234939267</v>
      </c>
      <c r="E98">
        <v>10.2366838963387</v>
      </c>
      <c r="F98">
        <v>6.8247295935666399</v>
      </c>
      <c r="G98">
        <v>3.41259867870532</v>
      </c>
      <c r="H98">
        <v>2.0476626090863901</v>
      </c>
      <c r="I98" t="s">
        <v>78</v>
      </c>
    </row>
    <row r="99" spans="1:14" x14ac:dyDescent="0.3">
      <c r="A99" t="s">
        <v>14</v>
      </c>
    </row>
    <row r="100" spans="1:14" x14ac:dyDescent="0.3">
      <c r="A100" t="s">
        <v>27</v>
      </c>
      <c r="B100">
        <v>0.71689999999999998</v>
      </c>
    </row>
    <row r="101" spans="1:14" x14ac:dyDescent="0.3">
      <c r="A101" t="s">
        <v>28</v>
      </c>
      <c r="B101">
        <v>0.18029999999999999</v>
      </c>
    </row>
    <row r="102" spans="1:14" x14ac:dyDescent="0.3">
      <c r="A102" t="s">
        <v>29</v>
      </c>
      <c r="B102">
        <v>9.1600000000000001E-2</v>
      </c>
    </row>
    <row r="103" spans="1:14" x14ac:dyDescent="0.3">
      <c r="A103" t="s">
        <v>30</v>
      </c>
      <c r="B103">
        <v>1.44E-2</v>
      </c>
    </row>
    <row r="104" spans="1:14" x14ac:dyDescent="0.3">
      <c r="A104" t="s">
        <v>6</v>
      </c>
    </row>
    <row r="105" spans="1:14" x14ac:dyDescent="0.3">
      <c r="A105" t="s">
        <v>77</v>
      </c>
    </row>
    <row r="106" spans="1:14" x14ac:dyDescent="0.3">
      <c r="A106" t="s">
        <v>76</v>
      </c>
      <c r="B106">
        <v>20</v>
      </c>
      <c r="C106">
        <v>8</v>
      </c>
      <c r="D106">
        <v>7</v>
      </c>
      <c r="E106">
        <v>7</v>
      </c>
      <c r="F106">
        <v>4</v>
      </c>
      <c r="G106">
        <v>3</v>
      </c>
      <c r="H106">
        <v>1</v>
      </c>
      <c r="I106" t="s">
        <v>69</v>
      </c>
    </row>
    <row r="107" spans="1:14" x14ac:dyDescent="0.3">
      <c r="A107" t="s">
        <v>17</v>
      </c>
    </row>
    <row r="108" spans="1:14" x14ac:dyDescent="0.3">
      <c r="A108">
        <v>1</v>
      </c>
      <c r="B108" t="s">
        <v>18</v>
      </c>
      <c r="C108">
        <v>0.26989999999999997</v>
      </c>
      <c r="D108">
        <v>33.205800000000004</v>
      </c>
      <c r="E108">
        <v>-24.1022</v>
      </c>
      <c r="F108">
        <v>0.15709999999999999</v>
      </c>
      <c r="G108">
        <v>0.15709999999999999</v>
      </c>
      <c r="J108" t="s">
        <v>128</v>
      </c>
      <c r="K108" t="s">
        <v>126</v>
      </c>
      <c r="L108" t="s">
        <v>129</v>
      </c>
      <c r="M108" t="s">
        <v>130</v>
      </c>
      <c r="N108" t="s">
        <v>132</v>
      </c>
    </row>
    <row r="109" spans="1:14" x14ac:dyDescent="0.3">
      <c r="A109">
        <v>20</v>
      </c>
      <c r="B109" t="s">
        <v>18</v>
      </c>
      <c r="C109">
        <v>0.74550000000000005</v>
      </c>
      <c r="D109">
        <v>173.6044</v>
      </c>
      <c r="E109">
        <v>54.861600000000003</v>
      </c>
      <c r="F109">
        <v>1.9E-2</v>
      </c>
      <c r="G109">
        <v>1.9E-2</v>
      </c>
      <c r="J109">
        <v>1</v>
      </c>
      <c r="K109">
        <v>0.15709999999999999</v>
      </c>
      <c r="L109">
        <v>0.26290000000000002</v>
      </c>
      <c r="M109">
        <v>0.1038</v>
      </c>
      <c r="N109">
        <v>0.26879999999999998</v>
      </c>
    </row>
    <row r="110" spans="1:14" x14ac:dyDescent="0.3">
      <c r="A110">
        <v>50</v>
      </c>
      <c r="B110" t="s">
        <v>18</v>
      </c>
      <c r="C110">
        <v>0.63349999999999995</v>
      </c>
      <c r="D110">
        <v>108.7401</v>
      </c>
      <c r="E110">
        <v>542.95410000000004</v>
      </c>
      <c r="F110">
        <v>4.1799999999999997E-2</v>
      </c>
      <c r="G110">
        <v>4.1799999999999997E-2</v>
      </c>
      <c r="J110">
        <v>20</v>
      </c>
      <c r="K110">
        <v>1.9E-2</v>
      </c>
      <c r="L110">
        <v>0.19409999999999999</v>
      </c>
      <c r="M110">
        <v>0.13980000000000001</v>
      </c>
      <c r="N110">
        <v>0.10920000000000001</v>
      </c>
    </row>
    <row r="111" spans="1:14" x14ac:dyDescent="0.3">
      <c r="A111">
        <v>75</v>
      </c>
      <c r="B111" t="s">
        <v>18</v>
      </c>
      <c r="C111">
        <v>0.77749999999999997</v>
      </c>
      <c r="D111">
        <v>223.30719999999999</v>
      </c>
      <c r="E111">
        <v>141.44880000000001</v>
      </c>
      <c r="F111">
        <v>3.04E-2</v>
      </c>
      <c r="G111">
        <v>3.04E-2</v>
      </c>
      <c r="J111">
        <v>50</v>
      </c>
      <c r="K111">
        <v>4.1799999999999997E-2</v>
      </c>
      <c r="L111">
        <v>0.1027</v>
      </c>
      <c r="M111">
        <v>0.7419</v>
      </c>
      <c r="N111">
        <v>0.108</v>
      </c>
    </row>
    <row r="112" spans="1:14" x14ac:dyDescent="0.3">
      <c r="A112">
        <v>100</v>
      </c>
      <c r="B112" t="s">
        <v>18</v>
      </c>
      <c r="C112">
        <v>0.88439999999999996</v>
      </c>
      <c r="D112">
        <v>379.5204</v>
      </c>
      <c r="E112">
        <v>-561.89099999999996</v>
      </c>
      <c r="F112">
        <v>2.9100000000000001E-2</v>
      </c>
      <c r="G112">
        <v>2.9100000000000001E-2</v>
      </c>
      <c r="J112">
        <v>75</v>
      </c>
      <c r="K112">
        <v>3.04E-2</v>
      </c>
      <c r="L112">
        <v>0.49159999999999998</v>
      </c>
      <c r="M112">
        <v>0.69569999999999999</v>
      </c>
      <c r="N112">
        <v>6.2799999999999995E-2</v>
      </c>
    </row>
    <row r="113" spans="1:14" x14ac:dyDescent="0.3">
      <c r="A113">
        <v>150</v>
      </c>
      <c r="B113" t="s">
        <v>18</v>
      </c>
      <c r="C113">
        <v>0.53390000000000004</v>
      </c>
      <c r="D113">
        <v>47.718699999999998</v>
      </c>
      <c r="E113">
        <v>228.69200000000001</v>
      </c>
      <c r="F113">
        <v>0.12239999999999999</v>
      </c>
      <c r="G113">
        <v>0.12239999999999999</v>
      </c>
      <c r="J113">
        <v>100</v>
      </c>
      <c r="K113">
        <v>2.9100000000000001E-2</v>
      </c>
      <c r="L113">
        <v>0.112</v>
      </c>
      <c r="M113">
        <v>0.5625</v>
      </c>
      <c r="N113">
        <v>3.73E-2</v>
      </c>
    </row>
    <row r="114" spans="1:14" x14ac:dyDescent="0.3">
      <c r="A114">
        <v>300</v>
      </c>
      <c r="B114" t="s">
        <v>18</v>
      </c>
      <c r="C114">
        <v>-3.6799999999999999E-2</v>
      </c>
      <c r="D114">
        <v>1.5853999999999999</v>
      </c>
      <c r="E114">
        <v>1.3495999999999999</v>
      </c>
      <c r="F114">
        <v>0.2737</v>
      </c>
      <c r="G114">
        <v>0.2737</v>
      </c>
      <c r="J114">
        <v>150</v>
      </c>
      <c r="K114">
        <v>0.12239999999999999</v>
      </c>
      <c r="L114">
        <v>0.40610000000000002</v>
      </c>
      <c r="M114">
        <v>0.55559999999999998</v>
      </c>
      <c r="N114">
        <v>6.8400000000000002E-2</v>
      </c>
    </row>
    <row r="115" spans="1:14" x14ac:dyDescent="0.3">
      <c r="A115">
        <v>500</v>
      </c>
      <c r="B115" t="s">
        <v>18</v>
      </c>
      <c r="C115">
        <v>6.4899999999999999E-2</v>
      </c>
      <c r="D115">
        <v>1.5309999999999999</v>
      </c>
      <c r="E115">
        <v>1.2287999999999999</v>
      </c>
      <c r="F115">
        <v>1.1299999999999999E-2</v>
      </c>
      <c r="G115">
        <v>1</v>
      </c>
      <c r="J115">
        <v>300</v>
      </c>
      <c r="K115">
        <v>0.2737</v>
      </c>
      <c r="L115">
        <v>0.32950000000000002</v>
      </c>
      <c r="M115">
        <v>0.4</v>
      </c>
      <c r="N115">
        <v>7.3599999999999999E-2</v>
      </c>
    </row>
    <row r="116" spans="1:14" x14ac:dyDescent="0.3">
      <c r="A116">
        <v>1</v>
      </c>
      <c r="B116" t="s">
        <v>19</v>
      </c>
      <c r="C116">
        <v>-2.7E-2</v>
      </c>
      <c r="D116">
        <v>18.040500000000002</v>
      </c>
      <c r="E116">
        <v>-3.8698000000000001</v>
      </c>
      <c r="F116">
        <v>0.26290000000000002</v>
      </c>
      <c r="G116">
        <v>0.26290000000000002</v>
      </c>
      <c r="J116">
        <v>500</v>
      </c>
      <c r="K116">
        <v>1.1299999999999999E-2</v>
      </c>
      <c r="L116">
        <v>3.4500000000000003E-2</v>
      </c>
      <c r="M116">
        <v>0.5</v>
      </c>
      <c r="N116">
        <v>0.16669999999999999</v>
      </c>
    </row>
    <row r="117" spans="1:14" x14ac:dyDescent="0.3">
      <c r="A117">
        <v>20</v>
      </c>
      <c r="B117" t="s">
        <v>19</v>
      </c>
      <c r="C117">
        <v>-1.9199999999999998E-2</v>
      </c>
      <c r="D117">
        <v>13.633100000000001</v>
      </c>
      <c r="E117">
        <v>1.4453</v>
      </c>
      <c r="F117">
        <v>0.19409999999999999</v>
      </c>
      <c r="G117">
        <v>0.19409999999999999</v>
      </c>
    </row>
    <row r="118" spans="1:14" x14ac:dyDescent="0.3">
      <c r="A118">
        <v>50</v>
      </c>
      <c r="B118" t="s">
        <v>19</v>
      </c>
      <c r="C118">
        <v>-7.9000000000000008E-3</v>
      </c>
      <c r="D118">
        <v>6.9051999999999998</v>
      </c>
      <c r="E118">
        <v>1.071</v>
      </c>
      <c r="F118">
        <v>0.1027</v>
      </c>
      <c r="G118">
        <v>0.1027</v>
      </c>
    </row>
    <row r="119" spans="1:14" x14ac:dyDescent="0.3">
      <c r="A119">
        <v>75</v>
      </c>
      <c r="B119" t="s">
        <v>19</v>
      </c>
      <c r="C119">
        <v>5.1999999999999998E-3</v>
      </c>
      <c r="D119">
        <v>1.2128000000000001</v>
      </c>
      <c r="E119">
        <v>1.2878000000000001</v>
      </c>
      <c r="F119">
        <v>0.49159999999999998</v>
      </c>
      <c r="G119">
        <v>0.49159999999999998</v>
      </c>
    </row>
    <row r="120" spans="1:14" x14ac:dyDescent="0.3">
      <c r="A120">
        <v>100</v>
      </c>
      <c r="B120" t="s">
        <v>19</v>
      </c>
      <c r="C120">
        <v>-6.6E-3</v>
      </c>
      <c r="D120">
        <v>5.9866000000000001</v>
      </c>
      <c r="E120">
        <v>0.94799999999999995</v>
      </c>
      <c r="F120">
        <v>0.112</v>
      </c>
      <c r="G120">
        <v>0.112</v>
      </c>
    </row>
    <row r="121" spans="1:14" x14ac:dyDescent="0.3">
      <c r="A121">
        <v>150</v>
      </c>
      <c r="B121" t="s">
        <v>19</v>
      </c>
      <c r="C121">
        <v>2.3E-3</v>
      </c>
      <c r="D121">
        <v>1.2053</v>
      </c>
      <c r="E121">
        <v>1.2891999999999999</v>
      </c>
      <c r="F121">
        <v>0.40610000000000002</v>
      </c>
      <c r="G121">
        <v>0.40610000000000002</v>
      </c>
    </row>
    <row r="122" spans="1:14" x14ac:dyDescent="0.3">
      <c r="A122">
        <v>300</v>
      </c>
      <c r="B122" t="s">
        <v>19</v>
      </c>
      <c r="C122">
        <v>1.1999999999999999E-3</v>
      </c>
      <c r="D122">
        <v>1.2077</v>
      </c>
      <c r="E122">
        <v>1.2886</v>
      </c>
      <c r="F122">
        <v>0.32950000000000002</v>
      </c>
      <c r="G122">
        <v>0.32950000000000002</v>
      </c>
    </row>
    <row r="123" spans="1:14" x14ac:dyDescent="0.3">
      <c r="A123">
        <v>500</v>
      </c>
      <c r="B123" t="s">
        <v>19</v>
      </c>
      <c r="C123">
        <v>-2.9999999999999997E-4</v>
      </c>
      <c r="D123">
        <v>1.2073</v>
      </c>
      <c r="E123">
        <v>1.2889999999999999</v>
      </c>
      <c r="F123">
        <v>3.4500000000000003E-2</v>
      </c>
      <c r="G123">
        <v>1</v>
      </c>
    </row>
    <row r="124" spans="1:14" x14ac:dyDescent="0.3">
      <c r="A124">
        <v>1</v>
      </c>
      <c r="B124" t="s">
        <v>20</v>
      </c>
      <c r="C124">
        <v>1.72E-2</v>
      </c>
      <c r="D124">
        <v>25.584099999999999</v>
      </c>
      <c r="E124">
        <v>-12.302</v>
      </c>
      <c r="F124">
        <v>0.1038</v>
      </c>
      <c r="G124">
        <v>0.1038</v>
      </c>
    </row>
    <row r="125" spans="1:14" x14ac:dyDescent="0.3">
      <c r="A125">
        <v>20</v>
      </c>
      <c r="B125" t="s">
        <v>20</v>
      </c>
      <c r="C125">
        <v>1.5599999999999999E-2</v>
      </c>
      <c r="D125">
        <v>23.524100000000001</v>
      </c>
      <c r="E125">
        <v>-14.082599999999999</v>
      </c>
      <c r="F125">
        <v>0.13980000000000001</v>
      </c>
      <c r="G125">
        <v>0.13980000000000001</v>
      </c>
    </row>
    <row r="126" spans="1:14" x14ac:dyDescent="0.3">
      <c r="A126">
        <v>50</v>
      </c>
      <c r="B126" t="s">
        <v>20</v>
      </c>
      <c r="C126">
        <v>1</v>
      </c>
      <c r="D126">
        <v>1</v>
      </c>
      <c r="E126">
        <v>1</v>
      </c>
      <c r="F126">
        <v>0.7419</v>
      </c>
      <c r="G126">
        <v>0.7419</v>
      </c>
    </row>
    <row r="127" spans="1:14" x14ac:dyDescent="0.3">
      <c r="A127">
        <v>75</v>
      </c>
      <c r="B127" t="s">
        <v>20</v>
      </c>
      <c r="C127">
        <v>1</v>
      </c>
      <c r="D127">
        <v>1</v>
      </c>
      <c r="E127">
        <v>1</v>
      </c>
      <c r="F127">
        <v>0.69569999999999999</v>
      </c>
      <c r="G127">
        <v>0.69569999999999999</v>
      </c>
    </row>
    <row r="128" spans="1:14" x14ac:dyDescent="0.3">
      <c r="A128">
        <v>100</v>
      </c>
      <c r="B128" t="s">
        <v>20</v>
      </c>
      <c r="C128">
        <v>1</v>
      </c>
      <c r="D128">
        <v>1</v>
      </c>
      <c r="E128">
        <v>1</v>
      </c>
      <c r="F128">
        <v>0.5625</v>
      </c>
      <c r="G128">
        <v>0.5625</v>
      </c>
    </row>
    <row r="129" spans="1:9" x14ac:dyDescent="0.3">
      <c r="A129">
        <v>150</v>
      </c>
      <c r="B129" t="s">
        <v>20</v>
      </c>
      <c r="C129">
        <v>1</v>
      </c>
      <c r="D129">
        <v>1</v>
      </c>
      <c r="E129">
        <v>1</v>
      </c>
      <c r="F129">
        <v>0.55559999999999998</v>
      </c>
      <c r="G129">
        <v>0.55559999999999998</v>
      </c>
    </row>
    <row r="130" spans="1:9" x14ac:dyDescent="0.3">
      <c r="A130">
        <v>300</v>
      </c>
      <c r="B130" t="s">
        <v>20</v>
      </c>
      <c r="C130">
        <v>1</v>
      </c>
      <c r="D130">
        <v>1</v>
      </c>
      <c r="E130">
        <v>1</v>
      </c>
      <c r="F130">
        <v>0.4</v>
      </c>
      <c r="G130">
        <v>0.4</v>
      </c>
    </row>
    <row r="131" spans="1:9" x14ac:dyDescent="0.3">
      <c r="A131">
        <v>500</v>
      </c>
      <c r="B131" t="s">
        <v>20</v>
      </c>
      <c r="C131">
        <v>1</v>
      </c>
      <c r="D131">
        <v>1</v>
      </c>
      <c r="E131">
        <v>1</v>
      </c>
      <c r="F131">
        <v>0.5</v>
      </c>
      <c r="G131">
        <v>0.5</v>
      </c>
    </row>
    <row r="132" spans="1:9" x14ac:dyDescent="0.3">
      <c r="A132">
        <v>1</v>
      </c>
      <c r="B132" t="s">
        <v>21</v>
      </c>
      <c r="C132">
        <v>3.0329999999999999</v>
      </c>
      <c r="D132">
        <v>1.5367999999999999</v>
      </c>
      <c r="E132">
        <v>86.337500000000006</v>
      </c>
      <c r="F132">
        <v>0.26879999999999998</v>
      </c>
      <c r="G132">
        <v>0.26879999999999998</v>
      </c>
    </row>
    <row r="133" spans="1:9" x14ac:dyDescent="0.3">
      <c r="A133">
        <v>20</v>
      </c>
      <c r="B133" t="s">
        <v>21</v>
      </c>
      <c r="C133">
        <v>1250.0263</v>
      </c>
      <c r="D133">
        <v>2357.3526000000002</v>
      </c>
      <c r="E133">
        <v>517.54989999999998</v>
      </c>
      <c r="F133">
        <v>0.10920000000000001</v>
      </c>
      <c r="G133">
        <v>0.10920000000000001</v>
      </c>
    </row>
    <row r="134" spans="1:9" x14ac:dyDescent="0.3">
      <c r="A134">
        <v>50</v>
      </c>
      <c r="B134" t="s">
        <v>21</v>
      </c>
      <c r="C134">
        <v>-780.62279999999998</v>
      </c>
      <c r="D134">
        <v>1225.3267000000001</v>
      </c>
      <c r="E134">
        <v>613.81830000000002</v>
      </c>
      <c r="F134">
        <v>0.108</v>
      </c>
      <c r="G134">
        <v>0.108</v>
      </c>
    </row>
    <row r="135" spans="1:9" x14ac:dyDescent="0.3">
      <c r="A135">
        <v>75</v>
      </c>
      <c r="B135" t="s">
        <v>21</v>
      </c>
      <c r="C135">
        <v>-1867.6186</v>
      </c>
      <c r="D135">
        <v>1592.7645</v>
      </c>
      <c r="E135">
        <v>1197.2347</v>
      </c>
      <c r="F135">
        <v>6.2799999999999995E-2</v>
      </c>
      <c r="G135">
        <v>6.2799999999999995E-2</v>
      </c>
    </row>
    <row r="136" spans="1:9" x14ac:dyDescent="0.3">
      <c r="A136">
        <v>100</v>
      </c>
      <c r="B136" t="s">
        <v>21</v>
      </c>
      <c r="C136">
        <v>-2185.8507</v>
      </c>
      <c r="D136">
        <v>1858.6833999999999</v>
      </c>
      <c r="E136">
        <v>1402.3624</v>
      </c>
      <c r="F136">
        <v>3.73E-2</v>
      </c>
      <c r="G136">
        <v>3.73E-2</v>
      </c>
    </row>
    <row r="137" spans="1:9" x14ac:dyDescent="0.3">
      <c r="A137">
        <v>150</v>
      </c>
      <c r="B137" t="s">
        <v>21</v>
      </c>
      <c r="C137">
        <v>-1495.9703</v>
      </c>
      <c r="D137">
        <v>2562.7278000000001</v>
      </c>
      <c r="E137">
        <v>831.01959999999997</v>
      </c>
      <c r="F137">
        <v>6.8400000000000002E-2</v>
      </c>
      <c r="G137">
        <v>6.8400000000000002E-2</v>
      </c>
    </row>
    <row r="138" spans="1:9" x14ac:dyDescent="0.3">
      <c r="A138">
        <v>300</v>
      </c>
      <c r="B138" t="s">
        <v>21</v>
      </c>
      <c r="C138">
        <v>-1985.9966999999999</v>
      </c>
      <c r="D138">
        <v>2364.5634</v>
      </c>
      <c r="E138">
        <v>1069.4356</v>
      </c>
      <c r="F138">
        <v>7.3599999999999999E-2</v>
      </c>
      <c r="G138">
        <v>7.3599999999999999E-2</v>
      </c>
    </row>
    <row r="139" spans="1:9" x14ac:dyDescent="0.3">
      <c r="A139">
        <v>500</v>
      </c>
      <c r="B139" t="s">
        <v>21</v>
      </c>
      <c r="C139">
        <v>-1563.3378</v>
      </c>
      <c r="D139">
        <v>3253.2476999999999</v>
      </c>
      <c r="E139">
        <v>748.97590000000002</v>
      </c>
      <c r="F139">
        <v>0.16669999999999999</v>
      </c>
      <c r="G139">
        <v>0.16669999999999999</v>
      </c>
    </row>
    <row r="140" spans="1:9" x14ac:dyDescent="0.3">
      <c r="A140" t="s">
        <v>8</v>
      </c>
      <c r="G140">
        <f>MIN(G108:G139)</f>
        <v>1.9E-2</v>
      </c>
    </row>
    <row r="141" spans="1:9" x14ac:dyDescent="0.3">
      <c r="A141" t="s">
        <v>9</v>
      </c>
    </row>
    <row r="142" spans="1:9" x14ac:dyDescent="0.3">
      <c r="A142" t="s">
        <v>5</v>
      </c>
    </row>
    <row r="143" spans="1:9" x14ac:dyDescent="0.3">
      <c r="A143" t="s">
        <v>10</v>
      </c>
    </row>
    <row r="144" spans="1:9" x14ac:dyDescent="0.3">
      <c r="A144" t="s">
        <v>22</v>
      </c>
      <c r="B144">
        <v>18.6041597279592</v>
      </c>
      <c r="C144">
        <v>9.3958428290185996</v>
      </c>
      <c r="D144">
        <v>6.9447284239330296</v>
      </c>
      <c r="E144">
        <v>5.6041569151810098</v>
      </c>
      <c r="F144">
        <v>4.1421880430819797</v>
      </c>
      <c r="G144">
        <v>2.4706109061258799</v>
      </c>
      <c r="H144">
        <v>1.68814798352714</v>
      </c>
      <c r="I144" t="s">
        <v>75</v>
      </c>
    </row>
    <row r="145" spans="1:14" x14ac:dyDescent="0.3">
      <c r="A145" t="s">
        <v>11</v>
      </c>
    </row>
    <row r="146" spans="1:14" x14ac:dyDescent="0.3">
      <c r="A146" t="s">
        <v>22</v>
      </c>
      <c r="B146">
        <v>13.248844000708299</v>
      </c>
      <c r="C146">
        <v>12.6724415320482</v>
      </c>
      <c r="D146">
        <v>12.192106141498201</v>
      </c>
      <c r="E146">
        <v>11.711770750948199</v>
      </c>
      <c r="F146">
        <v>10.7510999698481</v>
      </c>
      <c r="G146">
        <v>7.8690876265479703</v>
      </c>
      <c r="H146">
        <v>4.0264045021477299</v>
      </c>
      <c r="I146" t="s">
        <v>74</v>
      </c>
    </row>
    <row r="147" spans="1:14" x14ac:dyDescent="0.3">
      <c r="A147" t="s">
        <v>12</v>
      </c>
    </row>
    <row r="148" spans="1:14" x14ac:dyDescent="0.3">
      <c r="A148" t="s">
        <v>22</v>
      </c>
      <c r="B148">
        <v>17.218099080513799</v>
      </c>
      <c r="C148">
        <v>10.781870293812901</v>
      </c>
      <c r="D148">
        <v>7.29936117507284</v>
      </c>
      <c r="E148">
        <v>4.9416912012691601</v>
      </c>
      <c r="F148">
        <v>2.2649420984700899</v>
      </c>
      <c r="G148">
        <v>0.21807285319244399</v>
      </c>
      <c r="H148">
        <v>9.6233793983888805E-3</v>
      </c>
      <c r="I148" t="s">
        <v>73</v>
      </c>
    </row>
    <row r="149" spans="1:14" x14ac:dyDescent="0.3">
      <c r="A149" t="s">
        <v>13</v>
      </c>
    </row>
    <row r="150" spans="1:14" x14ac:dyDescent="0.3">
      <c r="A150" t="s">
        <v>22</v>
      </c>
      <c r="B150">
        <v>22.4986463509758</v>
      </c>
      <c r="C150">
        <v>9.0013085019515806</v>
      </c>
      <c r="D150">
        <v>6.0014178735129802</v>
      </c>
      <c r="E150">
        <v>4.5013536464270398</v>
      </c>
      <c r="F150">
        <v>3.00117509099633</v>
      </c>
      <c r="G150">
        <v>1.50082052906922</v>
      </c>
      <c r="H150">
        <v>0.90059530202273397</v>
      </c>
      <c r="I150" t="s">
        <v>72</v>
      </c>
    </row>
    <row r="151" spans="1:14" x14ac:dyDescent="0.3">
      <c r="A151" t="s">
        <v>14</v>
      </c>
    </row>
    <row r="152" spans="1:14" x14ac:dyDescent="0.3">
      <c r="A152" t="s">
        <v>27</v>
      </c>
      <c r="B152">
        <v>0.99399999999999999</v>
      </c>
    </row>
    <row r="153" spans="1:14" x14ac:dyDescent="0.3">
      <c r="A153" t="s">
        <v>28</v>
      </c>
      <c r="B153">
        <v>0.20830000000000001</v>
      </c>
    </row>
    <row r="154" spans="1:14" x14ac:dyDescent="0.3">
      <c r="A154" t="s">
        <v>29</v>
      </c>
      <c r="B154">
        <v>0.33029999999999998</v>
      </c>
    </row>
    <row r="155" spans="1:14" x14ac:dyDescent="0.3">
      <c r="A155" t="s">
        <v>30</v>
      </c>
      <c r="B155">
        <v>0.2099</v>
      </c>
    </row>
    <row r="156" spans="1:14" x14ac:dyDescent="0.3">
      <c r="A156" t="s">
        <v>6</v>
      </c>
    </row>
    <row r="157" spans="1:14" x14ac:dyDescent="0.3">
      <c r="A157" t="s">
        <v>71</v>
      </c>
    </row>
    <row r="158" spans="1:14" x14ac:dyDescent="0.3">
      <c r="A158" t="s">
        <v>70</v>
      </c>
      <c r="B158">
        <v>29</v>
      </c>
      <c r="C158">
        <v>12</v>
      </c>
      <c r="D158">
        <v>11</v>
      </c>
      <c r="E158">
        <v>8</v>
      </c>
      <c r="F158">
        <v>4</v>
      </c>
      <c r="G158">
        <v>2</v>
      </c>
      <c r="H158">
        <v>1</v>
      </c>
      <c r="I158" t="s">
        <v>69</v>
      </c>
    </row>
    <row r="159" spans="1:14" x14ac:dyDescent="0.3">
      <c r="A159" t="s">
        <v>17</v>
      </c>
    </row>
    <row r="160" spans="1:14" x14ac:dyDescent="0.3">
      <c r="A160">
        <v>1</v>
      </c>
      <c r="B160" t="s">
        <v>18</v>
      </c>
      <c r="C160">
        <v>0.28149999999999997</v>
      </c>
      <c r="D160">
        <v>48.941899999999997</v>
      </c>
      <c r="E160">
        <v>-22.856100000000001</v>
      </c>
      <c r="F160">
        <v>0.18770000000000001</v>
      </c>
      <c r="G160">
        <v>0.18770000000000001</v>
      </c>
      <c r="J160" t="s">
        <v>128</v>
      </c>
      <c r="K160" t="s">
        <v>126</v>
      </c>
      <c r="L160" t="s">
        <v>129</v>
      </c>
      <c r="M160" t="s">
        <v>130</v>
      </c>
      <c r="N160" t="s">
        <v>132</v>
      </c>
    </row>
    <row r="161" spans="1:14" x14ac:dyDescent="0.3">
      <c r="A161">
        <v>20</v>
      </c>
      <c r="B161" t="s">
        <v>18</v>
      </c>
      <c r="C161">
        <v>0.82640000000000002</v>
      </c>
      <c r="D161">
        <v>339.93790000000001</v>
      </c>
      <c r="E161">
        <v>90.553299999999993</v>
      </c>
      <c r="F161">
        <v>4.6100000000000002E-2</v>
      </c>
      <c r="G161">
        <v>4.6100000000000002E-2</v>
      </c>
      <c r="J161">
        <v>1</v>
      </c>
      <c r="K161">
        <v>0.18770000000000001</v>
      </c>
      <c r="L161">
        <v>0.28810000000000002</v>
      </c>
      <c r="M161">
        <v>7.6499999999999999E-2</v>
      </c>
      <c r="N161">
        <v>0.51639999999999997</v>
      </c>
    </row>
    <row r="162" spans="1:14" x14ac:dyDescent="0.3">
      <c r="A162">
        <v>50</v>
      </c>
      <c r="B162" t="s">
        <v>18</v>
      </c>
      <c r="C162">
        <v>0.82640000000000002</v>
      </c>
      <c r="D162">
        <v>339.93279999999999</v>
      </c>
      <c r="E162">
        <v>-371.39100000000002</v>
      </c>
      <c r="F162">
        <v>6.9800000000000001E-2</v>
      </c>
      <c r="G162">
        <v>6.9800000000000001E-2</v>
      </c>
      <c r="J162">
        <v>20</v>
      </c>
      <c r="K162">
        <v>4.6100000000000002E-2</v>
      </c>
      <c r="L162">
        <v>0.21929999999999999</v>
      </c>
      <c r="M162">
        <v>0.1111</v>
      </c>
      <c r="N162">
        <v>5.5300000000000002E-2</v>
      </c>
    </row>
    <row r="163" spans="1:14" x14ac:dyDescent="0.3">
      <c r="A163">
        <v>75</v>
      </c>
      <c r="B163" t="s">
        <v>18</v>
      </c>
      <c r="C163">
        <v>0.77500000000000002</v>
      </c>
      <c r="D163">
        <v>268.78140000000002</v>
      </c>
      <c r="E163">
        <v>-308.3306</v>
      </c>
      <c r="F163">
        <v>0.1212</v>
      </c>
      <c r="G163">
        <v>0.1212</v>
      </c>
      <c r="J163">
        <v>50</v>
      </c>
      <c r="K163">
        <v>6.9800000000000001E-2</v>
      </c>
      <c r="L163">
        <v>0.15279999999999999</v>
      </c>
      <c r="M163">
        <v>0.69230000000000003</v>
      </c>
      <c r="N163">
        <v>4.7399999999999998E-2</v>
      </c>
    </row>
    <row r="164" spans="1:14" x14ac:dyDescent="0.3">
      <c r="A164">
        <v>100</v>
      </c>
      <c r="B164" t="s">
        <v>18</v>
      </c>
      <c r="C164">
        <v>0.85299999999999998</v>
      </c>
      <c r="D164">
        <v>357.24160000000001</v>
      </c>
      <c r="E164">
        <v>162.13399999999999</v>
      </c>
      <c r="F164">
        <v>9.8900000000000002E-2</v>
      </c>
      <c r="G164">
        <v>9.8900000000000002E-2</v>
      </c>
      <c r="J164">
        <v>75</v>
      </c>
      <c r="K164">
        <v>0.1212</v>
      </c>
      <c r="L164">
        <v>0.1658</v>
      </c>
      <c r="M164">
        <v>0.59260000000000002</v>
      </c>
      <c r="N164">
        <v>6.1400000000000003E-2</v>
      </c>
    </row>
    <row r="165" spans="1:14" x14ac:dyDescent="0.3">
      <c r="A165">
        <v>150</v>
      </c>
      <c r="B165" t="s">
        <v>18</v>
      </c>
      <c r="C165">
        <v>0.61860000000000004</v>
      </c>
      <c r="D165">
        <v>75.244500000000002</v>
      </c>
      <c r="E165">
        <v>370.52370000000002</v>
      </c>
      <c r="F165">
        <v>8.9399999999999993E-2</v>
      </c>
      <c r="G165">
        <v>8.9399999999999993E-2</v>
      </c>
      <c r="J165">
        <v>100</v>
      </c>
      <c r="K165">
        <v>9.8900000000000002E-2</v>
      </c>
      <c r="L165">
        <v>0.15679999999999999</v>
      </c>
      <c r="M165">
        <v>0.5</v>
      </c>
      <c r="N165">
        <v>6.5100000000000005E-2</v>
      </c>
    </row>
    <row r="166" spans="1:14" x14ac:dyDescent="0.3">
      <c r="A166">
        <v>300</v>
      </c>
      <c r="B166" t="s">
        <v>18</v>
      </c>
      <c r="C166">
        <v>8.9999999999999993E-3</v>
      </c>
      <c r="D166">
        <v>1.5822000000000001</v>
      </c>
      <c r="E166">
        <v>1.2784</v>
      </c>
      <c r="F166">
        <v>0.16500000000000001</v>
      </c>
      <c r="G166">
        <v>0.16500000000000001</v>
      </c>
      <c r="J166">
        <v>150</v>
      </c>
      <c r="K166">
        <v>8.9399999999999993E-2</v>
      </c>
      <c r="L166">
        <v>0.37830000000000003</v>
      </c>
      <c r="M166">
        <v>0.5</v>
      </c>
      <c r="N166">
        <v>4.8099999999999997E-2</v>
      </c>
    </row>
    <row r="167" spans="1:14" x14ac:dyDescent="0.3">
      <c r="A167">
        <v>500</v>
      </c>
      <c r="B167" t="s">
        <v>18</v>
      </c>
      <c r="C167">
        <v>6.4899999999999999E-2</v>
      </c>
      <c r="D167">
        <v>1.5309999999999999</v>
      </c>
      <c r="E167">
        <v>1.2287999999999999</v>
      </c>
      <c r="F167">
        <v>1.1299999999999999E-2</v>
      </c>
      <c r="G167">
        <v>1</v>
      </c>
      <c r="J167">
        <v>300</v>
      </c>
      <c r="K167">
        <v>0.16500000000000001</v>
      </c>
      <c r="L167">
        <v>0.1971</v>
      </c>
      <c r="M167">
        <v>0.5</v>
      </c>
      <c r="N167">
        <v>9.2200000000000004E-2</v>
      </c>
    </row>
    <row r="168" spans="1:14" x14ac:dyDescent="0.3">
      <c r="A168">
        <v>1</v>
      </c>
      <c r="B168" t="s">
        <v>19</v>
      </c>
      <c r="C168">
        <v>-0.04</v>
      </c>
      <c r="D168">
        <v>25.523</v>
      </c>
      <c r="E168">
        <v>0.98729999999999996</v>
      </c>
      <c r="F168">
        <v>0.28810000000000002</v>
      </c>
      <c r="G168">
        <v>0.28810000000000002</v>
      </c>
      <c r="J168">
        <v>500</v>
      </c>
      <c r="K168">
        <v>1.1299999999999999E-2</v>
      </c>
      <c r="L168">
        <v>3.4500000000000003E-2</v>
      </c>
      <c r="M168">
        <v>0.5</v>
      </c>
      <c r="N168">
        <v>0.16669999999999999</v>
      </c>
    </row>
    <row r="169" spans="1:14" x14ac:dyDescent="0.3">
      <c r="A169">
        <v>20</v>
      </c>
      <c r="B169" t="s">
        <v>19</v>
      </c>
      <c r="C169">
        <v>-2.9000000000000001E-2</v>
      </c>
      <c r="D169">
        <v>19.163699999999999</v>
      </c>
      <c r="E169">
        <v>-7.2178000000000004</v>
      </c>
      <c r="F169">
        <v>0.21929999999999999</v>
      </c>
      <c r="G169">
        <v>0.21929999999999999</v>
      </c>
    </row>
    <row r="170" spans="1:14" x14ac:dyDescent="0.3">
      <c r="A170">
        <v>50</v>
      </c>
      <c r="B170" t="s">
        <v>19</v>
      </c>
      <c r="C170">
        <v>-1.1599999999999999E-2</v>
      </c>
      <c r="D170">
        <v>9.0263000000000009</v>
      </c>
      <c r="E170">
        <v>-1.0349999999999999</v>
      </c>
      <c r="F170">
        <v>0.15279999999999999</v>
      </c>
      <c r="G170">
        <v>0.15279999999999999</v>
      </c>
    </row>
    <row r="171" spans="1:14" x14ac:dyDescent="0.3">
      <c r="A171">
        <v>75</v>
      </c>
      <c r="B171" t="s">
        <v>19</v>
      </c>
      <c r="C171">
        <v>-1.0800000000000001E-2</v>
      </c>
      <c r="D171">
        <v>8.5269999999999992</v>
      </c>
      <c r="E171">
        <v>-0.27050000000000002</v>
      </c>
      <c r="F171">
        <v>0.1658</v>
      </c>
      <c r="G171">
        <v>0.1658</v>
      </c>
    </row>
    <row r="172" spans="1:14" x14ac:dyDescent="0.3">
      <c r="A172">
        <v>100</v>
      </c>
      <c r="B172" t="s">
        <v>19</v>
      </c>
      <c r="C172">
        <v>-7.7999999999999996E-3</v>
      </c>
      <c r="D172">
        <v>6.5555000000000003</v>
      </c>
      <c r="E172">
        <v>-4.3337000000000003</v>
      </c>
      <c r="F172">
        <v>0.15679999999999999</v>
      </c>
      <c r="G172">
        <v>0.15679999999999999</v>
      </c>
    </row>
    <row r="173" spans="1:14" x14ac:dyDescent="0.3">
      <c r="A173">
        <v>150</v>
      </c>
      <c r="B173" t="s">
        <v>19</v>
      </c>
      <c r="C173">
        <v>2.3E-3</v>
      </c>
      <c r="D173">
        <v>1.2053</v>
      </c>
      <c r="E173">
        <v>1.2891999999999999</v>
      </c>
      <c r="F173">
        <v>0.37830000000000003</v>
      </c>
      <c r="G173">
        <v>0.37830000000000003</v>
      </c>
    </row>
    <row r="174" spans="1:14" x14ac:dyDescent="0.3">
      <c r="A174">
        <v>300</v>
      </c>
      <c r="B174" t="s">
        <v>19</v>
      </c>
      <c r="C174">
        <v>4.0000000000000002E-4</v>
      </c>
      <c r="D174">
        <v>1.2076</v>
      </c>
      <c r="E174">
        <v>1.2888999999999999</v>
      </c>
      <c r="F174">
        <v>0.1971</v>
      </c>
      <c r="G174">
        <v>0.1971</v>
      </c>
    </row>
    <row r="175" spans="1:14" x14ac:dyDescent="0.3">
      <c r="A175">
        <v>500</v>
      </c>
      <c r="B175" t="s">
        <v>19</v>
      </c>
      <c r="C175">
        <v>-2.9999999999999997E-4</v>
      </c>
      <c r="D175">
        <v>1.2073</v>
      </c>
      <c r="E175">
        <v>1.2889999999999999</v>
      </c>
      <c r="F175">
        <v>3.4500000000000003E-2</v>
      </c>
      <c r="G175">
        <v>1</v>
      </c>
    </row>
    <row r="176" spans="1:14" x14ac:dyDescent="0.3">
      <c r="A176">
        <v>1</v>
      </c>
      <c r="B176" t="s">
        <v>20</v>
      </c>
      <c r="C176">
        <v>1.9800000000000002E-2</v>
      </c>
      <c r="D176">
        <v>39.256900000000002</v>
      </c>
      <c r="E176">
        <v>-20.028500000000001</v>
      </c>
      <c r="F176">
        <v>7.6499999999999999E-2</v>
      </c>
      <c r="G176">
        <v>7.6499999999999999E-2</v>
      </c>
    </row>
    <row r="177" spans="1:7" x14ac:dyDescent="0.3">
      <c r="A177">
        <v>20</v>
      </c>
      <c r="B177" t="s">
        <v>20</v>
      </c>
      <c r="C177">
        <v>1.9800000000000002E-2</v>
      </c>
      <c r="D177">
        <v>39.256799999999998</v>
      </c>
      <c r="E177">
        <v>-19.073599999999999</v>
      </c>
      <c r="F177">
        <v>0.1111</v>
      </c>
      <c r="G177">
        <v>0.1111</v>
      </c>
    </row>
    <row r="178" spans="1:7" x14ac:dyDescent="0.3">
      <c r="A178">
        <v>50</v>
      </c>
      <c r="B178" t="s">
        <v>20</v>
      </c>
      <c r="C178">
        <v>1</v>
      </c>
      <c r="D178">
        <v>1</v>
      </c>
      <c r="E178">
        <v>1</v>
      </c>
      <c r="F178">
        <v>0.69230000000000003</v>
      </c>
      <c r="G178">
        <v>0.69230000000000003</v>
      </c>
    </row>
    <row r="179" spans="1:7" x14ac:dyDescent="0.3">
      <c r="A179">
        <v>75</v>
      </c>
      <c r="B179" t="s">
        <v>20</v>
      </c>
      <c r="C179">
        <v>1</v>
      </c>
      <c r="D179">
        <v>1</v>
      </c>
      <c r="E179">
        <v>1</v>
      </c>
      <c r="F179">
        <v>0.59260000000000002</v>
      </c>
      <c r="G179">
        <v>0.59260000000000002</v>
      </c>
    </row>
    <row r="180" spans="1:7" x14ac:dyDescent="0.3">
      <c r="A180">
        <v>100</v>
      </c>
      <c r="B180" t="s">
        <v>20</v>
      </c>
      <c r="C180">
        <v>1</v>
      </c>
      <c r="D180">
        <v>1</v>
      </c>
      <c r="E180">
        <v>1</v>
      </c>
      <c r="F180">
        <v>0.5</v>
      </c>
      <c r="G180">
        <v>0.5</v>
      </c>
    </row>
    <row r="181" spans="1:7" x14ac:dyDescent="0.3">
      <c r="A181">
        <v>150</v>
      </c>
      <c r="B181" t="s">
        <v>20</v>
      </c>
      <c r="C181">
        <v>1</v>
      </c>
      <c r="D181">
        <v>1</v>
      </c>
      <c r="E181">
        <v>1</v>
      </c>
      <c r="F181">
        <v>0.5</v>
      </c>
      <c r="G181">
        <v>0.5</v>
      </c>
    </row>
    <row r="182" spans="1:7" x14ac:dyDescent="0.3">
      <c r="A182">
        <v>300</v>
      </c>
      <c r="B182" t="s">
        <v>20</v>
      </c>
      <c r="C182">
        <v>1</v>
      </c>
      <c r="D182">
        <v>1</v>
      </c>
      <c r="E182">
        <v>1</v>
      </c>
      <c r="F182">
        <v>0.5</v>
      </c>
      <c r="G182">
        <v>0.5</v>
      </c>
    </row>
    <row r="183" spans="1:7" x14ac:dyDescent="0.3">
      <c r="A183">
        <v>500</v>
      </c>
      <c r="B183" t="s">
        <v>20</v>
      </c>
      <c r="C183">
        <v>1</v>
      </c>
      <c r="D183">
        <v>1</v>
      </c>
      <c r="E183">
        <v>1</v>
      </c>
      <c r="F183">
        <v>0.5</v>
      </c>
      <c r="G183">
        <v>0.5</v>
      </c>
    </row>
    <row r="184" spans="1:7" x14ac:dyDescent="0.3">
      <c r="A184">
        <v>1</v>
      </c>
      <c r="B184" t="s">
        <v>21</v>
      </c>
      <c r="C184">
        <v>37.816800000000001</v>
      </c>
      <c r="D184">
        <v>33.098300000000002</v>
      </c>
      <c r="E184">
        <v>127.41679999999999</v>
      </c>
      <c r="F184">
        <v>0.51639999999999997</v>
      </c>
      <c r="G184">
        <v>0.51639999999999997</v>
      </c>
    </row>
    <row r="185" spans="1:7" x14ac:dyDescent="0.3">
      <c r="A185">
        <v>20</v>
      </c>
      <c r="B185" t="s">
        <v>21</v>
      </c>
      <c r="C185">
        <v>1743.8264999999999</v>
      </c>
      <c r="D185">
        <v>3295.4131000000002</v>
      </c>
      <c r="E185">
        <v>726.11400000000003</v>
      </c>
      <c r="F185">
        <v>5.5300000000000002E-2</v>
      </c>
      <c r="G185">
        <v>5.5300000000000002E-2</v>
      </c>
    </row>
    <row r="186" spans="1:7" x14ac:dyDescent="0.3">
      <c r="A186">
        <v>50</v>
      </c>
      <c r="B186" t="s">
        <v>21</v>
      </c>
      <c r="C186">
        <v>-1068.433</v>
      </c>
      <c r="D186">
        <v>1662.1006</v>
      </c>
      <c r="E186">
        <v>849.69690000000003</v>
      </c>
      <c r="F186">
        <v>4.7399999999999998E-2</v>
      </c>
      <c r="G186">
        <v>4.7399999999999998E-2</v>
      </c>
    </row>
    <row r="187" spans="1:7" x14ac:dyDescent="0.3">
      <c r="A187">
        <v>75</v>
      </c>
      <c r="B187" t="s">
        <v>21</v>
      </c>
      <c r="C187">
        <v>-1549.1806999999999</v>
      </c>
      <c r="D187">
        <v>1680.5681999999999</v>
      </c>
      <c r="E187">
        <v>1149.9197999999999</v>
      </c>
      <c r="F187">
        <v>6.1400000000000003E-2</v>
      </c>
      <c r="G187">
        <v>6.1400000000000003E-2</v>
      </c>
    </row>
    <row r="188" spans="1:7" x14ac:dyDescent="0.3">
      <c r="A188">
        <v>100</v>
      </c>
      <c r="B188" t="s">
        <v>21</v>
      </c>
      <c r="C188">
        <v>-2251.2894999999999</v>
      </c>
      <c r="D188">
        <v>1911.6286</v>
      </c>
      <c r="E188">
        <v>1444.7016000000001</v>
      </c>
      <c r="F188">
        <v>6.5100000000000005E-2</v>
      </c>
      <c r="G188">
        <v>6.5100000000000005E-2</v>
      </c>
    </row>
    <row r="189" spans="1:7" x14ac:dyDescent="0.3">
      <c r="A189">
        <v>150</v>
      </c>
      <c r="B189" t="s">
        <v>21</v>
      </c>
      <c r="C189">
        <v>-1367.4302</v>
      </c>
      <c r="D189">
        <v>2344.6235000000001</v>
      </c>
      <c r="E189">
        <v>774.09469999999999</v>
      </c>
      <c r="F189">
        <v>4.8099999999999997E-2</v>
      </c>
      <c r="G189">
        <v>4.8099999999999997E-2</v>
      </c>
    </row>
    <row r="190" spans="1:7" x14ac:dyDescent="0.3">
      <c r="A190">
        <v>300</v>
      </c>
      <c r="B190" t="s">
        <v>21</v>
      </c>
      <c r="C190">
        <v>-1766.2587000000001</v>
      </c>
      <c r="D190">
        <v>2103.3261000000002</v>
      </c>
      <c r="E190">
        <v>950.9434</v>
      </c>
      <c r="F190">
        <v>9.2200000000000004E-2</v>
      </c>
      <c r="G190">
        <v>9.2200000000000004E-2</v>
      </c>
    </row>
    <row r="191" spans="1:7" x14ac:dyDescent="0.3">
      <c r="A191">
        <v>500</v>
      </c>
      <c r="B191" t="s">
        <v>21</v>
      </c>
      <c r="C191">
        <v>-1563.3378</v>
      </c>
      <c r="D191">
        <v>3253.2476999999999</v>
      </c>
      <c r="E191">
        <v>748.97590000000002</v>
      </c>
      <c r="F191">
        <v>0.16669999999999999</v>
      </c>
      <c r="G191">
        <v>0.16669999999999999</v>
      </c>
    </row>
    <row r="192" spans="1:7" x14ac:dyDescent="0.3">
      <c r="A192" t="s">
        <v>8</v>
      </c>
      <c r="G192">
        <f>MIN(G160:G191)</f>
        <v>4.6100000000000002E-2</v>
      </c>
    </row>
    <row r="193" spans="1:9" x14ac:dyDescent="0.3">
      <c r="A193" t="s">
        <v>9</v>
      </c>
    </row>
    <row r="194" spans="1:9" x14ac:dyDescent="0.3">
      <c r="A194" t="s">
        <v>5</v>
      </c>
    </row>
    <row r="195" spans="1:9" x14ac:dyDescent="0.3">
      <c r="A195" t="s">
        <v>10</v>
      </c>
    </row>
    <row r="196" spans="1:9" x14ac:dyDescent="0.3">
      <c r="A196" t="s">
        <v>22</v>
      </c>
      <c r="B196">
        <v>28.591959762373399</v>
      </c>
      <c r="C196">
        <v>13.408835371729101</v>
      </c>
      <c r="D196">
        <v>9.5911646747513899</v>
      </c>
      <c r="E196">
        <v>7.5617701020364896</v>
      </c>
      <c r="F196">
        <v>5.4088353142254002</v>
      </c>
      <c r="G196">
        <v>3.0502551513296901</v>
      </c>
      <c r="H196">
        <v>1.99987575357815</v>
      </c>
      <c r="I196" t="s">
        <v>68</v>
      </c>
    </row>
    <row r="197" spans="1:9" x14ac:dyDescent="0.3">
      <c r="A197" t="s">
        <v>11</v>
      </c>
    </row>
    <row r="198" spans="1:9" x14ac:dyDescent="0.3">
      <c r="A198" t="s">
        <v>22</v>
      </c>
      <c r="B198">
        <v>18.584119255431201</v>
      </c>
      <c r="C198">
        <v>17.7147091542327</v>
      </c>
      <c r="D198">
        <v>16.990200736567299</v>
      </c>
      <c r="E198">
        <v>16.265692318901898</v>
      </c>
      <c r="F198">
        <v>14.816675483571199</v>
      </c>
      <c r="G198">
        <v>10.4696249775788</v>
      </c>
      <c r="H198">
        <v>4.67355763625575</v>
      </c>
      <c r="I198" t="s">
        <v>67</v>
      </c>
    </row>
    <row r="199" spans="1:9" x14ac:dyDescent="0.3">
      <c r="A199" t="s">
        <v>12</v>
      </c>
    </row>
    <row r="200" spans="1:9" x14ac:dyDescent="0.3">
      <c r="A200" t="s">
        <v>22</v>
      </c>
      <c r="B200">
        <v>26.417173171880499</v>
      </c>
      <c r="C200">
        <v>14.582868767938299</v>
      </c>
      <c r="D200">
        <v>8.8880567986822392</v>
      </c>
      <c r="E200">
        <v>5.4171476760652402</v>
      </c>
      <c r="F200">
        <v>2.0123262035257099</v>
      </c>
      <c r="G200">
        <v>0.103152914864637</v>
      </c>
      <c r="H200">
        <v>1.9642299751369999E-3</v>
      </c>
      <c r="I200" t="s">
        <v>66</v>
      </c>
    </row>
    <row r="201" spans="1:9" x14ac:dyDescent="0.3">
      <c r="A201" t="s">
        <v>13</v>
      </c>
    </row>
    <row r="202" spans="1:9" x14ac:dyDescent="0.3">
      <c r="A202" t="s">
        <v>22</v>
      </c>
      <c r="B202">
        <v>31.577539254040701</v>
      </c>
      <c r="C202">
        <v>12.6328706249358</v>
      </c>
      <c r="D202">
        <v>8.4224608111893495</v>
      </c>
      <c r="E202">
        <v>6.3171366761484702</v>
      </c>
      <c r="F202">
        <v>4.21169790275649</v>
      </c>
      <c r="G202">
        <v>2.1060826327315101</v>
      </c>
      <c r="H202">
        <v>1.2637528828823501</v>
      </c>
      <c r="I202" t="s">
        <v>65</v>
      </c>
    </row>
    <row r="203" spans="1:9" x14ac:dyDescent="0.3">
      <c r="A203" t="s">
        <v>14</v>
      </c>
    </row>
    <row r="204" spans="1:9" x14ac:dyDescent="0.3">
      <c r="A204" t="s">
        <v>27</v>
      </c>
      <c r="B204">
        <v>0.68410000000000004</v>
      </c>
    </row>
    <row r="205" spans="1:9" x14ac:dyDescent="0.3">
      <c r="A205" t="s">
        <v>28</v>
      </c>
      <c r="B205">
        <v>0.16869999999999999</v>
      </c>
    </row>
    <row r="206" spans="1:9" x14ac:dyDescent="0.3">
      <c r="A206" t="s">
        <v>29</v>
      </c>
      <c r="B206">
        <v>5.0799999999999998E-2</v>
      </c>
    </row>
    <row r="207" spans="1:9" x14ac:dyDescent="0.3">
      <c r="A207" t="s">
        <v>30</v>
      </c>
      <c r="B207">
        <v>0.6341</v>
      </c>
    </row>
    <row r="208" spans="1:9" x14ac:dyDescent="0.3">
      <c r="A208" t="s">
        <v>6</v>
      </c>
    </row>
    <row r="209" spans="1:14" x14ac:dyDescent="0.3">
      <c r="A209" t="s">
        <v>64</v>
      </c>
    </row>
    <row r="210" spans="1:14" x14ac:dyDescent="0.3">
      <c r="A210" t="s">
        <v>63</v>
      </c>
      <c r="B210">
        <v>42</v>
      </c>
      <c r="C210">
        <v>27</v>
      </c>
      <c r="D210">
        <v>21</v>
      </c>
      <c r="E210">
        <v>18</v>
      </c>
      <c r="F210">
        <v>25</v>
      </c>
      <c r="G210">
        <v>13</v>
      </c>
      <c r="H210">
        <v>7</v>
      </c>
      <c r="I210" t="s">
        <v>62</v>
      </c>
    </row>
    <row r="211" spans="1:14" x14ac:dyDescent="0.3">
      <c r="A211" t="s">
        <v>17</v>
      </c>
    </row>
    <row r="212" spans="1:14" x14ac:dyDescent="0.3">
      <c r="A212">
        <v>1</v>
      </c>
      <c r="B212" t="s">
        <v>18</v>
      </c>
      <c r="C212">
        <v>0.20860000000000001</v>
      </c>
      <c r="D212">
        <v>60.5717</v>
      </c>
      <c r="E212">
        <v>-30.149000000000001</v>
      </c>
      <c r="J212" t="s">
        <v>128</v>
      </c>
      <c r="K212" t="s">
        <v>126</v>
      </c>
      <c r="L212" t="s">
        <v>129</v>
      </c>
      <c r="M212" t="s">
        <v>130</v>
      </c>
      <c r="N212" t="s">
        <v>132</v>
      </c>
    </row>
    <row r="213" spans="1:14" x14ac:dyDescent="0.3">
      <c r="A213">
        <v>20</v>
      </c>
      <c r="B213" t="s">
        <v>18</v>
      </c>
      <c r="C213">
        <v>0.39850000000000002</v>
      </c>
      <c r="D213">
        <v>145.60910000000001</v>
      </c>
      <c r="E213">
        <v>34.455100000000002</v>
      </c>
      <c r="J213">
        <v>1</v>
      </c>
      <c r="K213">
        <v>8.7499999999999994E-2</v>
      </c>
      <c r="L213">
        <v>0.12939999999999999</v>
      </c>
      <c r="M213">
        <v>9.8900000000000002E-2</v>
      </c>
      <c r="N213">
        <v>0.65759999999999996</v>
      </c>
    </row>
    <row r="214" spans="1:14" x14ac:dyDescent="0.3">
      <c r="A214">
        <v>50</v>
      </c>
      <c r="B214" t="s">
        <v>18</v>
      </c>
      <c r="C214">
        <v>0.39850000000000002</v>
      </c>
      <c r="D214">
        <v>145.60910000000001</v>
      </c>
      <c r="E214">
        <v>43.678400000000003</v>
      </c>
      <c r="J214">
        <v>20</v>
      </c>
      <c r="K214">
        <v>4.4200000000000003E-2</v>
      </c>
      <c r="L214">
        <v>0.10050000000000001</v>
      </c>
      <c r="M214">
        <v>0.10680000000000001</v>
      </c>
      <c r="N214">
        <v>0.22159999999999999</v>
      </c>
    </row>
    <row r="215" spans="1:14" x14ac:dyDescent="0.3">
      <c r="A215">
        <v>75</v>
      </c>
      <c r="B215" t="s">
        <v>18</v>
      </c>
      <c r="C215">
        <v>0.39850000000000002</v>
      </c>
      <c r="D215">
        <v>145.60910000000001</v>
      </c>
      <c r="E215">
        <v>66.860500000000002</v>
      </c>
      <c r="J215">
        <v>50</v>
      </c>
      <c r="K215">
        <v>5.45E-2</v>
      </c>
      <c r="L215">
        <v>4.2099999999999999E-2</v>
      </c>
      <c r="M215">
        <v>0.76719999999999999</v>
      </c>
      <c r="N215">
        <v>0.20030000000000001</v>
      </c>
    </row>
    <row r="216" spans="1:14" x14ac:dyDescent="0.3">
      <c r="A216">
        <v>100</v>
      </c>
      <c r="B216" t="s">
        <v>18</v>
      </c>
      <c r="C216">
        <v>0.39850000000000002</v>
      </c>
      <c r="D216">
        <v>145.60910000000001</v>
      </c>
      <c r="E216">
        <v>66.860500000000002</v>
      </c>
      <c r="J216">
        <v>75</v>
      </c>
      <c r="K216">
        <v>6.9000000000000006E-2</v>
      </c>
      <c r="L216">
        <v>5.33E-2</v>
      </c>
      <c r="M216">
        <v>0.76400000000000001</v>
      </c>
      <c r="N216">
        <v>0.20399999999999999</v>
      </c>
    </row>
    <row r="217" spans="1:14" x14ac:dyDescent="0.3">
      <c r="A217">
        <v>150</v>
      </c>
      <c r="B217" t="s">
        <v>18</v>
      </c>
      <c r="C217">
        <v>0.63119999999999998</v>
      </c>
      <c r="D217">
        <v>515.81200000000001</v>
      </c>
      <c r="E217">
        <v>235.33760000000001</v>
      </c>
      <c r="J217">
        <v>100</v>
      </c>
      <c r="K217">
        <v>9.4100000000000003E-2</v>
      </c>
      <c r="L217">
        <v>6.9800000000000001E-2</v>
      </c>
      <c r="M217">
        <v>0.73529999999999995</v>
      </c>
      <c r="N217">
        <v>0.1701</v>
      </c>
    </row>
    <row r="218" spans="1:14" x14ac:dyDescent="0.3">
      <c r="A218">
        <v>300</v>
      </c>
      <c r="B218" t="s">
        <v>18</v>
      </c>
      <c r="C218">
        <v>0.37740000000000001</v>
      </c>
      <c r="D218">
        <v>94.257199999999997</v>
      </c>
      <c r="E218">
        <v>27.509399999999999</v>
      </c>
      <c r="J218">
        <v>150</v>
      </c>
      <c r="K218">
        <v>8.5999999999999993E-2</v>
      </c>
      <c r="L218">
        <v>9.4700000000000006E-2</v>
      </c>
      <c r="M218">
        <v>0.5</v>
      </c>
      <c r="N218">
        <v>2.3099999999999999E-2</v>
      </c>
    </row>
    <row r="219" spans="1:14" x14ac:dyDescent="0.3">
      <c r="A219">
        <v>500</v>
      </c>
      <c r="B219" t="s">
        <v>18</v>
      </c>
      <c r="C219">
        <v>-0.19600000000000001</v>
      </c>
      <c r="D219">
        <v>1.6541999999999999</v>
      </c>
      <c r="E219">
        <v>1.3159000000000001</v>
      </c>
      <c r="J219">
        <v>300</v>
      </c>
      <c r="K219">
        <v>0.1134</v>
      </c>
      <c r="L219">
        <v>0.1421</v>
      </c>
      <c r="M219">
        <v>0.48</v>
      </c>
      <c r="N219">
        <v>4.2099999999999999E-2</v>
      </c>
    </row>
    <row r="220" spans="1:14" x14ac:dyDescent="0.3">
      <c r="A220">
        <v>1</v>
      </c>
      <c r="B220" t="s">
        <v>19</v>
      </c>
      <c r="C220">
        <v>-4.5999999999999999E-2</v>
      </c>
      <c r="D220">
        <v>36.825200000000002</v>
      </c>
      <c r="E220">
        <v>-4.0574000000000003</v>
      </c>
      <c r="J220">
        <v>500</v>
      </c>
      <c r="K220">
        <v>0.1172</v>
      </c>
      <c r="L220">
        <v>0.2165</v>
      </c>
      <c r="M220">
        <v>0.41670000000000001</v>
      </c>
      <c r="N220">
        <v>8.3299999999999999E-2</v>
      </c>
    </row>
    <row r="221" spans="1:14" x14ac:dyDescent="0.3">
      <c r="A221">
        <v>20</v>
      </c>
      <c r="B221" t="s">
        <v>19</v>
      </c>
      <c r="C221">
        <v>-3.3000000000000002E-2</v>
      </c>
      <c r="D221">
        <v>31.9819</v>
      </c>
      <c r="E221">
        <v>-1.2044999999999999</v>
      </c>
    </row>
    <row r="222" spans="1:14" x14ac:dyDescent="0.3">
      <c r="A222">
        <v>50</v>
      </c>
      <c r="B222" t="s">
        <v>19</v>
      </c>
      <c r="C222">
        <v>-2.35E-2</v>
      </c>
      <c r="D222">
        <v>23.647099999999998</v>
      </c>
      <c r="E222">
        <v>10.680099999999999</v>
      </c>
    </row>
    <row r="223" spans="1:14" x14ac:dyDescent="0.3">
      <c r="A223">
        <v>75</v>
      </c>
      <c r="B223" t="s">
        <v>19</v>
      </c>
      <c r="C223">
        <v>-2.3300000000000001E-2</v>
      </c>
      <c r="D223">
        <v>23.578099999999999</v>
      </c>
      <c r="E223">
        <v>6.3487</v>
      </c>
    </row>
    <row r="224" spans="1:14" x14ac:dyDescent="0.3">
      <c r="A224">
        <v>100</v>
      </c>
      <c r="B224" t="s">
        <v>19</v>
      </c>
      <c r="C224">
        <v>-2.3300000000000001E-2</v>
      </c>
      <c r="D224">
        <v>23.578099999999999</v>
      </c>
      <c r="E224">
        <v>6.3487</v>
      </c>
    </row>
    <row r="225" spans="1:5" x14ac:dyDescent="0.3">
      <c r="A225">
        <v>150</v>
      </c>
      <c r="B225" t="s">
        <v>19</v>
      </c>
      <c r="C225">
        <v>-2.3300000000000001E-2</v>
      </c>
      <c r="D225">
        <v>23.578099999999999</v>
      </c>
      <c r="E225">
        <v>6.3487</v>
      </c>
    </row>
    <row r="226" spans="1:5" x14ac:dyDescent="0.3">
      <c r="A226">
        <v>300</v>
      </c>
      <c r="B226" t="s">
        <v>19</v>
      </c>
      <c r="C226">
        <v>-4.1000000000000003E-3</v>
      </c>
      <c r="D226">
        <v>11.635899999999999</v>
      </c>
      <c r="E226">
        <v>1.6709000000000001</v>
      </c>
    </row>
    <row r="227" spans="1:5" x14ac:dyDescent="0.3">
      <c r="A227">
        <v>500</v>
      </c>
      <c r="B227" t="s">
        <v>19</v>
      </c>
      <c r="C227">
        <v>6.4000000000000003E-3</v>
      </c>
      <c r="D227">
        <v>1.2075</v>
      </c>
      <c r="E227">
        <v>1.2884</v>
      </c>
    </row>
    <row r="228" spans="1:5" x14ac:dyDescent="0.3">
      <c r="A228">
        <v>1</v>
      </c>
      <c r="B228" t="s">
        <v>20</v>
      </c>
      <c r="C228">
        <v>6.0000000000000001E-3</v>
      </c>
      <c r="D228">
        <v>44.157200000000003</v>
      </c>
      <c r="E228">
        <v>-11.5161</v>
      </c>
    </row>
    <row r="229" spans="1:5" x14ac:dyDescent="0.3">
      <c r="A229">
        <v>20</v>
      </c>
      <c r="B229" t="s">
        <v>20</v>
      </c>
      <c r="C229">
        <v>5.0000000000000001E-3</v>
      </c>
      <c r="D229">
        <v>39.501100000000001</v>
      </c>
      <c r="E229">
        <v>-19.272200000000002</v>
      </c>
    </row>
    <row r="230" spans="1:5" x14ac:dyDescent="0.3">
      <c r="A230">
        <v>50</v>
      </c>
      <c r="B230" t="s">
        <v>20</v>
      </c>
      <c r="C230">
        <v>1</v>
      </c>
      <c r="D230">
        <v>1</v>
      </c>
      <c r="E230">
        <v>1</v>
      </c>
    </row>
    <row r="231" spans="1:5" x14ac:dyDescent="0.3">
      <c r="A231">
        <v>75</v>
      </c>
      <c r="B231" t="s">
        <v>20</v>
      </c>
      <c r="C231">
        <v>1</v>
      </c>
      <c r="D231">
        <v>1</v>
      </c>
      <c r="E231">
        <v>1</v>
      </c>
    </row>
    <row r="232" spans="1:5" x14ac:dyDescent="0.3">
      <c r="A232">
        <v>100</v>
      </c>
      <c r="B232" t="s">
        <v>20</v>
      </c>
      <c r="C232">
        <v>1</v>
      </c>
      <c r="D232">
        <v>1</v>
      </c>
      <c r="E232">
        <v>1</v>
      </c>
    </row>
    <row r="233" spans="1:5" x14ac:dyDescent="0.3">
      <c r="A233">
        <v>150</v>
      </c>
      <c r="B233" t="s">
        <v>20</v>
      </c>
      <c r="C233">
        <v>1</v>
      </c>
      <c r="D233">
        <v>1</v>
      </c>
      <c r="E233">
        <v>1</v>
      </c>
    </row>
    <row r="234" spans="1:5" x14ac:dyDescent="0.3">
      <c r="A234">
        <v>300</v>
      </c>
      <c r="B234" t="s">
        <v>20</v>
      </c>
      <c r="C234">
        <v>1</v>
      </c>
      <c r="D234">
        <v>1</v>
      </c>
      <c r="E234">
        <v>1</v>
      </c>
    </row>
    <row r="235" spans="1:5" x14ac:dyDescent="0.3">
      <c r="A235">
        <v>500</v>
      </c>
      <c r="B235" t="s">
        <v>20</v>
      </c>
      <c r="C235">
        <v>1</v>
      </c>
      <c r="D235">
        <v>1</v>
      </c>
      <c r="E235">
        <v>1</v>
      </c>
    </row>
    <row r="236" spans="1:5" x14ac:dyDescent="0.3">
      <c r="A236">
        <v>1</v>
      </c>
      <c r="B236" t="s">
        <v>21</v>
      </c>
      <c r="C236">
        <v>34.128</v>
      </c>
      <c r="D236">
        <v>68.221599999999995</v>
      </c>
      <c r="E236">
        <v>100.2761</v>
      </c>
    </row>
    <row r="237" spans="1:5" x14ac:dyDescent="0.3">
      <c r="A237">
        <v>20</v>
      </c>
      <c r="B237" t="s">
        <v>21</v>
      </c>
      <c r="C237">
        <v>3274.0205999999998</v>
      </c>
      <c r="D237">
        <v>6184.5015999999996</v>
      </c>
      <c r="E237">
        <v>1359.8269</v>
      </c>
    </row>
    <row r="238" spans="1:5" x14ac:dyDescent="0.3">
      <c r="A238">
        <v>50</v>
      </c>
      <c r="B238" t="s">
        <v>21</v>
      </c>
      <c r="C238">
        <v>-3023.2611999999999</v>
      </c>
      <c r="D238">
        <v>4719.5826999999999</v>
      </c>
      <c r="E238">
        <v>2395.4429</v>
      </c>
    </row>
    <row r="239" spans="1:5" x14ac:dyDescent="0.3">
      <c r="A239">
        <v>75</v>
      </c>
      <c r="B239" t="s">
        <v>21</v>
      </c>
      <c r="C239">
        <v>-4826.6176999999998</v>
      </c>
      <c r="D239">
        <v>8276.5378999999994</v>
      </c>
      <c r="E239">
        <v>2727.1923000000002</v>
      </c>
    </row>
    <row r="240" spans="1:5" x14ac:dyDescent="0.3">
      <c r="A240">
        <v>100</v>
      </c>
      <c r="B240" t="s">
        <v>21</v>
      </c>
      <c r="C240">
        <v>-5414.5751</v>
      </c>
      <c r="D240">
        <v>9285.3281999999999</v>
      </c>
      <c r="E240">
        <v>3059.0689000000002</v>
      </c>
    </row>
    <row r="241" spans="1:21" x14ac:dyDescent="0.3">
      <c r="A241">
        <v>150</v>
      </c>
      <c r="B241" t="s">
        <v>21</v>
      </c>
      <c r="C241">
        <v>-8212.2302</v>
      </c>
      <c r="D241">
        <v>14075.2824</v>
      </c>
      <c r="E241">
        <v>4640.1223</v>
      </c>
    </row>
    <row r="242" spans="1:21" x14ac:dyDescent="0.3">
      <c r="A242">
        <v>300</v>
      </c>
      <c r="B242" t="s">
        <v>21</v>
      </c>
      <c r="C242">
        <v>-10594.313</v>
      </c>
      <c r="D242">
        <v>12600.148300000001</v>
      </c>
      <c r="E242">
        <v>5698.5066999999999</v>
      </c>
    </row>
    <row r="243" spans="1:21" x14ac:dyDescent="0.3">
      <c r="A243">
        <v>500</v>
      </c>
      <c r="B243" t="s">
        <v>21</v>
      </c>
      <c r="C243">
        <v>-11727.1934</v>
      </c>
      <c r="D243">
        <v>15441.211499999999</v>
      </c>
      <c r="E243">
        <v>5338.8571000000002</v>
      </c>
    </row>
    <row r="244" spans="1:21" x14ac:dyDescent="0.3">
      <c r="A244" t="s">
        <v>61</v>
      </c>
    </row>
    <row r="245" spans="1:21" x14ac:dyDescent="0.3">
      <c r="A245" t="s">
        <v>9</v>
      </c>
    </row>
    <row r="246" spans="1:21" x14ac:dyDescent="0.3">
      <c r="A246" t="s">
        <v>5</v>
      </c>
      <c r="L246" t="s">
        <v>128</v>
      </c>
      <c r="M246">
        <v>1</v>
      </c>
      <c r="N246">
        <v>20</v>
      </c>
      <c r="O246">
        <v>50</v>
      </c>
      <c r="P246">
        <v>75</v>
      </c>
      <c r="Q246">
        <v>100</v>
      </c>
      <c r="R246">
        <v>150</v>
      </c>
      <c r="S246">
        <v>300</v>
      </c>
      <c r="T246">
        <v>500</v>
      </c>
      <c r="U246">
        <v>1000</v>
      </c>
    </row>
    <row r="247" spans="1:21" x14ac:dyDescent="0.3">
      <c r="A247" t="s">
        <v>10</v>
      </c>
      <c r="L247" t="s">
        <v>134</v>
      </c>
      <c r="M247">
        <v>301</v>
      </c>
      <c r="N247">
        <v>199</v>
      </c>
      <c r="O247">
        <v>86</v>
      </c>
      <c r="P247">
        <v>74</v>
      </c>
      <c r="Q247">
        <v>59</v>
      </c>
      <c r="R247">
        <v>59</v>
      </c>
      <c r="S247">
        <v>26</v>
      </c>
      <c r="T247">
        <v>7</v>
      </c>
      <c r="U247">
        <v>18</v>
      </c>
    </row>
    <row r="248" spans="1:21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21.826012043786001</v>
      </c>
      <c r="G248">
        <v>14.091870688941199</v>
      </c>
      <c r="H248">
        <v>10.2080069099905</v>
      </c>
      <c r="I248" t="s">
        <v>60</v>
      </c>
      <c r="L248" t="s">
        <v>126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21.826012043786001</v>
      </c>
      <c r="S248">
        <v>14.091870688941199</v>
      </c>
      <c r="T248">
        <v>10.2080069099905</v>
      </c>
      <c r="U248">
        <v>6.5907557037365798</v>
      </c>
    </row>
    <row r="249" spans="1:21" x14ac:dyDescent="0.3">
      <c r="A249" t="s">
        <v>11</v>
      </c>
      <c r="L249" t="s">
        <v>129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20.080522183880401</v>
      </c>
      <c r="S249">
        <v>16.582953087248399</v>
      </c>
      <c r="T249">
        <v>11.919527625072501</v>
      </c>
      <c r="U249">
        <v>0.26096396963271901</v>
      </c>
    </row>
    <row r="250" spans="1:21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20.080522183880401</v>
      </c>
      <c r="G250">
        <v>16.582953087248399</v>
      </c>
      <c r="H250">
        <v>11.919527625072501</v>
      </c>
      <c r="I250" t="s">
        <v>59</v>
      </c>
      <c r="L250" t="s">
        <v>135</v>
      </c>
      <c r="M250">
        <v>0</v>
      </c>
      <c r="N250">
        <v>0</v>
      </c>
      <c r="O250">
        <v>0</v>
      </c>
      <c r="P250">
        <v>0</v>
      </c>
      <c r="Q250">
        <v>0</v>
      </c>
      <c r="R250" s="10">
        <v>0</v>
      </c>
      <c r="S250" s="10">
        <v>0</v>
      </c>
      <c r="T250" s="10">
        <v>0</v>
      </c>
      <c r="U250">
        <v>0</v>
      </c>
    </row>
    <row r="251" spans="1:21" x14ac:dyDescent="0.3">
      <c r="A251" t="s">
        <v>12</v>
      </c>
      <c r="L251" t="s">
        <v>136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26.087224287502199</v>
      </c>
      <c r="S251">
        <v>13.0432371299985</v>
      </c>
      <c r="T251">
        <v>7.8257764466527897</v>
      </c>
      <c r="U251">
        <v>3.9127757083369801</v>
      </c>
    </row>
    <row r="252" spans="1:21" x14ac:dyDescent="0.3">
      <c r="A252">
        <v>0</v>
      </c>
      <c r="B252">
        <v>0</v>
      </c>
      <c r="C252">
        <v>0</v>
      </c>
      <c r="D252">
        <v>0</v>
      </c>
      <c r="E252">
        <v>0</v>
      </c>
      <c r="F252" s="10">
        <v>7.1750959731644098E-66</v>
      </c>
      <c r="G252" s="10">
        <v>5.1482002224120105E-131</v>
      </c>
      <c r="H252" s="10">
        <v>7.1245764067412805E-218</v>
      </c>
      <c r="I252" t="s">
        <v>58</v>
      </c>
    </row>
    <row r="253" spans="1:21" x14ac:dyDescent="0.3">
      <c r="A253" t="s">
        <v>13</v>
      </c>
    </row>
    <row r="254" spans="1:21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26.087224287502199</v>
      </c>
      <c r="G254">
        <v>13.0432371299985</v>
      </c>
      <c r="H254">
        <v>7.8257764466527897</v>
      </c>
      <c r="I254" t="s">
        <v>57</v>
      </c>
      <c r="L254" t="s">
        <v>128</v>
      </c>
      <c r="M254">
        <f>LN(M246)</f>
        <v>0</v>
      </c>
      <c r="N254">
        <f t="shared" ref="N254:U255" si="7">LN(N246)</f>
        <v>2.9957322735539909</v>
      </c>
      <c r="O254">
        <f t="shared" si="7"/>
        <v>3.912023005428146</v>
      </c>
      <c r="P254">
        <f t="shared" si="7"/>
        <v>4.3174881135363101</v>
      </c>
      <c r="Q254">
        <f t="shared" si="7"/>
        <v>4.6051701859880918</v>
      </c>
      <c r="R254">
        <f t="shared" si="7"/>
        <v>5.0106352940962555</v>
      </c>
      <c r="S254">
        <f t="shared" si="7"/>
        <v>5.7037824746562009</v>
      </c>
      <c r="T254">
        <f t="shared" si="7"/>
        <v>6.2146080984221914</v>
      </c>
      <c r="U254">
        <f t="shared" si="7"/>
        <v>6.9077552789821368</v>
      </c>
    </row>
    <row r="255" spans="1:21" x14ac:dyDescent="0.3">
      <c r="A255" t="s">
        <v>14</v>
      </c>
      <c r="L255" t="s">
        <v>134</v>
      </c>
      <c r="M255">
        <f>LN(M247)</f>
        <v>5.7071102647488754</v>
      </c>
      <c r="N255">
        <f t="shared" si="7"/>
        <v>5.2933048247244923</v>
      </c>
      <c r="O255">
        <f t="shared" si="7"/>
        <v>4.4543472962535073</v>
      </c>
      <c r="P255">
        <f t="shared" si="7"/>
        <v>4.3040650932041702</v>
      </c>
      <c r="Q255">
        <f t="shared" si="7"/>
        <v>4.0775374439057197</v>
      </c>
      <c r="R255">
        <f t="shared" si="7"/>
        <v>4.0775374439057197</v>
      </c>
      <c r="S255">
        <f t="shared" si="7"/>
        <v>3.2580965380214821</v>
      </c>
      <c r="T255">
        <f t="shared" si="7"/>
        <v>1.9459101490553132</v>
      </c>
      <c r="U255">
        <f t="shared" si="7"/>
        <v>2.8903717578961645</v>
      </c>
    </row>
    <row r="256" spans="1:21" x14ac:dyDescent="0.3">
      <c r="A256" t="s">
        <v>27</v>
      </c>
      <c r="B256">
        <v>0.41860000000000003</v>
      </c>
      <c r="L256" t="s">
        <v>126</v>
      </c>
      <c r="R256">
        <f t="shared" ref="R256:U256" si="8">LN(R248)</f>
        <v>3.0831024714998727</v>
      </c>
      <c r="S256">
        <f t="shared" si="8"/>
        <v>2.645598084233455</v>
      </c>
      <c r="T256">
        <f t="shared" si="8"/>
        <v>2.3231724035213368</v>
      </c>
      <c r="U256">
        <f t="shared" si="8"/>
        <v>1.88566801625493</v>
      </c>
    </row>
    <row r="257" spans="1:21" x14ac:dyDescent="0.3">
      <c r="A257" t="s">
        <v>28</v>
      </c>
      <c r="B257">
        <v>0.40339999999999998</v>
      </c>
      <c r="L257" t="s">
        <v>129</v>
      </c>
      <c r="R257">
        <f t="shared" ref="R257:T257" si="9">LN(R249)</f>
        <v>2.9997502996587264</v>
      </c>
      <c r="S257">
        <f t="shared" si="9"/>
        <v>2.8083752452614523</v>
      </c>
      <c r="T257">
        <f t="shared" si="9"/>
        <v>2.4781780320828779</v>
      </c>
      <c r="U257">
        <v>0</v>
      </c>
    </row>
    <row r="258" spans="1:21" x14ac:dyDescent="0.3">
      <c r="A258" t="s">
        <v>29</v>
      </c>
      <c r="B258">
        <v>0</v>
      </c>
      <c r="L258" t="s">
        <v>135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 t="s">
        <v>30</v>
      </c>
      <c r="B259">
        <v>0.96399999999999997</v>
      </c>
      <c r="L259" t="s">
        <v>136</v>
      </c>
      <c r="R259">
        <f t="shared" ref="R259:U259" si="10">LN(R251)</f>
        <v>3.2614457035885693</v>
      </c>
      <c r="S259">
        <f t="shared" si="10"/>
        <v>2.5682697718560554</v>
      </c>
      <c r="T259">
        <f t="shared" si="10"/>
        <v>2.0574229579129044</v>
      </c>
      <c r="U259">
        <f t="shared" si="10"/>
        <v>1.3642470219680092</v>
      </c>
    </row>
    <row r="260" spans="1:21" x14ac:dyDescent="0.3">
      <c r="A260" t="s">
        <v>6</v>
      </c>
    </row>
    <row r="261" spans="1:21" x14ac:dyDescent="0.3">
      <c r="A261" t="s">
        <v>56</v>
      </c>
    </row>
    <row r="262" spans="1:21" x14ac:dyDescent="0.3">
      <c r="A262" t="s">
        <v>55</v>
      </c>
      <c r="B262">
        <v>63</v>
      </c>
      <c r="C262">
        <v>19</v>
      </c>
      <c r="D262">
        <v>16</v>
      </c>
      <c r="E262">
        <v>14</v>
      </c>
      <c r="F262">
        <v>13</v>
      </c>
      <c r="G262">
        <v>3</v>
      </c>
      <c r="H262">
        <v>2</v>
      </c>
      <c r="I262" t="s">
        <v>54</v>
      </c>
    </row>
    <row r="263" spans="1:21" x14ac:dyDescent="0.3">
      <c r="A263" t="s">
        <v>17</v>
      </c>
    </row>
    <row r="264" spans="1:21" x14ac:dyDescent="0.3">
      <c r="A264">
        <v>1</v>
      </c>
      <c r="B264" t="s">
        <v>18</v>
      </c>
      <c r="C264">
        <v>19.5077</v>
      </c>
      <c r="D264">
        <v>70.738200000000006</v>
      </c>
      <c r="E264">
        <v>-10.930899999999999</v>
      </c>
      <c r="F264">
        <v>0.54120000000000001</v>
      </c>
      <c r="I264" t="s">
        <v>128</v>
      </c>
      <c r="J264" t="s">
        <v>126</v>
      </c>
      <c r="K264" t="s">
        <v>129</v>
      </c>
      <c r="L264" t="s">
        <v>130</v>
      </c>
      <c r="M264" t="s">
        <v>132</v>
      </c>
    </row>
    <row r="265" spans="1:21" x14ac:dyDescent="0.3">
      <c r="A265">
        <v>20</v>
      </c>
      <c r="B265" t="s">
        <v>18</v>
      </c>
      <c r="C265">
        <v>0.88549999999999995</v>
      </c>
      <c r="D265">
        <v>805.83579999999995</v>
      </c>
      <c r="E265">
        <v>292.05869999999999</v>
      </c>
      <c r="F265">
        <v>4.4600000000000001E-2</v>
      </c>
      <c r="I265">
        <v>1</v>
      </c>
      <c r="J265">
        <v>0.54120000000000001</v>
      </c>
      <c r="K265">
        <v>0.35510000000000003</v>
      </c>
      <c r="L265">
        <v>0.111</v>
      </c>
      <c r="M265">
        <v>0.44269999999999998</v>
      </c>
    </row>
    <row r="266" spans="1:21" x14ac:dyDescent="0.3">
      <c r="A266">
        <v>50</v>
      </c>
      <c r="B266" t="s">
        <v>18</v>
      </c>
      <c r="C266">
        <v>0.43580000000000002</v>
      </c>
      <c r="D266">
        <v>83.009299999999996</v>
      </c>
      <c r="E266">
        <v>19.358000000000001</v>
      </c>
      <c r="F266">
        <v>8.1900000000000001E-2</v>
      </c>
      <c r="I266">
        <v>20</v>
      </c>
      <c r="J266">
        <v>4.4600000000000001E-2</v>
      </c>
      <c r="K266">
        <v>0.2641</v>
      </c>
      <c r="L266">
        <v>0.16869999999999999</v>
      </c>
      <c r="M266">
        <v>7.3499999999999996E-2</v>
      </c>
    </row>
    <row r="267" spans="1:21" x14ac:dyDescent="0.3">
      <c r="A267">
        <v>75</v>
      </c>
      <c r="B267" t="s">
        <v>18</v>
      </c>
      <c r="C267">
        <v>0.41689999999999999</v>
      </c>
      <c r="D267">
        <v>73.883200000000002</v>
      </c>
      <c r="E267">
        <v>17.013200000000001</v>
      </c>
      <c r="F267">
        <v>0.1072</v>
      </c>
      <c r="I267">
        <v>50</v>
      </c>
      <c r="J267">
        <v>8.1900000000000001E-2</v>
      </c>
      <c r="K267">
        <v>0.10299999999999999</v>
      </c>
      <c r="L267">
        <v>0.74670000000000003</v>
      </c>
      <c r="M267">
        <v>0.12509999999999999</v>
      </c>
    </row>
    <row r="268" spans="1:21" x14ac:dyDescent="0.3">
      <c r="A268">
        <v>100</v>
      </c>
      <c r="B268" t="s">
        <v>18</v>
      </c>
      <c r="C268">
        <v>0.41689999999999999</v>
      </c>
      <c r="D268">
        <v>73.883200000000002</v>
      </c>
      <c r="E268">
        <v>24.987500000000001</v>
      </c>
      <c r="F268">
        <v>0.12790000000000001</v>
      </c>
      <c r="I268">
        <v>75</v>
      </c>
      <c r="J268">
        <v>0.1072</v>
      </c>
      <c r="K268">
        <v>0.20930000000000001</v>
      </c>
      <c r="L268">
        <v>0.71430000000000005</v>
      </c>
      <c r="M268">
        <v>0.1153</v>
      </c>
    </row>
    <row r="269" spans="1:21" x14ac:dyDescent="0.3">
      <c r="A269">
        <v>150</v>
      </c>
      <c r="B269" t="s">
        <v>18</v>
      </c>
      <c r="C269">
        <v>0.41689999999999999</v>
      </c>
      <c r="D269">
        <v>73.883099999999999</v>
      </c>
      <c r="E269">
        <v>10.7531</v>
      </c>
      <c r="F269">
        <v>0.1462</v>
      </c>
      <c r="I269">
        <v>100</v>
      </c>
      <c r="J269">
        <v>0.12790000000000001</v>
      </c>
      <c r="K269">
        <v>0.1696</v>
      </c>
      <c r="L269">
        <v>0.65</v>
      </c>
      <c r="M269">
        <v>0.1565</v>
      </c>
    </row>
    <row r="270" spans="1:21" x14ac:dyDescent="0.3">
      <c r="A270">
        <v>300</v>
      </c>
      <c r="B270" t="s">
        <v>18</v>
      </c>
      <c r="C270">
        <v>-0.1696</v>
      </c>
      <c r="D270">
        <v>1.6407</v>
      </c>
      <c r="E270">
        <v>1.3113999999999999</v>
      </c>
      <c r="F270">
        <v>0.24560000000000001</v>
      </c>
      <c r="I270">
        <v>150</v>
      </c>
      <c r="J270">
        <v>0.1462</v>
      </c>
      <c r="K270">
        <v>0.35709999999999997</v>
      </c>
      <c r="L270">
        <v>0.5</v>
      </c>
      <c r="M270">
        <v>0.23080000000000001</v>
      </c>
    </row>
    <row r="271" spans="1:21" x14ac:dyDescent="0.3">
      <c r="A271">
        <v>500</v>
      </c>
      <c r="B271" t="s">
        <v>18</v>
      </c>
      <c r="C271">
        <v>-0.1696</v>
      </c>
      <c r="D271">
        <v>1.6407</v>
      </c>
      <c r="E271">
        <v>1.3113999999999999</v>
      </c>
      <c r="F271">
        <v>0.27060000000000001</v>
      </c>
      <c r="I271">
        <v>300</v>
      </c>
      <c r="J271">
        <v>0.24560000000000001</v>
      </c>
      <c r="K271">
        <v>0.1231</v>
      </c>
      <c r="L271">
        <v>0.76919999999999999</v>
      </c>
      <c r="M271">
        <v>0.45750000000000002</v>
      </c>
    </row>
    <row r="272" spans="1:21" x14ac:dyDescent="0.3">
      <c r="A272">
        <v>1</v>
      </c>
      <c r="B272" t="s">
        <v>19</v>
      </c>
      <c r="C272">
        <v>-0.1091</v>
      </c>
      <c r="D272">
        <v>70.646100000000004</v>
      </c>
      <c r="E272">
        <v>-28.236799999999999</v>
      </c>
      <c r="F272">
        <v>0.35510000000000003</v>
      </c>
      <c r="I272">
        <v>500</v>
      </c>
      <c r="J272">
        <v>0.27060000000000001</v>
      </c>
      <c r="K272">
        <v>0.1736</v>
      </c>
      <c r="L272">
        <v>0.8</v>
      </c>
      <c r="M272">
        <v>0.4667</v>
      </c>
    </row>
    <row r="273" spans="1:6" x14ac:dyDescent="0.3">
      <c r="A273">
        <v>20</v>
      </c>
      <c r="B273" t="s">
        <v>19</v>
      </c>
      <c r="C273">
        <v>-5.6099999999999997E-2</v>
      </c>
      <c r="D273">
        <v>41.8673</v>
      </c>
      <c r="E273">
        <v>2.7454000000000001</v>
      </c>
      <c r="F273">
        <v>0.2641</v>
      </c>
    </row>
    <row r="274" spans="1:6" x14ac:dyDescent="0.3">
      <c r="A274">
        <v>50</v>
      </c>
      <c r="B274" t="s">
        <v>19</v>
      </c>
      <c r="C274">
        <v>-1.1599999999999999E-2</v>
      </c>
      <c r="D274">
        <v>13.026300000000001</v>
      </c>
      <c r="E274">
        <v>1.3489</v>
      </c>
      <c r="F274">
        <v>0.10299999999999999</v>
      </c>
    </row>
    <row r="275" spans="1:6" x14ac:dyDescent="0.3">
      <c r="A275">
        <v>75</v>
      </c>
      <c r="B275" t="s">
        <v>19</v>
      </c>
      <c r="C275">
        <v>-5.0000000000000001E-3</v>
      </c>
      <c r="D275">
        <v>12.2645</v>
      </c>
      <c r="E275">
        <v>0.66349999999999998</v>
      </c>
      <c r="F275">
        <v>0.20930000000000001</v>
      </c>
    </row>
    <row r="276" spans="1:6" x14ac:dyDescent="0.3">
      <c r="A276">
        <v>100</v>
      </c>
      <c r="B276" t="s">
        <v>19</v>
      </c>
      <c r="C276">
        <v>-6.6E-3</v>
      </c>
      <c r="D276">
        <v>9.8167000000000009</v>
      </c>
      <c r="E276">
        <v>0.99160000000000004</v>
      </c>
      <c r="F276">
        <v>0.1696</v>
      </c>
    </row>
    <row r="277" spans="1:6" x14ac:dyDescent="0.3">
      <c r="A277">
        <v>150</v>
      </c>
      <c r="B277" t="s">
        <v>19</v>
      </c>
      <c r="C277">
        <v>1.2E-2</v>
      </c>
      <c r="D277">
        <v>3.6017999999999999</v>
      </c>
      <c r="E277">
        <v>1.5248999999999999</v>
      </c>
      <c r="F277">
        <v>0.35709999999999997</v>
      </c>
    </row>
    <row r="278" spans="1:6" x14ac:dyDescent="0.3">
      <c r="A278">
        <v>300</v>
      </c>
      <c r="B278" t="s">
        <v>19</v>
      </c>
      <c r="C278">
        <v>5.1000000000000004E-3</v>
      </c>
      <c r="D278">
        <v>1.2069000000000001</v>
      </c>
      <c r="E278">
        <v>1.2887</v>
      </c>
      <c r="F278">
        <v>0.1231</v>
      </c>
    </row>
    <row r="279" spans="1:6" x14ac:dyDescent="0.3">
      <c r="A279">
        <v>500</v>
      </c>
      <c r="B279" t="s">
        <v>19</v>
      </c>
      <c r="C279">
        <v>5.1000000000000004E-3</v>
      </c>
      <c r="D279">
        <v>1.2069000000000001</v>
      </c>
      <c r="E279">
        <v>1.2887</v>
      </c>
      <c r="F279">
        <v>0.1736</v>
      </c>
    </row>
    <row r="280" spans="1:6" x14ac:dyDescent="0.3">
      <c r="A280">
        <v>1</v>
      </c>
      <c r="B280" t="s">
        <v>20</v>
      </c>
      <c r="C280">
        <v>2.5999999999999999E-2</v>
      </c>
      <c r="D280">
        <v>109.01479999999999</v>
      </c>
      <c r="E280">
        <v>-32.436500000000002</v>
      </c>
      <c r="F280">
        <v>0.111</v>
      </c>
    </row>
    <row r="281" spans="1:6" x14ac:dyDescent="0.3">
      <c r="A281">
        <v>20</v>
      </c>
      <c r="B281" t="s">
        <v>20</v>
      </c>
      <c r="C281">
        <v>2.1000000000000001E-2</v>
      </c>
      <c r="D281">
        <v>81.394199999999998</v>
      </c>
      <c r="E281">
        <v>-46.495699999999999</v>
      </c>
      <c r="F281">
        <v>0.16869999999999999</v>
      </c>
    </row>
    <row r="282" spans="1:6" x14ac:dyDescent="0.3">
      <c r="A282">
        <v>50</v>
      </c>
      <c r="B282" t="s">
        <v>20</v>
      </c>
      <c r="C282">
        <v>1</v>
      </c>
      <c r="D282">
        <v>1</v>
      </c>
      <c r="E282">
        <v>1</v>
      </c>
      <c r="F282">
        <v>0.74670000000000003</v>
      </c>
    </row>
    <row r="283" spans="1:6" x14ac:dyDescent="0.3">
      <c r="A283">
        <v>75</v>
      </c>
      <c r="B283" t="s">
        <v>20</v>
      </c>
      <c r="C283">
        <v>1</v>
      </c>
      <c r="D283">
        <v>1</v>
      </c>
      <c r="E283">
        <v>1</v>
      </c>
      <c r="F283">
        <v>0.71430000000000005</v>
      </c>
    </row>
    <row r="284" spans="1:6" x14ac:dyDescent="0.3">
      <c r="A284">
        <v>100</v>
      </c>
      <c r="B284" t="s">
        <v>20</v>
      </c>
      <c r="C284">
        <v>1</v>
      </c>
      <c r="D284">
        <v>1</v>
      </c>
      <c r="E284">
        <v>1</v>
      </c>
      <c r="F284">
        <v>0.65</v>
      </c>
    </row>
    <row r="285" spans="1:6" x14ac:dyDescent="0.3">
      <c r="A285">
        <v>150</v>
      </c>
      <c r="B285" t="s">
        <v>20</v>
      </c>
      <c r="C285">
        <v>1</v>
      </c>
      <c r="D285">
        <v>1</v>
      </c>
      <c r="E285">
        <v>1</v>
      </c>
      <c r="F285">
        <v>0.5</v>
      </c>
    </row>
    <row r="286" spans="1:6" x14ac:dyDescent="0.3">
      <c r="A286">
        <v>300</v>
      </c>
      <c r="B286" t="s">
        <v>20</v>
      </c>
      <c r="C286">
        <v>1</v>
      </c>
      <c r="D286">
        <v>1</v>
      </c>
      <c r="E286">
        <v>1</v>
      </c>
      <c r="F286">
        <v>0.76919999999999999</v>
      </c>
    </row>
    <row r="287" spans="1:6" x14ac:dyDescent="0.3">
      <c r="A287">
        <v>500</v>
      </c>
      <c r="B287" t="s">
        <v>20</v>
      </c>
      <c r="C287">
        <v>1</v>
      </c>
      <c r="D287">
        <v>1</v>
      </c>
      <c r="E287">
        <v>1</v>
      </c>
      <c r="F287">
        <v>0.8</v>
      </c>
    </row>
    <row r="288" spans="1:6" x14ac:dyDescent="0.3">
      <c r="A288">
        <v>1</v>
      </c>
      <c r="B288" t="s">
        <v>21</v>
      </c>
      <c r="C288">
        <v>40.167900000000003</v>
      </c>
      <c r="D288">
        <v>73.223399999999998</v>
      </c>
      <c r="E288">
        <v>199.02869999999999</v>
      </c>
      <c r="F288">
        <v>0.44269999999999998</v>
      </c>
    </row>
    <row r="289" spans="1:9" x14ac:dyDescent="0.3">
      <c r="A289">
        <v>20</v>
      </c>
      <c r="B289" t="s">
        <v>21</v>
      </c>
      <c r="C289">
        <v>3561.0385000000001</v>
      </c>
      <c r="D289">
        <v>6723.0438000000004</v>
      </c>
      <c r="E289">
        <v>1478.8633</v>
      </c>
      <c r="F289">
        <v>7.3499999999999996E-2</v>
      </c>
    </row>
    <row r="290" spans="1:9" x14ac:dyDescent="0.3">
      <c r="A290">
        <v>50</v>
      </c>
      <c r="B290" t="s">
        <v>21</v>
      </c>
      <c r="C290">
        <v>-1992.5568000000001</v>
      </c>
      <c r="D290">
        <v>3096.7534999999998</v>
      </c>
      <c r="E290">
        <v>1582.7463</v>
      </c>
      <c r="F290">
        <v>0.12509999999999999</v>
      </c>
    </row>
    <row r="291" spans="1:9" x14ac:dyDescent="0.3">
      <c r="A291">
        <v>75</v>
      </c>
      <c r="B291" t="s">
        <v>21</v>
      </c>
      <c r="C291">
        <v>-3460.6774999999998</v>
      </c>
      <c r="D291">
        <v>3779.7584999999999</v>
      </c>
      <c r="E291">
        <v>2549.0001999999999</v>
      </c>
      <c r="F291">
        <v>0.1153</v>
      </c>
    </row>
    <row r="292" spans="1:9" x14ac:dyDescent="0.3">
      <c r="A292">
        <v>100</v>
      </c>
      <c r="B292" t="s">
        <v>21</v>
      </c>
      <c r="C292">
        <v>-6235.7446</v>
      </c>
      <c r="D292">
        <v>5305.0122000000001</v>
      </c>
      <c r="E292">
        <v>3995.0198999999998</v>
      </c>
      <c r="F292">
        <v>0.1565</v>
      </c>
    </row>
    <row r="293" spans="1:9" x14ac:dyDescent="0.3">
      <c r="A293">
        <v>150</v>
      </c>
      <c r="B293" t="s">
        <v>21</v>
      </c>
      <c r="C293">
        <v>-5328.0896000000002</v>
      </c>
      <c r="D293">
        <v>9138.5452000000005</v>
      </c>
      <c r="E293">
        <v>3009.8939</v>
      </c>
      <c r="F293">
        <v>0.23080000000000001</v>
      </c>
    </row>
    <row r="294" spans="1:9" x14ac:dyDescent="0.3">
      <c r="A294">
        <v>300</v>
      </c>
      <c r="B294" t="s">
        <v>21</v>
      </c>
      <c r="C294">
        <v>-5962.4840000000004</v>
      </c>
      <c r="D294">
        <v>12435.8703</v>
      </c>
      <c r="E294">
        <v>2848.3195000000001</v>
      </c>
      <c r="F294">
        <v>0.45750000000000002</v>
      </c>
    </row>
    <row r="295" spans="1:9" x14ac:dyDescent="0.3">
      <c r="A295">
        <v>500</v>
      </c>
      <c r="B295" t="s">
        <v>21</v>
      </c>
      <c r="C295">
        <v>-7808.9211999999998</v>
      </c>
      <c r="D295">
        <v>16283.177900000001</v>
      </c>
      <c r="E295">
        <v>3740.2645000000002</v>
      </c>
      <c r="F295">
        <v>0.4667</v>
      </c>
    </row>
    <row r="296" spans="1:9" x14ac:dyDescent="0.3">
      <c r="A296" t="s">
        <v>8</v>
      </c>
    </row>
    <row r="297" spans="1:9" x14ac:dyDescent="0.3">
      <c r="A297" t="s">
        <v>9</v>
      </c>
    </row>
    <row r="298" spans="1:9" x14ac:dyDescent="0.3">
      <c r="A298" t="s">
        <v>5</v>
      </c>
    </row>
    <row r="299" spans="1:9" x14ac:dyDescent="0.3">
      <c r="A299" t="s">
        <v>10</v>
      </c>
    </row>
    <row r="300" spans="1:9" x14ac:dyDescent="0.3">
      <c r="A300" t="s">
        <v>22</v>
      </c>
      <c r="B300">
        <v>56.777135149735599</v>
      </c>
      <c r="C300">
        <v>25.222853848942901</v>
      </c>
      <c r="D300">
        <v>17.614240446738101</v>
      </c>
      <c r="E300">
        <v>13.653047773232</v>
      </c>
      <c r="F300">
        <v>9.5345303806131394</v>
      </c>
      <c r="G300">
        <v>5.1610099143201804</v>
      </c>
      <c r="H300">
        <v>3.2831123480703601</v>
      </c>
      <c r="I300" t="s">
        <v>53</v>
      </c>
    </row>
    <row r="301" spans="1:9" x14ac:dyDescent="0.3">
      <c r="A301" t="s">
        <v>11</v>
      </c>
    </row>
    <row r="302" spans="1:9" x14ac:dyDescent="0.3">
      <c r="A302" t="s">
        <v>22</v>
      </c>
      <c r="B302">
        <v>40.7448697550332</v>
      </c>
      <c r="C302">
        <v>39.061211639666602</v>
      </c>
      <c r="D302">
        <v>37.658163210194402</v>
      </c>
      <c r="E302">
        <v>36.255114780722202</v>
      </c>
      <c r="F302">
        <v>33.449017921777902</v>
      </c>
      <c r="G302">
        <v>25.030727344944999</v>
      </c>
      <c r="H302">
        <v>13.806339909167701</v>
      </c>
      <c r="I302" t="s">
        <v>52</v>
      </c>
    </row>
    <row r="303" spans="1:9" x14ac:dyDescent="0.3">
      <c r="A303" t="s">
        <v>12</v>
      </c>
    </row>
    <row r="304" spans="1:9" x14ac:dyDescent="0.3">
      <c r="A304" t="s">
        <v>22</v>
      </c>
      <c r="B304">
        <v>53.495813231014203</v>
      </c>
      <c r="C304">
        <v>28.504237497744899</v>
      </c>
      <c r="D304">
        <v>16.868150073032901</v>
      </c>
      <c r="E304">
        <v>9.9821820144766207</v>
      </c>
      <c r="F304">
        <v>3.4957594560466201</v>
      </c>
      <c r="G304">
        <v>0.150137683534148</v>
      </c>
      <c r="H304">
        <v>2.2581559807574899E-3</v>
      </c>
      <c r="I304" t="s">
        <v>51</v>
      </c>
    </row>
    <row r="305" spans="1:13" x14ac:dyDescent="0.3">
      <c r="A305" t="s">
        <v>13</v>
      </c>
    </row>
    <row r="306" spans="1:13" x14ac:dyDescent="0.3">
      <c r="A306" t="s">
        <v>22</v>
      </c>
      <c r="B306">
        <v>64.280356721439702</v>
      </c>
      <c r="C306">
        <v>25.713997119127502</v>
      </c>
      <c r="D306">
        <v>17.143211738637</v>
      </c>
      <c r="E306">
        <v>12.857699856598201</v>
      </c>
      <c r="F306">
        <v>8.5720733622922207</v>
      </c>
      <c r="G306">
        <v>4.2862703948198604</v>
      </c>
      <c r="H306">
        <v>2.5718655676503501</v>
      </c>
      <c r="I306" t="s">
        <v>50</v>
      </c>
    </row>
    <row r="307" spans="1:13" x14ac:dyDescent="0.3">
      <c r="A307" t="s">
        <v>14</v>
      </c>
    </row>
    <row r="308" spans="1:13" x14ac:dyDescent="0.3">
      <c r="A308" t="s">
        <v>27</v>
      </c>
      <c r="B308">
        <v>0.3906</v>
      </c>
    </row>
    <row r="309" spans="1:13" x14ac:dyDescent="0.3">
      <c r="A309" t="s">
        <v>28</v>
      </c>
      <c r="B309">
        <v>0.12670000000000001</v>
      </c>
    </row>
    <row r="310" spans="1:13" x14ac:dyDescent="0.3">
      <c r="A310" t="s">
        <v>29</v>
      </c>
      <c r="B310">
        <v>8.0000000000000004E-4</v>
      </c>
    </row>
    <row r="311" spans="1:13" x14ac:dyDescent="0.3">
      <c r="A311" t="s">
        <v>30</v>
      </c>
      <c r="B311">
        <v>0.14230000000000001</v>
      </c>
    </row>
    <row r="312" spans="1:13" x14ac:dyDescent="0.3">
      <c r="A312" t="s">
        <v>6</v>
      </c>
    </row>
    <row r="313" spans="1:13" x14ac:dyDescent="0.3">
      <c r="A313" t="s">
        <v>49</v>
      </c>
    </row>
    <row r="314" spans="1:13" x14ac:dyDescent="0.3">
      <c r="A314" t="s">
        <v>48</v>
      </c>
      <c r="B314">
        <v>94</v>
      </c>
      <c r="C314">
        <v>91</v>
      </c>
      <c r="D314">
        <v>88</v>
      </c>
      <c r="E314">
        <v>85</v>
      </c>
      <c r="F314">
        <v>79</v>
      </c>
      <c r="G314">
        <v>63</v>
      </c>
      <c r="H314">
        <v>40</v>
      </c>
      <c r="I314" t="s">
        <v>47</v>
      </c>
    </row>
    <row r="315" spans="1:13" x14ac:dyDescent="0.3">
      <c r="A315" t="s">
        <v>17</v>
      </c>
      <c r="I315" t="s">
        <v>128</v>
      </c>
      <c r="J315" t="s">
        <v>126</v>
      </c>
      <c r="K315" t="s">
        <v>129</v>
      </c>
      <c r="L315" t="s">
        <v>135</v>
      </c>
      <c r="M315" t="s">
        <v>136</v>
      </c>
    </row>
    <row r="316" spans="1:13" x14ac:dyDescent="0.3">
      <c r="A316">
        <v>1</v>
      </c>
      <c r="B316" t="s">
        <v>18</v>
      </c>
      <c r="C316">
        <v>0.24310000000000001</v>
      </c>
      <c r="D316">
        <v>136.4528</v>
      </c>
      <c r="E316">
        <v>-194.3486</v>
      </c>
      <c r="F316">
        <v>0.13120000000000001</v>
      </c>
      <c r="I316">
        <v>1</v>
      </c>
      <c r="J316">
        <v>0.13120000000000001</v>
      </c>
      <c r="K316">
        <v>6.9999999999999999E-4</v>
      </c>
      <c r="L316">
        <v>5.28E-2</v>
      </c>
      <c r="M316">
        <v>0.75</v>
      </c>
    </row>
    <row r="317" spans="1:13" x14ac:dyDescent="0.3">
      <c r="A317">
        <v>20</v>
      </c>
      <c r="B317" t="s">
        <v>18</v>
      </c>
      <c r="C317">
        <v>0.50149999999999995</v>
      </c>
      <c r="D317">
        <v>569.79269999999997</v>
      </c>
      <c r="E317">
        <v>-1141.3922</v>
      </c>
      <c r="F317">
        <v>0.1067</v>
      </c>
      <c r="I317">
        <v>20</v>
      </c>
      <c r="J317">
        <v>0.1067</v>
      </c>
      <c r="K317">
        <v>8.0000000000000004E-4</v>
      </c>
      <c r="L317">
        <v>5.3999999999999999E-2</v>
      </c>
      <c r="M317">
        <v>0.30590000000000001</v>
      </c>
    </row>
    <row r="318" spans="1:13" x14ac:dyDescent="0.3">
      <c r="A318">
        <v>50</v>
      </c>
      <c r="B318" t="s">
        <v>18</v>
      </c>
      <c r="C318">
        <v>0.71060000000000001</v>
      </c>
      <c r="D318">
        <v>1938.8806</v>
      </c>
      <c r="E318">
        <v>150.25389999999999</v>
      </c>
      <c r="F318">
        <v>9.74E-2</v>
      </c>
      <c r="I318">
        <v>50</v>
      </c>
      <c r="J318">
        <v>9.74E-2</v>
      </c>
      <c r="K318">
        <v>1E-3</v>
      </c>
      <c r="L318">
        <v>0.78890000000000005</v>
      </c>
      <c r="M318">
        <v>0.1764</v>
      </c>
    </row>
    <row r="319" spans="1:13" x14ac:dyDescent="0.3">
      <c r="A319">
        <v>75</v>
      </c>
      <c r="B319" t="s">
        <v>18</v>
      </c>
      <c r="C319">
        <v>0.77159999999999995</v>
      </c>
      <c r="D319">
        <v>2801.5599000000002</v>
      </c>
      <c r="E319">
        <v>-1311.8128999999999</v>
      </c>
      <c r="F319">
        <v>8.7900000000000006E-2</v>
      </c>
      <c r="I319">
        <v>75</v>
      </c>
      <c r="J319">
        <v>8.7900000000000006E-2</v>
      </c>
      <c r="K319">
        <v>1.1000000000000001E-3</v>
      </c>
      <c r="L319">
        <v>0.74119999999999997</v>
      </c>
      <c r="M319">
        <v>0.13339999999999999</v>
      </c>
    </row>
    <row r="320" spans="1:13" x14ac:dyDescent="0.3">
      <c r="A320">
        <v>100</v>
      </c>
      <c r="B320" t="s">
        <v>18</v>
      </c>
      <c r="C320">
        <v>0.64790000000000003</v>
      </c>
      <c r="D320">
        <v>1325.5823</v>
      </c>
      <c r="E320">
        <v>-1273.4105</v>
      </c>
      <c r="F320">
        <v>0.13880000000000001</v>
      </c>
      <c r="I320">
        <v>100</v>
      </c>
      <c r="J320">
        <v>0.13880000000000001</v>
      </c>
      <c r="K320">
        <v>1.4E-3</v>
      </c>
      <c r="L320">
        <v>0.66269999999999996</v>
      </c>
      <c r="M320">
        <v>0.10299999999999999</v>
      </c>
    </row>
    <row r="321" spans="1:13" x14ac:dyDescent="0.3">
      <c r="A321">
        <v>150</v>
      </c>
      <c r="B321" t="s">
        <v>18</v>
      </c>
      <c r="C321">
        <v>0.60909999999999997</v>
      </c>
      <c r="D321">
        <v>1047.0581</v>
      </c>
      <c r="E321">
        <v>-216.83109999999999</v>
      </c>
      <c r="F321">
        <v>0.21829999999999999</v>
      </c>
      <c r="I321">
        <v>150</v>
      </c>
      <c r="J321">
        <v>0.21829999999999999</v>
      </c>
      <c r="K321">
        <v>8.6999999999999994E-3</v>
      </c>
      <c r="L321">
        <v>0.52690000000000003</v>
      </c>
      <c r="M321">
        <v>0.16669999999999999</v>
      </c>
    </row>
    <row r="322" spans="1:13" x14ac:dyDescent="0.3">
      <c r="A322">
        <v>300</v>
      </c>
      <c r="B322" t="s">
        <v>18</v>
      </c>
      <c r="C322">
        <v>0.13170000000000001</v>
      </c>
      <c r="D322">
        <v>54.879100000000001</v>
      </c>
      <c r="E322">
        <v>-41.016300000000001</v>
      </c>
      <c r="F322">
        <v>0.47649999999999998</v>
      </c>
      <c r="I322">
        <v>300</v>
      </c>
      <c r="J322">
        <v>0.47649999999999998</v>
      </c>
      <c r="K322">
        <v>2.4299999999999999E-2</v>
      </c>
      <c r="L322">
        <v>0.28410000000000002</v>
      </c>
      <c r="M322">
        <v>0.32829999999999998</v>
      </c>
    </row>
    <row r="323" spans="1:13" x14ac:dyDescent="0.3">
      <c r="A323">
        <v>500</v>
      </c>
      <c r="B323" t="s">
        <v>18</v>
      </c>
      <c r="C323">
        <v>-0.30130000000000001</v>
      </c>
      <c r="D323">
        <v>1.7215</v>
      </c>
      <c r="E323">
        <v>1.4117999999999999</v>
      </c>
      <c r="F323">
        <v>1.1519999999999999</v>
      </c>
      <c r="I323">
        <v>500</v>
      </c>
      <c r="J323">
        <v>1.1519999999999999</v>
      </c>
      <c r="K323">
        <v>1.2505999999999999</v>
      </c>
      <c r="L323">
        <v>0.6</v>
      </c>
      <c r="M323">
        <v>0.93330000000000002</v>
      </c>
    </row>
    <row r="324" spans="1:13" x14ac:dyDescent="0.3">
      <c r="A324">
        <v>1</v>
      </c>
      <c r="B324" t="s">
        <v>19</v>
      </c>
      <c r="C324">
        <v>-0.1116</v>
      </c>
      <c r="D324">
        <v>96.157799999999995</v>
      </c>
      <c r="E324">
        <v>-26.883600000000001</v>
      </c>
      <c r="F324">
        <v>6.9999999999999999E-4</v>
      </c>
    </row>
    <row r="325" spans="1:13" x14ac:dyDescent="0.3">
      <c r="A325">
        <v>20</v>
      </c>
      <c r="B325" t="s">
        <v>19</v>
      </c>
      <c r="C325">
        <v>-0.1116</v>
      </c>
      <c r="D325">
        <v>96.157899999999998</v>
      </c>
      <c r="E325">
        <v>-23.1709</v>
      </c>
      <c r="F325">
        <v>8.0000000000000004E-4</v>
      </c>
    </row>
    <row r="326" spans="1:13" x14ac:dyDescent="0.3">
      <c r="A326">
        <v>50</v>
      </c>
      <c r="B326" t="s">
        <v>19</v>
      </c>
      <c r="C326">
        <v>-0.1116</v>
      </c>
      <c r="D326">
        <v>96.157899999999998</v>
      </c>
      <c r="E326">
        <v>-69.482399999999998</v>
      </c>
      <c r="F326">
        <v>1E-3</v>
      </c>
    </row>
    <row r="327" spans="1:13" x14ac:dyDescent="0.3">
      <c r="A327">
        <v>75</v>
      </c>
      <c r="B327" t="s">
        <v>19</v>
      </c>
      <c r="C327">
        <v>-0.1114</v>
      </c>
      <c r="D327">
        <v>96.071399999999997</v>
      </c>
      <c r="E327">
        <v>0.45400000000000001</v>
      </c>
      <c r="F327">
        <v>1.1000000000000001E-3</v>
      </c>
    </row>
    <row r="328" spans="1:13" x14ac:dyDescent="0.3">
      <c r="A328">
        <v>100</v>
      </c>
      <c r="B328" t="s">
        <v>19</v>
      </c>
      <c r="C328">
        <v>-0.1114</v>
      </c>
      <c r="D328">
        <v>96.071399999999997</v>
      </c>
      <c r="E328">
        <v>-31.243300000000001</v>
      </c>
      <c r="F328">
        <v>1.4E-3</v>
      </c>
    </row>
    <row r="329" spans="1:13" x14ac:dyDescent="0.3">
      <c r="A329">
        <v>150</v>
      </c>
      <c r="B329" t="s">
        <v>19</v>
      </c>
      <c r="C329">
        <v>-0.1114</v>
      </c>
      <c r="D329">
        <v>95.288600000000002</v>
      </c>
      <c r="E329">
        <v>-16.078199999999999</v>
      </c>
      <c r="F329">
        <v>8.6999999999999994E-3</v>
      </c>
    </row>
    <row r="330" spans="1:13" x14ac:dyDescent="0.3">
      <c r="A330">
        <v>300</v>
      </c>
      <c r="B330" t="s">
        <v>19</v>
      </c>
      <c r="C330">
        <v>-0.1114</v>
      </c>
      <c r="D330">
        <v>94.988399999999999</v>
      </c>
      <c r="E330">
        <v>-20.075199999999999</v>
      </c>
      <c r="F330">
        <v>2.4299999999999999E-2</v>
      </c>
    </row>
    <row r="331" spans="1:13" x14ac:dyDescent="0.3">
      <c r="A331">
        <v>500</v>
      </c>
      <c r="B331" t="s">
        <v>19</v>
      </c>
      <c r="C331">
        <v>1.5100000000000001E-2</v>
      </c>
      <c r="D331">
        <v>1.2077</v>
      </c>
      <c r="E331">
        <v>1.2905</v>
      </c>
      <c r="F331">
        <v>1.2505999999999999</v>
      </c>
    </row>
    <row r="332" spans="1:13" x14ac:dyDescent="0.3">
      <c r="A332">
        <v>1</v>
      </c>
      <c r="B332" t="s">
        <v>20</v>
      </c>
      <c r="C332">
        <v>3.3E-3</v>
      </c>
      <c r="D332">
        <v>115.82250000000001</v>
      </c>
      <c r="E332">
        <v>-33.477499999999999</v>
      </c>
      <c r="F332">
        <v>5.28E-2</v>
      </c>
    </row>
    <row r="333" spans="1:13" x14ac:dyDescent="0.3">
      <c r="A333">
        <v>20</v>
      </c>
      <c r="B333" t="s">
        <v>20</v>
      </c>
      <c r="C333">
        <v>3.3999999999999998E-3</v>
      </c>
      <c r="D333">
        <v>121.0291</v>
      </c>
      <c r="E333">
        <v>-70.103499999999997</v>
      </c>
      <c r="F333">
        <v>5.3999999999999999E-2</v>
      </c>
    </row>
    <row r="334" spans="1:13" x14ac:dyDescent="0.3">
      <c r="A334">
        <v>50</v>
      </c>
      <c r="B334" t="s">
        <v>20</v>
      </c>
      <c r="C334">
        <v>1</v>
      </c>
      <c r="D334">
        <v>1</v>
      </c>
      <c r="E334">
        <v>1</v>
      </c>
      <c r="F334">
        <v>0.78890000000000005</v>
      </c>
    </row>
    <row r="335" spans="1:13" x14ac:dyDescent="0.3">
      <c r="A335">
        <v>75</v>
      </c>
      <c r="B335" t="s">
        <v>20</v>
      </c>
      <c r="C335">
        <v>1</v>
      </c>
      <c r="D335">
        <v>1</v>
      </c>
      <c r="E335">
        <v>1</v>
      </c>
      <c r="F335">
        <v>0.74119999999999997</v>
      </c>
    </row>
    <row r="336" spans="1:13" x14ac:dyDescent="0.3">
      <c r="A336">
        <v>100</v>
      </c>
      <c r="B336" t="s">
        <v>20</v>
      </c>
      <c r="C336">
        <v>1</v>
      </c>
      <c r="D336">
        <v>1</v>
      </c>
      <c r="E336">
        <v>1</v>
      </c>
      <c r="F336">
        <v>0.66269999999999996</v>
      </c>
    </row>
    <row r="337" spans="1:18" x14ac:dyDescent="0.3">
      <c r="A337">
        <v>150</v>
      </c>
      <c r="B337" t="s">
        <v>20</v>
      </c>
      <c r="C337">
        <v>1</v>
      </c>
      <c r="D337">
        <v>1</v>
      </c>
      <c r="E337">
        <v>1</v>
      </c>
      <c r="F337">
        <v>0.52690000000000003</v>
      </c>
    </row>
    <row r="338" spans="1:18" x14ac:dyDescent="0.3">
      <c r="A338">
        <v>300</v>
      </c>
      <c r="B338" t="s">
        <v>20</v>
      </c>
      <c r="C338">
        <v>1</v>
      </c>
      <c r="D338">
        <v>1</v>
      </c>
      <c r="E338">
        <v>1</v>
      </c>
      <c r="F338">
        <v>0.28410000000000002</v>
      </c>
    </row>
    <row r="339" spans="1:18" x14ac:dyDescent="0.3">
      <c r="A339">
        <v>500</v>
      </c>
      <c r="B339" t="s">
        <v>20</v>
      </c>
      <c r="C339">
        <v>1</v>
      </c>
      <c r="D339">
        <v>1</v>
      </c>
      <c r="E339">
        <v>1</v>
      </c>
      <c r="F339">
        <v>0.6</v>
      </c>
    </row>
    <row r="340" spans="1:18" x14ac:dyDescent="0.3">
      <c r="A340">
        <v>1</v>
      </c>
      <c r="B340" t="s">
        <v>21</v>
      </c>
      <c r="C340">
        <v>-2038.6781000000001</v>
      </c>
      <c r="D340">
        <v>969.49580000000003</v>
      </c>
      <c r="E340">
        <v>1673.0483999999999</v>
      </c>
      <c r="F340">
        <v>0.75</v>
      </c>
    </row>
    <row r="341" spans="1:18" x14ac:dyDescent="0.3">
      <c r="A341">
        <v>20</v>
      </c>
      <c r="B341" t="s">
        <v>21</v>
      </c>
      <c r="C341">
        <v>8470.9729000000007</v>
      </c>
      <c r="D341">
        <v>15984.1222</v>
      </c>
      <c r="E341">
        <v>3512.8510999999999</v>
      </c>
      <c r="F341">
        <v>0.30590000000000001</v>
      </c>
    </row>
    <row r="342" spans="1:18" x14ac:dyDescent="0.3">
      <c r="A342">
        <v>50</v>
      </c>
      <c r="B342" t="s">
        <v>21</v>
      </c>
      <c r="C342">
        <v>-10259.302600000001</v>
      </c>
      <c r="D342">
        <v>15950.709199999999</v>
      </c>
      <c r="E342">
        <v>8117.9939000000004</v>
      </c>
      <c r="F342">
        <v>0.1764</v>
      </c>
    </row>
    <row r="343" spans="1:18" x14ac:dyDescent="0.3">
      <c r="A343">
        <v>75</v>
      </c>
      <c r="B343" t="s">
        <v>21</v>
      </c>
      <c r="C343">
        <v>-18695.5677</v>
      </c>
      <c r="D343">
        <v>20311.374599999999</v>
      </c>
      <c r="E343">
        <v>13841.755499999999</v>
      </c>
      <c r="F343">
        <v>0.13339999999999999</v>
      </c>
    </row>
    <row r="344" spans="1:18" x14ac:dyDescent="0.3">
      <c r="A344">
        <v>100</v>
      </c>
      <c r="B344" t="s">
        <v>21</v>
      </c>
      <c r="C344">
        <v>-34551.922400000003</v>
      </c>
      <c r="D344">
        <v>29363.250400000001</v>
      </c>
      <c r="E344">
        <v>22140.8109</v>
      </c>
      <c r="F344">
        <v>0.10299999999999999</v>
      </c>
      <c r="O344" t="s">
        <v>143</v>
      </c>
      <c r="P344" t="s">
        <v>143</v>
      </c>
      <c r="Q344" t="s">
        <v>144</v>
      </c>
      <c r="R344" t="s">
        <v>144</v>
      </c>
    </row>
    <row r="345" spans="1:18" x14ac:dyDescent="0.3">
      <c r="A345">
        <v>150</v>
      </c>
      <c r="B345" t="s">
        <v>21</v>
      </c>
      <c r="C345">
        <v>-23248.608899999999</v>
      </c>
      <c r="D345">
        <v>39849.763500000001</v>
      </c>
      <c r="E345">
        <v>13133.0646</v>
      </c>
      <c r="F345">
        <v>0.16669999999999999</v>
      </c>
      <c r="N345" t="s">
        <v>140</v>
      </c>
      <c r="O345" t="s">
        <v>141</v>
      </c>
      <c r="P345" t="s">
        <v>142</v>
      </c>
      <c r="Q345" t="s">
        <v>141</v>
      </c>
      <c r="R345" t="s">
        <v>145</v>
      </c>
    </row>
    <row r="346" spans="1:18" x14ac:dyDescent="0.3">
      <c r="A346">
        <v>300</v>
      </c>
      <c r="B346" t="s">
        <v>21</v>
      </c>
      <c r="C346">
        <v>-29329.174900000002</v>
      </c>
      <c r="D346">
        <v>34893.030599999998</v>
      </c>
      <c r="E346">
        <v>15772.4745</v>
      </c>
      <c r="F346">
        <v>0.32829999999999998</v>
      </c>
      <c r="N346" t="s">
        <v>27</v>
      </c>
      <c r="O346">
        <v>0.96319999999999995</v>
      </c>
      <c r="P346">
        <v>0</v>
      </c>
      <c r="Q346">
        <v>1</v>
      </c>
      <c r="R346">
        <v>1</v>
      </c>
    </row>
    <row r="347" spans="1:18" x14ac:dyDescent="0.3">
      <c r="A347">
        <v>500</v>
      </c>
      <c r="B347" t="s">
        <v>21</v>
      </c>
      <c r="C347">
        <v>-24433.2212</v>
      </c>
      <c r="D347">
        <v>32157.672600000002</v>
      </c>
      <c r="E347">
        <v>11123.496300000001</v>
      </c>
      <c r="F347">
        <v>0.93330000000000002</v>
      </c>
      <c r="N347" t="s">
        <v>28</v>
      </c>
      <c r="O347">
        <v>1</v>
      </c>
      <c r="P347">
        <v>1</v>
      </c>
      <c r="Q347">
        <v>0.11600000000000001</v>
      </c>
      <c r="R347">
        <v>0</v>
      </c>
    </row>
    <row r="348" spans="1:18" x14ac:dyDescent="0.3">
      <c r="A348" t="s">
        <v>46</v>
      </c>
      <c r="N348" t="s">
        <v>29</v>
      </c>
      <c r="O348">
        <v>0.14910000000000001</v>
      </c>
      <c r="P348">
        <v>4.7999999999999996E-3</v>
      </c>
      <c r="Q348">
        <v>0</v>
      </c>
      <c r="R348">
        <v>0</v>
      </c>
    </row>
    <row r="349" spans="1:18" x14ac:dyDescent="0.3">
      <c r="A349" t="s">
        <v>9</v>
      </c>
      <c r="N349" t="s">
        <v>30</v>
      </c>
      <c r="O349">
        <v>0</v>
      </c>
      <c r="P349">
        <v>0.50580000000000003</v>
      </c>
      <c r="Q349">
        <v>1</v>
      </c>
      <c r="R349">
        <v>1</v>
      </c>
    </row>
    <row r="350" spans="1:18" x14ac:dyDescent="0.3">
      <c r="A350" t="s">
        <v>5</v>
      </c>
    </row>
    <row r="351" spans="1:18" x14ac:dyDescent="0.3">
      <c r="A351" t="s">
        <v>10</v>
      </c>
    </row>
    <row r="352" spans="1:18" x14ac:dyDescent="0.3">
      <c r="A352" t="s">
        <v>45</v>
      </c>
      <c r="B352">
        <v>65.875814247422099</v>
      </c>
      <c r="C352">
        <v>52.722270677649902</v>
      </c>
      <c r="D352">
        <v>47.773775385535103</v>
      </c>
      <c r="E352">
        <v>44.547081513724798</v>
      </c>
      <c r="F352">
        <v>40.365906835268198</v>
      </c>
      <c r="G352">
        <v>34.106712762058699</v>
      </c>
      <c r="H352">
        <v>30.123991544713199</v>
      </c>
      <c r="I352" t="s">
        <v>44</v>
      </c>
    </row>
    <row r="353" spans="1:13" x14ac:dyDescent="0.3">
      <c r="A353" t="s">
        <v>11</v>
      </c>
    </row>
    <row r="354" spans="1:13" x14ac:dyDescent="0.3">
      <c r="A354" t="s">
        <v>43</v>
      </c>
      <c r="B354">
        <v>93.926275626443697</v>
      </c>
      <c r="C354">
        <v>90.578923759578601</v>
      </c>
      <c r="D354">
        <v>87.789463870524401</v>
      </c>
      <c r="E354">
        <v>85.000003981470201</v>
      </c>
      <c r="F354">
        <v>79.421084203361801</v>
      </c>
      <c r="G354">
        <v>62.684324869036502</v>
      </c>
      <c r="H354">
        <v>40.368645756602902</v>
      </c>
      <c r="I354" t="s">
        <v>42</v>
      </c>
    </row>
    <row r="355" spans="1:13" x14ac:dyDescent="0.3">
      <c r="A355" t="s">
        <v>12</v>
      </c>
    </row>
    <row r="356" spans="1:13" x14ac:dyDescent="0.3">
      <c r="A356" t="s">
        <v>41</v>
      </c>
      <c r="B356">
        <v>108.51147390815601</v>
      </c>
      <c r="C356">
        <v>98.401027737882998</v>
      </c>
      <c r="D356">
        <v>90.699093038344401</v>
      </c>
      <c r="E356">
        <v>83.599995519266599</v>
      </c>
      <c r="F356">
        <v>71.025266823821397</v>
      </c>
      <c r="G356">
        <v>43.554469991950299</v>
      </c>
      <c r="H356">
        <v>22.691291363078101</v>
      </c>
      <c r="I356" t="s">
        <v>40</v>
      </c>
    </row>
    <row r="357" spans="1:13" x14ac:dyDescent="0.3">
      <c r="A357" t="s">
        <v>13</v>
      </c>
    </row>
    <row r="358" spans="1:13" x14ac:dyDescent="0.3">
      <c r="A358" t="s">
        <v>39</v>
      </c>
      <c r="B358">
        <v>9.1087509755770597</v>
      </c>
      <c r="C358">
        <v>3.6362541651949001</v>
      </c>
      <c r="D358">
        <v>2.42203415000832</v>
      </c>
      <c r="E358">
        <v>1.8153900143873301</v>
      </c>
      <c r="F358">
        <v>1.20919360857236</v>
      </c>
      <c r="G358">
        <v>0.60368613531377902</v>
      </c>
      <c r="H358">
        <v>0.361809410628677</v>
      </c>
      <c r="I358" t="s">
        <v>38</v>
      </c>
    </row>
    <row r="359" spans="1:13" x14ac:dyDescent="0.3">
      <c r="A359" t="s">
        <v>14</v>
      </c>
    </row>
    <row r="360" spans="1:13" x14ac:dyDescent="0.3">
      <c r="A360" t="s">
        <v>27</v>
      </c>
      <c r="B360">
        <v>0.96319999999999995</v>
      </c>
    </row>
    <row r="361" spans="1:13" x14ac:dyDescent="0.3">
      <c r="A361" t="s">
        <v>28</v>
      </c>
      <c r="B361">
        <v>1</v>
      </c>
    </row>
    <row r="362" spans="1:13" x14ac:dyDescent="0.3">
      <c r="A362" t="s">
        <v>29</v>
      </c>
      <c r="B362">
        <v>0.14910000000000001</v>
      </c>
    </row>
    <row r="363" spans="1:13" x14ac:dyDescent="0.3">
      <c r="A363" t="s">
        <v>30</v>
      </c>
      <c r="B363">
        <v>0</v>
      </c>
    </row>
    <row r="364" spans="1:13" x14ac:dyDescent="0.3">
      <c r="A364" t="s">
        <v>6</v>
      </c>
    </row>
    <row r="365" spans="1:13" x14ac:dyDescent="0.3">
      <c r="A365" t="s">
        <v>37</v>
      </c>
    </row>
    <row r="366" spans="1:13" x14ac:dyDescent="0.3">
      <c r="A366" t="s">
        <v>22</v>
      </c>
      <c r="B366">
        <v>212</v>
      </c>
      <c r="C366">
        <v>85</v>
      </c>
      <c r="D366">
        <v>57</v>
      </c>
      <c r="E366">
        <v>43</v>
      </c>
      <c r="F366">
        <v>28</v>
      </c>
      <c r="G366">
        <v>14</v>
      </c>
      <c r="H366">
        <v>9</v>
      </c>
      <c r="I366" t="s">
        <v>36</v>
      </c>
    </row>
    <row r="367" spans="1:13" x14ac:dyDescent="0.3">
      <c r="A367" t="s">
        <v>17</v>
      </c>
    </row>
    <row r="368" spans="1:13" x14ac:dyDescent="0.3">
      <c r="A368">
        <v>1</v>
      </c>
      <c r="B368" t="s">
        <v>18</v>
      </c>
      <c r="C368">
        <v>-5.4000000000000003E-3</v>
      </c>
      <c r="D368">
        <v>105.1417</v>
      </c>
      <c r="E368">
        <v>38.139299999999999</v>
      </c>
      <c r="F368">
        <v>0.34260000000000002</v>
      </c>
      <c r="I368" t="s">
        <v>128</v>
      </c>
      <c r="J368" t="s">
        <v>126</v>
      </c>
      <c r="K368" t="s">
        <v>129</v>
      </c>
      <c r="L368" t="s">
        <v>135</v>
      </c>
      <c r="M368" t="s">
        <v>136</v>
      </c>
    </row>
    <row r="369" spans="1:13" x14ac:dyDescent="0.3">
      <c r="A369">
        <v>20</v>
      </c>
      <c r="B369" t="s">
        <v>18</v>
      </c>
      <c r="C369">
        <v>0.99609999999999999</v>
      </c>
      <c r="D369">
        <v>4182.4497000000001</v>
      </c>
      <c r="E369">
        <v>1490.0989</v>
      </c>
      <c r="F369">
        <v>1.4E-3</v>
      </c>
      <c r="I369">
        <v>1</v>
      </c>
      <c r="J369">
        <v>0.34260000000000002</v>
      </c>
      <c r="K369">
        <v>0.1734</v>
      </c>
      <c r="L369">
        <v>0.3422</v>
      </c>
      <c r="M369">
        <v>0.90369999999999995</v>
      </c>
    </row>
    <row r="370" spans="1:13" x14ac:dyDescent="0.3">
      <c r="A370">
        <v>50</v>
      </c>
      <c r="B370" t="s">
        <v>18</v>
      </c>
      <c r="C370">
        <v>0.99590000000000001</v>
      </c>
      <c r="D370">
        <v>4177.1226999999999</v>
      </c>
      <c r="E370">
        <v>-810.52689999999996</v>
      </c>
      <c r="F370">
        <v>2.5999999999999999E-3</v>
      </c>
      <c r="I370">
        <v>20</v>
      </c>
      <c r="J370">
        <v>1.4E-3</v>
      </c>
      <c r="K370">
        <v>0.31940000000000002</v>
      </c>
      <c r="L370">
        <v>0.10249999999999999</v>
      </c>
      <c r="M370">
        <v>1.1999999999999999E-3</v>
      </c>
    </row>
    <row r="371" spans="1:13" x14ac:dyDescent="0.3">
      <c r="A371">
        <v>75</v>
      </c>
      <c r="B371" t="s">
        <v>18</v>
      </c>
      <c r="C371">
        <v>0.83530000000000004</v>
      </c>
      <c r="D371">
        <v>1985.4626000000001</v>
      </c>
      <c r="E371">
        <v>-2054.9159</v>
      </c>
      <c r="F371">
        <v>4.5900000000000003E-2</v>
      </c>
      <c r="I371">
        <v>50</v>
      </c>
      <c r="J371">
        <v>2.5999999999999999E-3</v>
      </c>
      <c r="K371">
        <v>0.1464</v>
      </c>
      <c r="L371">
        <v>0.64580000000000004</v>
      </c>
      <c r="M371">
        <v>1.6000000000000001E-3</v>
      </c>
    </row>
    <row r="372" spans="1:13" x14ac:dyDescent="0.3">
      <c r="A372">
        <v>100</v>
      </c>
      <c r="B372" t="s">
        <v>18</v>
      </c>
      <c r="C372">
        <v>0.86199999999999999</v>
      </c>
      <c r="D372">
        <v>2178.2541000000001</v>
      </c>
      <c r="E372">
        <v>-807.00720000000001</v>
      </c>
      <c r="F372">
        <v>3.6999999999999998E-2</v>
      </c>
      <c r="I372">
        <v>75</v>
      </c>
      <c r="J372">
        <v>4.5900000000000003E-2</v>
      </c>
      <c r="K372">
        <v>0.11559999999999999</v>
      </c>
      <c r="L372">
        <v>0.63229999999999997</v>
      </c>
      <c r="M372">
        <v>2.8999999999999998E-3</v>
      </c>
    </row>
    <row r="373" spans="1:13" x14ac:dyDescent="0.3">
      <c r="A373">
        <v>150</v>
      </c>
      <c r="B373" t="s">
        <v>18</v>
      </c>
      <c r="C373">
        <v>0.71860000000000002</v>
      </c>
      <c r="D373">
        <v>932.85810000000004</v>
      </c>
      <c r="E373">
        <v>792.66309999999999</v>
      </c>
      <c r="F373">
        <v>7.1400000000000005E-2</v>
      </c>
      <c r="I373">
        <v>100</v>
      </c>
      <c r="J373">
        <v>3.6999999999999998E-2</v>
      </c>
      <c r="K373">
        <v>0.58360000000000001</v>
      </c>
      <c r="L373">
        <v>0.56120000000000003</v>
      </c>
      <c r="M373">
        <v>4.0000000000000001E-3</v>
      </c>
    </row>
    <row r="374" spans="1:13" x14ac:dyDescent="0.3">
      <c r="A374">
        <v>300</v>
      </c>
      <c r="B374" t="s">
        <v>18</v>
      </c>
      <c r="C374">
        <v>0.40639999999999998</v>
      </c>
      <c r="D374">
        <v>112.5838</v>
      </c>
      <c r="E374">
        <v>32.714700000000001</v>
      </c>
      <c r="F374">
        <v>0.10630000000000001</v>
      </c>
      <c r="I374">
        <v>150</v>
      </c>
      <c r="J374">
        <v>7.1400000000000005E-2</v>
      </c>
      <c r="K374">
        <v>8.9399999999999993E-2</v>
      </c>
      <c r="L374">
        <v>0.4909</v>
      </c>
      <c r="M374">
        <v>5.5999999999999999E-3</v>
      </c>
    </row>
    <row r="375" spans="1:13" x14ac:dyDescent="0.3">
      <c r="A375">
        <v>500</v>
      </c>
      <c r="B375" t="s">
        <v>18</v>
      </c>
      <c r="C375">
        <v>-0.20760000000000001</v>
      </c>
      <c r="D375">
        <v>1.6607000000000001</v>
      </c>
      <c r="E375">
        <v>1.3174999999999999</v>
      </c>
      <c r="F375">
        <v>0.22819999999999999</v>
      </c>
      <c r="I375">
        <v>300</v>
      </c>
      <c r="J375">
        <v>0.10630000000000001</v>
      </c>
      <c r="K375">
        <v>7.9899999999999999E-2</v>
      </c>
      <c r="L375">
        <v>0.48149999999999998</v>
      </c>
      <c r="M375">
        <v>9.7000000000000003E-3</v>
      </c>
    </row>
    <row r="376" spans="1:13" x14ac:dyDescent="0.3">
      <c r="A376">
        <v>1</v>
      </c>
      <c r="B376" t="s">
        <v>19</v>
      </c>
      <c r="C376">
        <v>-0.159</v>
      </c>
      <c r="D376">
        <v>107.6691</v>
      </c>
      <c r="E376">
        <v>-113.3546</v>
      </c>
      <c r="F376">
        <v>0.1734</v>
      </c>
      <c r="I376">
        <v>500</v>
      </c>
      <c r="J376">
        <v>0.22819999999999999</v>
      </c>
      <c r="K376">
        <v>2.8E-3</v>
      </c>
      <c r="L376">
        <v>0.30769999999999997</v>
      </c>
      <c r="M376">
        <v>2.5600000000000001E-2</v>
      </c>
    </row>
    <row r="377" spans="1:13" x14ac:dyDescent="0.3">
      <c r="A377">
        <v>20</v>
      </c>
      <c r="B377" t="s">
        <v>19</v>
      </c>
      <c r="C377">
        <v>-0.13769999999999999</v>
      </c>
      <c r="D377">
        <v>131.70359999999999</v>
      </c>
      <c r="E377">
        <v>-139.47</v>
      </c>
      <c r="F377">
        <v>0.31940000000000002</v>
      </c>
    </row>
    <row r="378" spans="1:13" x14ac:dyDescent="0.3">
      <c r="A378">
        <v>50</v>
      </c>
      <c r="B378" t="s">
        <v>19</v>
      </c>
      <c r="C378">
        <v>-8.5500000000000007E-2</v>
      </c>
      <c r="D378">
        <v>64.554500000000004</v>
      </c>
      <c r="E378">
        <v>123.4776</v>
      </c>
      <c r="F378">
        <v>0.1464</v>
      </c>
    </row>
    <row r="379" spans="1:13" x14ac:dyDescent="0.3">
      <c r="A379">
        <v>75</v>
      </c>
      <c r="B379" t="s">
        <v>19</v>
      </c>
      <c r="C379">
        <v>-5.7299999999999997E-2</v>
      </c>
      <c r="D379">
        <v>46.243299999999998</v>
      </c>
      <c r="E379">
        <v>-7.6055999999999999</v>
      </c>
      <c r="F379">
        <v>0.11559999999999999</v>
      </c>
    </row>
    <row r="380" spans="1:13" x14ac:dyDescent="0.3">
      <c r="A380">
        <v>100</v>
      </c>
      <c r="B380" t="s">
        <v>19</v>
      </c>
      <c r="C380">
        <v>4.0500000000000001E-2</v>
      </c>
      <c r="D380">
        <v>1.2165999999999999</v>
      </c>
      <c r="E380">
        <v>1.2894000000000001</v>
      </c>
      <c r="F380">
        <v>0.58360000000000001</v>
      </c>
    </row>
    <row r="381" spans="1:13" x14ac:dyDescent="0.3">
      <c r="A381">
        <v>150</v>
      </c>
      <c r="B381" t="s">
        <v>19</v>
      </c>
      <c r="C381">
        <v>-2.8299999999999999E-2</v>
      </c>
      <c r="D381">
        <v>27.395399999999999</v>
      </c>
      <c r="E381">
        <v>-56.262900000000002</v>
      </c>
      <c r="F381">
        <v>8.9399999999999993E-2</v>
      </c>
    </row>
    <row r="382" spans="1:13" x14ac:dyDescent="0.3">
      <c r="A382">
        <v>300</v>
      </c>
      <c r="B382" t="s">
        <v>19</v>
      </c>
      <c r="C382">
        <v>-0.01</v>
      </c>
      <c r="D382">
        <v>15.500400000000001</v>
      </c>
      <c r="E382">
        <v>1.8158000000000001</v>
      </c>
      <c r="F382">
        <v>7.9899999999999999E-2</v>
      </c>
    </row>
    <row r="383" spans="1:13" x14ac:dyDescent="0.3">
      <c r="A383">
        <v>500</v>
      </c>
      <c r="B383" t="s">
        <v>19</v>
      </c>
      <c r="C383">
        <v>-9.9000000000000008E-3</v>
      </c>
      <c r="D383">
        <v>13.889699999999999</v>
      </c>
      <c r="E383">
        <v>0.39329999999999998</v>
      </c>
      <c r="F383">
        <v>2.8E-3</v>
      </c>
    </row>
    <row r="384" spans="1:13" x14ac:dyDescent="0.3">
      <c r="A384">
        <v>1</v>
      </c>
      <c r="B384" t="s">
        <v>20</v>
      </c>
      <c r="C384">
        <v>0</v>
      </c>
      <c r="D384">
        <v>105.9588</v>
      </c>
      <c r="E384">
        <v>-58.930900000000001</v>
      </c>
      <c r="F384">
        <v>0.3422</v>
      </c>
    </row>
    <row r="385" spans="1:6" x14ac:dyDescent="0.3">
      <c r="A385">
        <v>20</v>
      </c>
      <c r="B385" t="s">
        <v>20</v>
      </c>
      <c r="C385">
        <v>2.18E-2</v>
      </c>
      <c r="D385">
        <v>302.70119999999997</v>
      </c>
      <c r="E385">
        <v>-172.3006</v>
      </c>
      <c r="F385">
        <v>0.10249999999999999</v>
      </c>
    </row>
    <row r="386" spans="1:6" x14ac:dyDescent="0.3">
      <c r="A386">
        <v>50</v>
      </c>
      <c r="B386" t="s">
        <v>20</v>
      </c>
      <c r="C386">
        <v>1</v>
      </c>
      <c r="D386">
        <v>1</v>
      </c>
      <c r="E386">
        <v>1</v>
      </c>
      <c r="F386">
        <v>0.64580000000000004</v>
      </c>
    </row>
    <row r="387" spans="1:6" x14ac:dyDescent="0.3">
      <c r="A387">
        <v>75</v>
      </c>
      <c r="B387" t="s">
        <v>20</v>
      </c>
      <c r="C387">
        <v>1</v>
      </c>
      <c r="D387">
        <v>1</v>
      </c>
      <c r="E387">
        <v>1</v>
      </c>
      <c r="F387">
        <v>0.63229999999999997</v>
      </c>
    </row>
    <row r="388" spans="1:6" x14ac:dyDescent="0.3">
      <c r="A388">
        <v>100</v>
      </c>
      <c r="B388" t="s">
        <v>20</v>
      </c>
      <c r="C388">
        <v>1</v>
      </c>
      <c r="D388">
        <v>1</v>
      </c>
      <c r="E388">
        <v>1</v>
      </c>
      <c r="F388">
        <v>0.56120000000000003</v>
      </c>
    </row>
    <row r="389" spans="1:6" x14ac:dyDescent="0.3">
      <c r="A389">
        <v>150</v>
      </c>
      <c r="B389" t="s">
        <v>20</v>
      </c>
      <c r="C389">
        <v>1</v>
      </c>
      <c r="D389">
        <v>1</v>
      </c>
      <c r="E389">
        <v>1</v>
      </c>
      <c r="F389">
        <v>0.4909</v>
      </c>
    </row>
    <row r="390" spans="1:6" x14ac:dyDescent="0.3">
      <c r="A390">
        <v>300</v>
      </c>
      <c r="B390" t="s">
        <v>20</v>
      </c>
      <c r="C390">
        <v>1</v>
      </c>
      <c r="D390">
        <v>1</v>
      </c>
      <c r="E390">
        <v>1</v>
      </c>
      <c r="F390">
        <v>0.48149999999999998</v>
      </c>
    </row>
    <row r="391" spans="1:6" x14ac:dyDescent="0.3">
      <c r="A391">
        <v>500</v>
      </c>
      <c r="B391" t="s">
        <v>20</v>
      </c>
      <c r="C391">
        <v>1</v>
      </c>
      <c r="D391">
        <v>1</v>
      </c>
      <c r="E391">
        <v>1</v>
      </c>
      <c r="F391">
        <v>0.30769999999999997</v>
      </c>
    </row>
    <row r="392" spans="1:6" x14ac:dyDescent="0.3">
      <c r="A392">
        <v>1</v>
      </c>
      <c r="B392" t="s">
        <v>21</v>
      </c>
      <c r="C392">
        <v>589.21619999999996</v>
      </c>
      <c r="D392">
        <v>1051.7016000000001</v>
      </c>
      <c r="E392">
        <v>236.19489999999999</v>
      </c>
      <c r="F392">
        <v>0.90369999999999995</v>
      </c>
    </row>
    <row r="393" spans="1:6" x14ac:dyDescent="0.3">
      <c r="A393">
        <v>20</v>
      </c>
      <c r="B393" t="s">
        <v>21</v>
      </c>
      <c r="C393">
        <v>11781.246300000001</v>
      </c>
      <c r="D393">
        <v>22243.6338</v>
      </c>
      <c r="E393">
        <v>4889.5829999999996</v>
      </c>
      <c r="F393">
        <v>1.1999999999999999E-3</v>
      </c>
    </row>
    <row r="394" spans="1:6" x14ac:dyDescent="0.3">
      <c r="A394">
        <v>50</v>
      </c>
      <c r="B394" t="s">
        <v>21</v>
      </c>
      <c r="C394">
        <v>-6620.0571</v>
      </c>
      <c r="D394">
        <v>10282.9689</v>
      </c>
      <c r="E394">
        <v>5254.0369000000001</v>
      </c>
      <c r="F394">
        <v>1.6000000000000001E-3</v>
      </c>
    </row>
    <row r="395" spans="1:6" x14ac:dyDescent="0.3">
      <c r="A395">
        <v>75</v>
      </c>
      <c r="B395" t="s">
        <v>21</v>
      </c>
      <c r="C395">
        <v>-8809.4614000000001</v>
      </c>
      <c r="D395">
        <v>9574.6052999999993</v>
      </c>
      <c r="E395">
        <v>6522.2619999999997</v>
      </c>
      <c r="F395">
        <v>2.8999999999999998E-3</v>
      </c>
    </row>
    <row r="396" spans="1:6" x14ac:dyDescent="0.3">
      <c r="A396">
        <v>100</v>
      </c>
      <c r="B396" t="s">
        <v>21</v>
      </c>
      <c r="C396">
        <v>-13303.284600000001</v>
      </c>
      <c r="D396">
        <v>11318.020399999999</v>
      </c>
      <c r="E396">
        <v>8523.0498000000007</v>
      </c>
      <c r="F396">
        <v>4.0000000000000001E-3</v>
      </c>
    </row>
    <row r="397" spans="1:6" x14ac:dyDescent="0.3">
      <c r="A397">
        <v>150</v>
      </c>
      <c r="B397" t="s">
        <v>21</v>
      </c>
      <c r="C397">
        <v>-8958.8595000000005</v>
      </c>
      <c r="D397">
        <v>15376.240100000001</v>
      </c>
      <c r="E397">
        <v>5060.0207</v>
      </c>
      <c r="F397">
        <v>5.5999999999999999E-3</v>
      </c>
    </row>
    <row r="398" spans="1:6" x14ac:dyDescent="0.3">
      <c r="A398">
        <v>300</v>
      </c>
      <c r="B398" t="s">
        <v>21</v>
      </c>
      <c r="C398">
        <v>-11419.4792</v>
      </c>
      <c r="D398">
        <v>13586.493200000001</v>
      </c>
      <c r="E398">
        <v>6141.7188999999998</v>
      </c>
      <c r="F398">
        <v>9.7000000000000003E-3</v>
      </c>
    </row>
    <row r="399" spans="1:6" x14ac:dyDescent="0.3">
      <c r="A399">
        <v>500</v>
      </c>
      <c r="B399" t="s">
        <v>21</v>
      </c>
      <c r="C399">
        <v>-12708.0947</v>
      </c>
      <c r="D399">
        <v>16726.368699999999</v>
      </c>
      <c r="E399">
        <v>5784.8977000000004</v>
      </c>
      <c r="F399">
        <v>2.5600000000000001E-2</v>
      </c>
    </row>
    <row r="400" spans="1:6" x14ac:dyDescent="0.3">
      <c r="A400" t="s">
        <v>8</v>
      </c>
    </row>
    <row r="401" spans="1:9" x14ac:dyDescent="0.3">
      <c r="A401" t="s">
        <v>9</v>
      </c>
    </row>
    <row r="402" spans="1:9" x14ac:dyDescent="0.3">
      <c r="A402" t="s">
        <v>5</v>
      </c>
    </row>
    <row r="403" spans="1:9" x14ac:dyDescent="0.3">
      <c r="A403" t="s">
        <v>10</v>
      </c>
    </row>
    <row r="404" spans="1:9" x14ac:dyDescent="0.3">
      <c r="A404" t="s">
        <v>22</v>
      </c>
      <c r="B404">
        <v>211.56922581088699</v>
      </c>
      <c r="C404">
        <v>84.929320106836698</v>
      </c>
      <c r="D404">
        <v>56.708757535601599</v>
      </c>
      <c r="E404">
        <v>42.579104127038903</v>
      </c>
      <c r="F404">
        <v>28.4307950303373</v>
      </c>
      <c r="G404">
        <v>14.253708618983501</v>
      </c>
      <c r="H404">
        <v>8.5692051918825403</v>
      </c>
      <c r="I404" t="s">
        <v>34</v>
      </c>
    </row>
    <row r="405" spans="1:9" x14ac:dyDescent="0.3">
      <c r="A405" t="s">
        <v>11</v>
      </c>
    </row>
    <row r="406" spans="1:9" x14ac:dyDescent="0.3">
      <c r="A406" t="s">
        <v>22</v>
      </c>
      <c r="B406">
        <v>128.94980680750299</v>
      </c>
      <c r="C406">
        <v>124.81910971449599</v>
      </c>
      <c r="D406">
        <v>121.376862136989</v>
      </c>
      <c r="E406">
        <v>117.93461455948299</v>
      </c>
      <c r="F406">
        <v>111.05011940447</v>
      </c>
      <c r="G406">
        <v>90.396633939432206</v>
      </c>
      <c r="H406">
        <v>62.858653319381098</v>
      </c>
      <c r="I406" t="s">
        <v>33</v>
      </c>
    </row>
    <row r="407" spans="1:9" x14ac:dyDescent="0.3">
      <c r="A407" t="s">
        <v>12</v>
      </c>
    </row>
    <row r="408" spans="1:9" x14ac:dyDescent="0.3">
      <c r="A408" t="s">
        <v>22</v>
      </c>
      <c r="B408">
        <v>195.57220870094</v>
      </c>
      <c r="C408">
        <v>101.565624532238</v>
      </c>
      <c r="D408">
        <v>58.831927735539097</v>
      </c>
      <c r="E408">
        <v>34.078417151671999</v>
      </c>
      <c r="F408">
        <v>11.434365917719999</v>
      </c>
      <c r="G408">
        <v>0.43192674896712702</v>
      </c>
      <c r="H408">
        <v>5.4744536884735601E-3</v>
      </c>
      <c r="I408" t="s">
        <v>32</v>
      </c>
    </row>
    <row r="409" spans="1:9" x14ac:dyDescent="0.3">
      <c r="A409" t="s">
        <v>13</v>
      </c>
    </row>
    <row r="410" spans="1:9" x14ac:dyDescent="0.3">
      <c r="A410" t="s">
        <v>22</v>
      </c>
      <c r="B410">
        <v>212.49937379681401</v>
      </c>
      <c r="C410">
        <v>85.001603511764202</v>
      </c>
      <c r="D410">
        <v>56.668282589082601</v>
      </c>
      <c r="E410">
        <v>42.501502967197098</v>
      </c>
      <c r="F410">
        <v>28.334608757168201</v>
      </c>
      <c r="G410">
        <v>14.167538099996399</v>
      </c>
      <c r="H410">
        <v>8.5006262029790207</v>
      </c>
      <c r="I410" t="s">
        <v>31</v>
      </c>
    </row>
    <row r="411" spans="1:9" x14ac:dyDescent="0.3">
      <c r="A411" t="s">
        <v>14</v>
      </c>
    </row>
    <row r="412" spans="1:9" x14ac:dyDescent="0.3">
      <c r="A412" t="s">
        <v>27</v>
      </c>
      <c r="B412">
        <v>1</v>
      </c>
    </row>
    <row r="413" spans="1:9" x14ac:dyDescent="0.3">
      <c r="A413" t="s">
        <v>28</v>
      </c>
      <c r="B413">
        <v>0.11600000000000001</v>
      </c>
    </row>
    <row r="414" spans="1:9" x14ac:dyDescent="0.3">
      <c r="A414" t="s">
        <v>29</v>
      </c>
      <c r="B414">
        <v>0</v>
      </c>
    </row>
    <row r="415" spans="1:9" x14ac:dyDescent="0.3">
      <c r="A415" t="s">
        <v>30</v>
      </c>
      <c r="B415">
        <v>1</v>
      </c>
    </row>
    <row r="416" spans="1:9" x14ac:dyDescent="0.3">
      <c r="A416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topLeftCell="A178" workbookViewId="0">
      <selection activeCell="H192" sqref="H192"/>
    </sheetView>
  </sheetViews>
  <sheetFormatPr defaultRowHeight="14.4" x14ac:dyDescent="0.3"/>
  <sheetData>
    <row r="1" spans="1:9" x14ac:dyDescent="0.3">
      <c r="A1" t="s">
        <v>7</v>
      </c>
    </row>
    <row r="2" spans="1:9" x14ac:dyDescent="0.3">
      <c r="A2" t="s">
        <v>15</v>
      </c>
      <c r="B2">
        <v>199</v>
      </c>
      <c r="C2">
        <v>86</v>
      </c>
      <c r="D2">
        <v>74</v>
      </c>
      <c r="E2">
        <v>59</v>
      </c>
      <c r="F2">
        <v>59</v>
      </c>
      <c r="G2">
        <v>26</v>
      </c>
      <c r="H2">
        <v>7</v>
      </c>
      <c r="I2" t="s">
        <v>16</v>
      </c>
    </row>
    <row r="3" spans="1:9" x14ac:dyDescent="0.3">
      <c r="A3" t="s">
        <v>17</v>
      </c>
    </row>
    <row r="4" spans="1:9" x14ac:dyDescent="0.3">
      <c r="A4">
        <v>1</v>
      </c>
      <c r="B4" t="s">
        <v>18</v>
      </c>
      <c r="C4">
        <v>0.28860000000000002</v>
      </c>
      <c r="D4">
        <v>350.54169999999999</v>
      </c>
      <c r="E4">
        <v>-130.22900000000001</v>
      </c>
      <c r="F4">
        <v>0.1338</v>
      </c>
    </row>
    <row r="5" spans="1:9" x14ac:dyDescent="0.3">
      <c r="A5">
        <v>20</v>
      </c>
      <c r="B5" t="s">
        <v>18</v>
      </c>
      <c r="C5">
        <v>0.69599999999999995</v>
      </c>
      <c r="D5">
        <v>1505.941</v>
      </c>
      <c r="E5">
        <v>542.2953</v>
      </c>
      <c r="F5">
        <v>2.2700000000000001E-2</v>
      </c>
    </row>
    <row r="6" spans="1:9" x14ac:dyDescent="0.3">
      <c r="A6">
        <v>50</v>
      </c>
      <c r="B6" t="s">
        <v>18</v>
      </c>
      <c r="C6">
        <v>0.69579999999999997</v>
      </c>
      <c r="D6">
        <v>1504.5764999999999</v>
      </c>
      <c r="E6">
        <v>-306.702</v>
      </c>
      <c r="F6">
        <v>2.8400000000000002E-2</v>
      </c>
    </row>
    <row r="7" spans="1:9" x14ac:dyDescent="0.3">
      <c r="A7">
        <v>75</v>
      </c>
      <c r="B7" t="s">
        <v>18</v>
      </c>
      <c r="C7">
        <v>0.71340000000000003</v>
      </c>
      <c r="D7">
        <v>1652.7152000000001</v>
      </c>
      <c r="E7">
        <v>-445.1662</v>
      </c>
      <c r="F7">
        <v>3.5400000000000001E-2</v>
      </c>
    </row>
    <row r="8" spans="1:9" x14ac:dyDescent="0.3">
      <c r="A8">
        <v>100</v>
      </c>
      <c r="B8" t="s">
        <v>18</v>
      </c>
      <c r="C8">
        <v>0.39639999999999997</v>
      </c>
      <c r="D8">
        <v>296.87079999999997</v>
      </c>
      <c r="E8">
        <v>-35.5413</v>
      </c>
      <c r="F8">
        <v>0.15809999999999999</v>
      </c>
    </row>
    <row r="9" spans="1:9" x14ac:dyDescent="0.3">
      <c r="A9">
        <v>150</v>
      </c>
      <c r="B9" t="s">
        <v>18</v>
      </c>
      <c r="C9">
        <v>0.377</v>
      </c>
      <c r="D9">
        <v>266.89499999999998</v>
      </c>
      <c r="E9">
        <v>-742.05880000000002</v>
      </c>
      <c r="F9">
        <v>0.19089999999999999</v>
      </c>
    </row>
    <row r="10" spans="1:9" x14ac:dyDescent="0.3">
      <c r="A10">
        <v>300</v>
      </c>
      <c r="B10" t="s">
        <v>18</v>
      </c>
      <c r="C10">
        <v>-0.37590000000000001</v>
      </c>
      <c r="D10">
        <v>1.7481</v>
      </c>
      <c r="E10">
        <v>1.4471000000000001</v>
      </c>
      <c r="F10">
        <v>0.2455</v>
      </c>
    </row>
    <row r="11" spans="1:9" x14ac:dyDescent="0.3">
      <c r="A11">
        <v>500</v>
      </c>
      <c r="B11" t="s">
        <v>18</v>
      </c>
      <c r="C11">
        <v>-0.53310000000000002</v>
      </c>
      <c r="D11">
        <v>0.37169999999999997</v>
      </c>
      <c r="E11">
        <v>-1.9072</v>
      </c>
      <c r="F11">
        <v>0.12870000000000001</v>
      </c>
    </row>
    <row r="12" spans="1:9" x14ac:dyDescent="0.3">
      <c r="A12">
        <v>1</v>
      </c>
      <c r="B12" t="s">
        <v>19</v>
      </c>
      <c r="C12">
        <v>-0.2833</v>
      </c>
      <c r="D12">
        <v>194.3058</v>
      </c>
      <c r="E12">
        <v>-61.762700000000002</v>
      </c>
      <c r="F12">
        <v>0.26350000000000001</v>
      </c>
    </row>
    <row r="13" spans="1:9" x14ac:dyDescent="0.3">
      <c r="A13">
        <v>20</v>
      </c>
      <c r="B13" t="s">
        <v>19</v>
      </c>
      <c r="C13">
        <v>0.21049999999999999</v>
      </c>
      <c r="D13">
        <v>1.149</v>
      </c>
      <c r="E13">
        <v>1.2097</v>
      </c>
      <c r="F13">
        <v>0.71479999999999999</v>
      </c>
    </row>
    <row r="14" spans="1:9" x14ac:dyDescent="0.3">
      <c r="A14">
        <v>50</v>
      </c>
      <c r="B14" t="s">
        <v>19</v>
      </c>
      <c r="C14">
        <v>-7.1400000000000005E-2</v>
      </c>
      <c r="D14">
        <v>66.127399999999994</v>
      </c>
      <c r="E14">
        <v>-59.564700000000002</v>
      </c>
      <c r="F14">
        <v>8.5400000000000004E-2</v>
      </c>
    </row>
    <row r="15" spans="1:9" x14ac:dyDescent="0.3">
      <c r="A15">
        <v>75</v>
      </c>
      <c r="B15" t="s">
        <v>19</v>
      </c>
      <c r="C15">
        <v>-6.0499999999999998E-2</v>
      </c>
      <c r="D15">
        <v>57.904200000000003</v>
      </c>
      <c r="E15">
        <v>-129.5239</v>
      </c>
      <c r="F15">
        <v>8.6099999999999996E-2</v>
      </c>
    </row>
    <row r="16" spans="1:9" x14ac:dyDescent="0.3">
      <c r="A16">
        <v>100</v>
      </c>
      <c r="B16" t="s">
        <v>19</v>
      </c>
      <c r="C16">
        <v>-4.82E-2</v>
      </c>
      <c r="D16">
        <v>48.676400000000001</v>
      </c>
      <c r="E16">
        <v>-32.040300000000002</v>
      </c>
      <c r="F16">
        <v>0.108</v>
      </c>
    </row>
    <row r="17" spans="1:6" x14ac:dyDescent="0.3">
      <c r="A17">
        <v>150</v>
      </c>
      <c r="B17" t="s">
        <v>19</v>
      </c>
      <c r="C17">
        <v>2.1999999999999999E-2</v>
      </c>
      <c r="D17">
        <v>25.8569</v>
      </c>
      <c r="E17">
        <v>-19.164999999999999</v>
      </c>
      <c r="F17">
        <v>0.35160000000000002</v>
      </c>
    </row>
    <row r="18" spans="1:6" x14ac:dyDescent="0.3">
      <c r="A18">
        <v>300</v>
      </c>
      <c r="B18" t="s">
        <v>19</v>
      </c>
      <c r="C18">
        <v>3.2000000000000001E-2</v>
      </c>
      <c r="D18">
        <v>1.2007000000000001</v>
      </c>
      <c r="E18">
        <v>1.2871999999999999</v>
      </c>
      <c r="F18">
        <v>0.33329999999999999</v>
      </c>
    </row>
    <row r="19" spans="1:6" x14ac:dyDescent="0.3">
      <c r="A19">
        <v>500</v>
      </c>
      <c r="B19" t="s">
        <v>19</v>
      </c>
      <c r="C19">
        <v>2.1999999999999999E-2</v>
      </c>
      <c r="D19">
        <v>-4.0750999999999999</v>
      </c>
      <c r="E19">
        <v>-24.960100000000001</v>
      </c>
      <c r="F19">
        <v>1.2999999999999999E-3</v>
      </c>
    </row>
    <row r="20" spans="1:6" x14ac:dyDescent="0.3">
      <c r="A20">
        <v>1</v>
      </c>
      <c r="B20" t="s">
        <v>20</v>
      </c>
      <c r="C20">
        <v>1.61E-2</v>
      </c>
      <c r="D20">
        <v>270.4588</v>
      </c>
      <c r="E20">
        <v>-127.98690000000001</v>
      </c>
      <c r="F20">
        <v>9.7199999999999995E-2</v>
      </c>
    </row>
    <row r="21" spans="1:6" x14ac:dyDescent="0.3">
      <c r="A21">
        <v>20</v>
      </c>
      <c r="B21" t="s">
        <v>20</v>
      </c>
      <c r="C21">
        <v>1.32E-2</v>
      </c>
      <c r="D21">
        <v>222.16560000000001</v>
      </c>
      <c r="E21">
        <v>-125.8933</v>
      </c>
      <c r="F21">
        <v>0.1326</v>
      </c>
    </row>
    <row r="22" spans="1:6" x14ac:dyDescent="0.3">
      <c r="A22">
        <v>50</v>
      </c>
      <c r="B22" t="s">
        <v>20</v>
      </c>
      <c r="C22">
        <v>1</v>
      </c>
      <c r="D22">
        <v>1</v>
      </c>
      <c r="E22">
        <v>1</v>
      </c>
      <c r="F22">
        <v>0.73860000000000003</v>
      </c>
    </row>
    <row r="23" spans="1:6" x14ac:dyDescent="0.3">
      <c r="A23">
        <v>75</v>
      </c>
      <c r="B23" t="s">
        <v>20</v>
      </c>
      <c r="C23">
        <v>1</v>
      </c>
      <c r="D23">
        <v>1</v>
      </c>
      <c r="E23">
        <v>1</v>
      </c>
      <c r="F23">
        <v>0.69550000000000001</v>
      </c>
    </row>
    <row r="24" spans="1:6" x14ac:dyDescent="0.3">
      <c r="A24">
        <v>100</v>
      </c>
      <c r="B24" t="s">
        <v>20</v>
      </c>
      <c r="C24">
        <v>1</v>
      </c>
      <c r="D24">
        <v>1</v>
      </c>
      <c r="E24">
        <v>1</v>
      </c>
      <c r="F24">
        <v>0.65090000000000003</v>
      </c>
    </row>
    <row r="25" spans="1:6" x14ac:dyDescent="0.3">
      <c r="A25">
        <v>150</v>
      </c>
      <c r="B25" t="s">
        <v>20</v>
      </c>
      <c r="C25">
        <v>1</v>
      </c>
      <c r="D25">
        <v>1</v>
      </c>
      <c r="E25">
        <v>1</v>
      </c>
      <c r="F25">
        <v>0.46360000000000001</v>
      </c>
    </row>
    <row r="26" spans="1:6" x14ac:dyDescent="0.3">
      <c r="A26">
        <v>300</v>
      </c>
      <c r="B26" t="s">
        <v>20</v>
      </c>
      <c r="C26">
        <v>1</v>
      </c>
      <c r="D26">
        <v>1</v>
      </c>
      <c r="E26">
        <v>1</v>
      </c>
      <c r="F26">
        <v>0.49020000000000002</v>
      </c>
    </row>
    <row r="27" spans="1:6" x14ac:dyDescent="0.3">
      <c r="A27">
        <v>500</v>
      </c>
      <c r="B27" t="s">
        <v>20</v>
      </c>
      <c r="C27">
        <v>1</v>
      </c>
      <c r="D27">
        <v>1</v>
      </c>
      <c r="E27">
        <v>1</v>
      </c>
      <c r="F27">
        <v>0.72</v>
      </c>
    </row>
    <row r="28" spans="1:6" x14ac:dyDescent="0.3">
      <c r="A28">
        <v>1</v>
      </c>
      <c r="B28" t="s">
        <v>21</v>
      </c>
      <c r="C28">
        <v>-16.444900000000001</v>
      </c>
      <c r="D28">
        <v>196.78229999999999</v>
      </c>
      <c r="E28">
        <v>477.78</v>
      </c>
      <c r="F28">
        <v>0.54100000000000004</v>
      </c>
    </row>
    <row r="29" spans="1:6" x14ac:dyDescent="0.3">
      <c r="A29">
        <v>20</v>
      </c>
      <c r="B29" t="s">
        <v>21</v>
      </c>
      <c r="C29">
        <v>12620.3462</v>
      </c>
      <c r="D29">
        <v>23828.738000000001</v>
      </c>
      <c r="E29">
        <v>5238.0748999999996</v>
      </c>
      <c r="F29">
        <v>0.11849999999999999</v>
      </c>
    </row>
    <row r="30" spans="1:6" x14ac:dyDescent="0.3">
      <c r="A30">
        <v>50</v>
      </c>
      <c r="B30" t="s">
        <v>21</v>
      </c>
      <c r="C30">
        <v>-8429.9559000000008</v>
      </c>
      <c r="D30">
        <v>13095.346299999999</v>
      </c>
      <c r="E30">
        <v>6690.7352000000001</v>
      </c>
      <c r="F30">
        <v>0.10539999999999999</v>
      </c>
    </row>
    <row r="31" spans="1:6" x14ac:dyDescent="0.3">
      <c r="A31">
        <v>75</v>
      </c>
      <c r="B31" t="s">
        <v>21</v>
      </c>
      <c r="C31">
        <v>-13718.8714</v>
      </c>
      <c r="D31">
        <v>14914.539000000001</v>
      </c>
      <c r="E31">
        <v>10154.763999999999</v>
      </c>
      <c r="F31">
        <v>9.4899999999999998E-2</v>
      </c>
    </row>
    <row r="32" spans="1:6" x14ac:dyDescent="0.3">
      <c r="A32">
        <v>100</v>
      </c>
      <c r="B32" t="s">
        <v>21</v>
      </c>
      <c r="C32">
        <v>-14860.343500000001</v>
      </c>
      <c r="D32">
        <v>25466.688699999999</v>
      </c>
      <c r="E32">
        <v>8394.9593000000004</v>
      </c>
      <c r="F32">
        <v>8.5699999999999998E-2</v>
      </c>
    </row>
    <row r="33" spans="1:9" x14ac:dyDescent="0.3">
      <c r="A33">
        <v>150</v>
      </c>
      <c r="B33" t="s">
        <v>21</v>
      </c>
      <c r="C33">
        <v>-17486.201499999999</v>
      </c>
      <c r="D33">
        <v>29981.6548</v>
      </c>
      <c r="E33">
        <v>9879.5560999999998</v>
      </c>
      <c r="F33">
        <v>8.6699999999999999E-2</v>
      </c>
    </row>
    <row r="34" spans="1:9" x14ac:dyDescent="0.3">
      <c r="A34">
        <v>300</v>
      </c>
      <c r="B34" t="s">
        <v>21</v>
      </c>
      <c r="C34">
        <v>-22065.852200000001</v>
      </c>
      <c r="D34">
        <v>26249.238600000001</v>
      </c>
      <c r="E34">
        <v>11867.4331</v>
      </c>
      <c r="F34">
        <v>0.1951</v>
      </c>
    </row>
    <row r="35" spans="1:9" x14ac:dyDescent="0.3">
      <c r="A35">
        <v>500</v>
      </c>
      <c r="B35" t="s">
        <v>21</v>
      </c>
      <c r="C35">
        <v>-19318.4732</v>
      </c>
      <c r="D35">
        <v>40255.059500000003</v>
      </c>
      <c r="E35">
        <v>9351.0930000000008</v>
      </c>
      <c r="F35">
        <v>0.38669999999999999</v>
      </c>
    </row>
    <row r="36" spans="1:9" x14ac:dyDescent="0.3">
      <c r="A36" t="s">
        <v>8</v>
      </c>
    </row>
    <row r="37" spans="1:9" x14ac:dyDescent="0.3">
      <c r="A37" t="s">
        <v>9</v>
      </c>
    </row>
    <row r="38" spans="1:9" x14ac:dyDescent="0.3">
      <c r="A38" t="s">
        <v>35</v>
      </c>
    </row>
    <row r="39" spans="1:9" x14ac:dyDescent="0.3">
      <c r="A39" t="s">
        <v>10</v>
      </c>
    </row>
    <row r="40" spans="1:9" x14ac:dyDescent="0.3">
      <c r="A40" t="s">
        <v>22</v>
      </c>
      <c r="B40">
        <v>187.210626793318</v>
      </c>
      <c r="C40">
        <v>98.941003624996796</v>
      </c>
      <c r="D40">
        <v>74.614310788729796</v>
      </c>
      <c r="E40">
        <v>61.075714670895202</v>
      </c>
      <c r="F40">
        <v>46.058986559002697</v>
      </c>
      <c r="G40">
        <v>28.431948515201199</v>
      </c>
      <c r="H40">
        <v>19.925380233242901</v>
      </c>
      <c r="I40" t="s">
        <v>23</v>
      </c>
    </row>
    <row r="41" spans="1:9" x14ac:dyDescent="0.3">
      <c r="A41" t="s">
        <v>11</v>
      </c>
    </row>
    <row r="42" spans="1:9" x14ac:dyDescent="0.3">
      <c r="A42" t="s">
        <v>22</v>
      </c>
      <c r="B42">
        <v>5.3587985447582902</v>
      </c>
      <c r="C42">
        <v>11.6735324401025</v>
      </c>
      <c r="D42">
        <v>16.935810686222698</v>
      </c>
      <c r="E42">
        <v>22.198088932342898</v>
      </c>
      <c r="F42">
        <v>32.722645424583199</v>
      </c>
      <c r="G42">
        <v>64.296314901304399</v>
      </c>
      <c r="H42">
        <v>106.394540870266</v>
      </c>
      <c r="I42" t="s">
        <v>24</v>
      </c>
    </row>
    <row r="43" spans="1:9" x14ac:dyDescent="0.3">
      <c r="A43" t="s">
        <v>12</v>
      </c>
    </row>
    <row r="44" spans="1:9" x14ac:dyDescent="0.3">
      <c r="A44" t="s">
        <v>22</v>
      </c>
      <c r="B44">
        <v>170.45173898345499</v>
      </c>
      <c r="C44">
        <v>114.54825095989101</v>
      </c>
      <c r="D44">
        <v>82.251592893980202</v>
      </c>
      <c r="E44">
        <v>59.060915176835998</v>
      </c>
      <c r="F44">
        <v>30.451723813284499</v>
      </c>
      <c r="G44">
        <v>4.1739477874539803</v>
      </c>
      <c r="H44">
        <v>0.29498086983970301</v>
      </c>
      <c r="I44" t="s">
        <v>25</v>
      </c>
    </row>
    <row r="45" spans="1:9" x14ac:dyDescent="0.3">
      <c r="A45" t="s">
        <v>13</v>
      </c>
    </row>
    <row r="46" spans="1:9" x14ac:dyDescent="0.3">
      <c r="A46" t="s">
        <v>22</v>
      </c>
      <c r="B46">
        <v>227.645859776815</v>
      </c>
      <c r="C46">
        <v>91.060197902380295</v>
      </c>
      <c r="D46">
        <v>60.707345517220197</v>
      </c>
      <c r="E46">
        <v>45.530800164274403</v>
      </c>
      <c r="F46">
        <v>30.3541402231868</v>
      </c>
      <c r="G46">
        <v>15.177303834639</v>
      </c>
      <c r="H46">
        <v>9.10648564473974</v>
      </c>
      <c r="I46" t="s">
        <v>26</v>
      </c>
    </row>
    <row r="47" spans="1:9" x14ac:dyDescent="0.3">
      <c r="A47" t="s">
        <v>14</v>
      </c>
    </row>
    <row r="48" spans="1:9" x14ac:dyDescent="0.3">
      <c r="A48" t="s">
        <v>27</v>
      </c>
      <c r="B48">
        <v>0.4425</v>
      </c>
    </row>
    <row r="49" spans="1:9" x14ac:dyDescent="0.3">
      <c r="A49" t="s">
        <v>28</v>
      </c>
      <c r="B49">
        <v>0</v>
      </c>
    </row>
    <row r="50" spans="1:9" x14ac:dyDescent="0.3">
      <c r="A50" t="s">
        <v>29</v>
      </c>
      <c r="B50">
        <v>0</v>
      </c>
    </row>
    <row r="51" spans="1:9" x14ac:dyDescent="0.3">
      <c r="A51" t="s">
        <v>30</v>
      </c>
      <c r="B51">
        <v>0</v>
      </c>
    </row>
    <row r="52" spans="1:9" x14ac:dyDescent="0.3">
      <c r="A52" t="s">
        <v>6</v>
      </c>
    </row>
    <row r="53" spans="1:9" x14ac:dyDescent="0.3">
      <c r="A53" t="s">
        <v>84</v>
      </c>
    </row>
    <row r="54" spans="1:9" x14ac:dyDescent="0.3">
      <c r="A54" t="s">
        <v>83</v>
      </c>
      <c r="B54">
        <v>45</v>
      </c>
      <c r="C54">
        <v>20</v>
      </c>
      <c r="D54">
        <v>19</v>
      </c>
      <c r="E54">
        <v>12</v>
      </c>
      <c r="F54">
        <v>13</v>
      </c>
      <c r="G54">
        <v>5</v>
      </c>
      <c r="H54">
        <v>0</v>
      </c>
      <c r="I54" t="s">
        <v>82</v>
      </c>
    </row>
    <row r="55" spans="1:9" x14ac:dyDescent="0.3">
      <c r="A55" t="s">
        <v>17</v>
      </c>
    </row>
    <row r="56" spans="1:9" x14ac:dyDescent="0.3">
      <c r="A56">
        <v>1</v>
      </c>
      <c r="B56" t="s">
        <v>18</v>
      </c>
      <c r="C56">
        <v>0.28910000000000002</v>
      </c>
      <c r="D56">
        <v>76.726799999999997</v>
      </c>
      <c r="E56">
        <v>-121.5321</v>
      </c>
      <c r="F56">
        <v>0.12839999999999999</v>
      </c>
    </row>
    <row r="57" spans="1:9" x14ac:dyDescent="0.3">
      <c r="A57">
        <v>20</v>
      </c>
      <c r="B57" t="s">
        <v>18</v>
      </c>
      <c r="C57">
        <v>0.69599999999999995</v>
      </c>
      <c r="D57">
        <v>327.20639999999997</v>
      </c>
      <c r="E57">
        <v>-258.63909999999998</v>
      </c>
      <c r="F57">
        <v>3.4599999999999999E-2</v>
      </c>
    </row>
    <row r="58" spans="1:9" x14ac:dyDescent="0.3">
      <c r="A58">
        <v>50</v>
      </c>
      <c r="B58" t="s">
        <v>18</v>
      </c>
      <c r="C58">
        <v>0.65159999999999996</v>
      </c>
      <c r="D58">
        <v>245.3125</v>
      </c>
      <c r="E58">
        <v>-22.2423</v>
      </c>
      <c r="F58">
        <v>5.2299999999999999E-2</v>
      </c>
    </row>
    <row r="59" spans="1:9" x14ac:dyDescent="0.3">
      <c r="A59">
        <v>75</v>
      </c>
      <c r="B59" t="s">
        <v>18</v>
      </c>
      <c r="C59">
        <v>0.65190000000000003</v>
      </c>
      <c r="D59">
        <v>245.86109999999999</v>
      </c>
      <c r="E59">
        <v>242.3749</v>
      </c>
      <c r="F59">
        <v>6.9800000000000001E-2</v>
      </c>
    </row>
    <row r="60" spans="1:9" x14ac:dyDescent="0.3">
      <c r="A60">
        <v>100</v>
      </c>
      <c r="B60" t="s">
        <v>18</v>
      </c>
      <c r="C60">
        <v>0.50560000000000005</v>
      </c>
      <c r="D60">
        <v>106.1717</v>
      </c>
      <c r="E60">
        <v>-153.42500000000001</v>
      </c>
      <c r="F60">
        <v>9.8500000000000004E-2</v>
      </c>
    </row>
    <row r="61" spans="1:9" x14ac:dyDescent="0.3">
      <c r="A61">
        <v>150</v>
      </c>
      <c r="B61" t="s">
        <v>18</v>
      </c>
      <c r="C61">
        <v>0.50560000000000005</v>
      </c>
      <c r="D61">
        <v>106.1717</v>
      </c>
      <c r="E61">
        <v>-153.42500000000001</v>
      </c>
      <c r="F61">
        <v>0.14000000000000001</v>
      </c>
    </row>
    <row r="62" spans="1:9" x14ac:dyDescent="0.3">
      <c r="A62">
        <v>300</v>
      </c>
      <c r="B62" t="s">
        <v>18</v>
      </c>
      <c r="C62">
        <v>-0.1104</v>
      </c>
      <c r="D62">
        <v>1.6948000000000001</v>
      </c>
      <c r="E62">
        <v>1.3178000000000001</v>
      </c>
      <c r="F62">
        <v>0.22639999999999999</v>
      </c>
    </row>
    <row r="63" spans="1:9" x14ac:dyDescent="0.3">
      <c r="A63">
        <v>500</v>
      </c>
      <c r="B63" t="s">
        <v>18</v>
      </c>
      <c r="C63">
        <v>-0.1104</v>
      </c>
      <c r="D63">
        <v>1.6948000000000001</v>
      </c>
      <c r="E63">
        <v>1.3178000000000001</v>
      </c>
      <c r="F63">
        <v>0.48089999999999999</v>
      </c>
    </row>
    <row r="64" spans="1:9" x14ac:dyDescent="0.3">
      <c r="A64">
        <v>1</v>
      </c>
      <c r="B64" t="s">
        <v>19</v>
      </c>
      <c r="C64">
        <v>-5.7099999999999998E-2</v>
      </c>
      <c r="D64">
        <v>40.881399999999999</v>
      </c>
      <c r="E64">
        <v>-7.3879999999999999</v>
      </c>
      <c r="F64">
        <v>0.25719999999999998</v>
      </c>
    </row>
    <row r="65" spans="1:6" x14ac:dyDescent="0.3">
      <c r="A65">
        <v>20</v>
      </c>
      <c r="B65" t="s">
        <v>19</v>
      </c>
      <c r="C65">
        <v>-3.8800000000000001E-2</v>
      </c>
      <c r="D65">
        <v>30.8264</v>
      </c>
      <c r="E65">
        <v>-0.41260000000000002</v>
      </c>
      <c r="F65">
        <v>0.18579999999999999</v>
      </c>
    </row>
    <row r="66" spans="1:6" x14ac:dyDescent="0.3">
      <c r="A66">
        <v>50</v>
      </c>
      <c r="B66" t="s">
        <v>19</v>
      </c>
      <c r="C66">
        <v>-1.37E-2</v>
      </c>
      <c r="D66">
        <v>13.763199999999999</v>
      </c>
      <c r="E66">
        <v>1.3531</v>
      </c>
      <c r="F66">
        <v>0.12540000000000001</v>
      </c>
    </row>
    <row r="67" spans="1:6" x14ac:dyDescent="0.3">
      <c r="A67">
        <v>75</v>
      </c>
      <c r="B67" t="s">
        <v>19</v>
      </c>
      <c r="C67">
        <v>-1.2999999999999999E-2</v>
      </c>
      <c r="D67">
        <v>13.229100000000001</v>
      </c>
      <c r="E67">
        <v>0.14249999999999999</v>
      </c>
      <c r="F67">
        <v>0.12</v>
      </c>
    </row>
    <row r="68" spans="1:6" x14ac:dyDescent="0.3">
      <c r="A68">
        <v>100</v>
      </c>
      <c r="B68" t="s">
        <v>19</v>
      </c>
      <c r="C68">
        <v>-1.2200000000000001E-2</v>
      </c>
      <c r="D68">
        <v>12.6325</v>
      </c>
      <c r="E68">
        <v>0.82669999999999999</v>
      </c>
      <c r="F68">
        <v>0.17730000000000001</v>
      </c>
    </row>
    <row r="69" spans="1:6" x14ac:dyDescent="0.3">
      <c r="A69">
        <v>150</v>
      </c>
      <c r="B69" t="s">
        <v>19</v>
      </c>
      <c r="C69">
        <v>-1.2200000000000001E-2</v>
      </c>
      <c r="D69">
        <v>12.6325</v>
      </c>
      <c r="E69">
        <v>0.82669999999999999</v>
      </c>
      <c r="F69">
        <v>0.26300000000000001</v>
      </c>
    </row>
    <row r="70" spans="1:6" x14ac:dyDescent="0.3">
      <c r="A70">
        <v>300</v>
      </c>
      <c r="B70" t="s">
        <v>19</v>
      </c>
      <c r="C70">
        <v>3.2000000000000002E-3</v>
      </c>
      <c r="D70">
        <v>1.2077</v>
      </c>
      <c r="E70">
        <v>1.2888999999999999</v>
      </c>
      <c r="F70">
        <v>0.186</v>
      </c>
    </row>
    <row r="71" spans="1:6" x14ac:dyDescent="0.3">
      <c r="A71">
        <v>500</v>
      </c>
      <c r="B71" t="s">
        <v>19</v>
      </c>
      <c r="C71">
        <v>3.0999999999999999E-3</v>
      </c>
      <c r="D71">
        <v>1.2078</v>
      </c>
      <c r="E71">
        <v>1.2887</v>
      </c>
      <c r="F71">
        <v>0.39079999999999998</v>
      </c>
    </row>
    <row r="72" spans="1:6" x14ac:dyDescent="0.3">
      <c r="A72">
        <v>1</v>
      </c>
      <c r="B72" t="s">
        <v>20</v>
      </c>
      <c r="C72">
        <v>1.52E-2</v>
      </c>
      <c r="D72">
        <v>57.804600000000001</v>
      </c>
      <c r="E72">
        <v>-16.270900000000001</v>
      </c>
      <c r="F72">
        <v>9.5200000000000007E-2</v>
      </c>
    </row>
    <row r="73" spans="1:6" x14ac:dyDescent="0.3">
      <c r="A73">
        <v>20</v>
      </c>
      <c r="B73" t="s">
        <v>20</v>
      </c>
      <c r="C73">
        <v>1.14E-2</v>
      </c>
      <c r="D73">
        <v>47.725200000000001</v>
      </c>
      <c r="E73">
        <v>-23.7044</v>
      </c>
      <c r="F73">
        <v>0.1132</v>
      </c>
    </row>
    <row r="74" spans="1:6" x14ac:dyDescent="0.3">
      <c r="A74">
        <v>50</v>
      </c>
      <c r="B74" t="s">
        <v>20</v>
      </c>
      <c r="C74">
        <v>1</v>
      </c>
      <c r="D74">
        <v>1</v>
      </c>
      <c r="E74">
        <v>1</v>
      </c>
      <c r="F74">
        <v>0.73680000000000001</v>
      </c>
    </row>
    <row r="75" spans="1:6" x14ac:dyDescent="0.3">
      <c r="A75">
        <v>75</v>
      </c>
      <c r="B75" t="s">
        <v>20</v>
      </c>
      <c r="C75">
        <v>1</v>
      </c>
      <c r="D75">
        <v>1</v>
      </c>
      <c r="E75">
        <v>1</v>
      </c>
      <c r="F75">
        <v>0.66069999999999995</v>
      </c>
    </row>
    <row r="76" spans="1:6" x14ac:dyDescent="0.3">
      <c r="A76">
        <v>100</v>
      </c>
      <c r="B76" t="s">
        <v>20</v>
      </c>
      <c r="C76">
        <v>1</v>
      </c>
      <c r="D76">
        <v>1</v>
      </c>
      <c r="E76">
        <v>1</v>
      </c>
      <c r="F76">
        <v>0.67569999999999997</v>
      </c>
    </row>
    <row r="77" spans="1:6" x14ac:dyDescent="0.3">
      <c r="A77">
        <v>150</v>
      </c>
      <c r="B77" t="s">
        <v>20</v>
      </c>
      <c r="C77">
        <v>1</v>
      </c>
      <c r="D77">
        <v>1</v>
      </c>
      <c r="E77">
        <v>1</v>
      </c>
      <c r="F77">
        <v>0.48</v>
      </c>
    </row>
    <row r="78" spans="1:6" x14ac:dyDescent="0.3">
      <c r="A78">
        <v>300</v>
      </c>
      <c r="B78" t="s">
        <v>20</v>
      </c>
      <c r="C78">
        <v>1</v>
      </c>
      <c r="D78">
        <v>1</v>
      </c>
      <c r="E78">
        <v>1</v>
      </c>
      <c r="F78">
        <v>0.58330000000000004</v>
      </c>
    </row>
    <row r="79" spans="1:6" x14ac:dyDescent="0.3">
      <c r="A79">
        <v>500</v>
      </c>
      <c r="B79" t="s">
        <v>20</v>
      </c>
      <c r="C79">
        <v>1</v>
      </c>
      <c r="D79">
        <v>1</v>
      </c>
      <c r="E79">
        <v>1</v>
      </c>
      <c r="F79">
        <v>1</v>
      </c>
    </row>
    <row r="80" spans="1:6" x14ac:dyDescent="0.3">
      <c r="A80">
        <v>1</v>
      </c>
      <c r="B80" t="s">
        <v>21</v>
      </c>
      <c r="C80">
        <v>49.373699999999999</v>
      </c>
      <c r="D80">
        <v>40.5047</v>
      </c>
      <c r="E80">
        <v>217.27189999999999</v>
      </c>
      <c r="F80">
        <v>0.54800000000000004</v>
      </c>
    </row>
    <row r="81" spans="1:9" x14ac:dyDescent="0.3">
      <c r="A81">
        <v>20</v>
      </c>
      <c r="B81" t="s">
        <v>21</v>
      </c>
      <c r="C81">
        <v>2828.9357</v>
      </c>
      <c r="D81">
        <v>5343.7915000000003</v>
      </c>
      <c r="E81">
        <v>1177.1099999999999</v>
      </c>
      <c r="F81">
        <v>0.1211</v>
      </c>
    </row>
    <row r="82" spans="1:9" x14ac:dyDescent="0.3">
      <c r="A82">
        <v>50</v>
      </c>
      <c r="B82" t="s">
        <v>21</v>
      </c>
      <c r="C82">
        <v>-2012.2021999999999</v>
      </c>
      <c r="D82">
        <v>3179.7388999999998</v>
      </c>
      <c r="E82">
        <v>1572.0063</v>
      </c>
      <c r="F82">
        <v>9.8199999999999996E-2</v>
      </c>
    </row>
    <row r="83" spans="1:9" x14ac:dyDescent="0.3">
      <c r="A83">
        <v>75</v>
      </c>
      <c r="B83" t="s">
        <v>21</v>
      </c>
      <c r="C83">
        <v>-3562.5014000000001</v>
      </c>
      <c r="D83">
        <v>3877.5771</v>
      </c>
      <c r="E83">
        <v>2637.2341000000001</v>
      </c>
      <c r="F83">
        <v>9.7500000000000003E-2</v>
      </c>
    </row>
    <row r="84" spans="1:9" x14ac:dyDescent="0.3">
      <c r="A84">
        <v>100</v>
      </c>
      <c r="B84" t="s">
        <v>21</v>
      </c>
      <c r="C84">
        <v>-3619.7017999999998</v>
      </c>
      <c r="D84">
        <v>6259.4665000000005</v>
      </c>
      <c r="E84">
        <v>2042.5327</v>
      </c>
      <c r="F84">
        <v>0.1457</v>
      </c>
    </row>
    <row r="85" spans="1:9" x14ac:dyDescent="0.3">
      <c r="A85">
        <v>150</v>
      </c>
      <c r="B85" t="s">
        <v>21</v>
      </c>
      <c r="C85">
        <v>-4900.0819000000001</v>
      </c>
      <c r="D85">
        <v>8415.6198000000004</v>
      </c>
      <c r="E85">
        <v>2765.6001999999999</v>
      </c>
      <c r="F85">
        <v>0.2031</v>
      </c>
    </row>
    <row r="86" spans="1:9" x14ac:dyDescent="0.3">
      <c r="A86">
        <v>300</v>
      </c>
      <c r="B86" t="s">
        <v>21</v>
      </c>
      <c r="C86">
        <v>-5473.0537999999997</v>
      </c>
      <c r="D86">
        <v>11414.124599999999</v>
      </c>
      <c r="E86">
        <v>2618.3074999999999</v>
      </c>
      <c r="F86">
        <v>0.4254</v>
      </c>
    </row>
    <row r="87" spans="1:9" x14ac:dyDescent="0.3">
      <c r="A87">
        <v>500</v>
      </c>
      <c r="B87" t="s">
        <v>21</v>
      </c>
      <c r="C87">
        <v>-5473.0537999999997</v>
      </c>
      <c r="D87">
        <v>11414.124599999999</v>
      </c>
      <c r="E87">
        <v>2618.3074999999999</v>
      </c>
      <c r="F87">
        <v>0.66669999999999996</v>
      </c>
    </row>
    <row r="88" spans="1:9" x14ac:dyDescent="0.3">
      <c r="A88" t="s">
        <v>8</v>
      </c>
    </row>
    <row r="89" spans="1:9" x14ac:dyDescent="0.3">
      <c r="A89" t="s">
        <v>9</v>
      </c>
    </row>
    <row r="90" spans="1:9" x14ac:dyDescent="0.3">
      <c r="A90" t="s">
        <v>35</v>
      </c>
    </row>
    <row r="91" spans="1:9" x14ac:dyDescent="0.3">
      <c r="A91" t="s">
        <v>10</v>
      </c>
    </row>
    <row r="92" spans="1:9" x14ac:dyDescent="0.3">
      <c r="A92" t="s">
        <v>22</v>
      </c>
      <c r="B92">
        <v>40.671747745107801</v>
      </c>
      <c r="C92">
        <v>21.4942787261459</v>
      </c>
      <c r="D92">
        <v>16.209205077366899</v>
      </c>
      <c r="E92">
        <v>13.2679305791373</v>
      </c>
      <c r="F92">
        <v>10.005574527508999</v>
      </c>
      <c r="G92">
        <v>6.1762141417609397</v>
      </c>
      <c r="H92">
        <v>4.3282620396853098</v>
      </c>
      <c r="I92" t="s">
        <v>81</v>
      </c>
    </row>
    <row r="93" spans="1:9" x14ac:dyDescent="0.3">
      <c r="A93" t="s">
        <v>11</v>
      </c>
    </row>
    <row r="94" spans="1:9" x14ac:dyDescent="0.3">
      <c r="A94" t="s">
        <v>22</v>
      </c>
      <c r="B94">
        <v>30.0509045329336</v>
      </c>
      <c r="C94">
        <v>28.887659411991098</v>
      </c>
      <c r="D94">
        <v>27.918288477872402</v>
      </c>
      <c r="E94">
        <v>26.948917543753701</v>
      </c>
      <c r="F94">
        <v>25.010175675516201</v>
      </c>
      <c r="G94">
        <v>19.193950070803801</v>
      </c>
      <c r="H94">
        <v>11.438982597854</v>
      </c>
      <c r="I94" t="s">
        <v>80</v>
      </c>
    </row>
    <row r="95" spans="1:9" x14ac:dyDescent="0.3">
      <c r="A95" t="s">
        <v>12</v>
      </c>
    </row>
    <row r="96" spans="1:9" x14ac:dyDescent="0.3">
      <c r="A96" t="s">
        <v>22</v>
      </c>
      <c r="B96">
        <v>38.0006255580237</v>
      </c>
      <c r="C96">
        <v>26.9994578928363</v>
      </c>
      <c r="D96">
        <v>20.307601204295398</v>
      </c>
      <c r="E96">
        <v>15.274331370264999</v>
      </c>
      <c r="F96">
        <v>8.6411067857242205</v>
      </c>
      <c r="G96">
        <v>1.56455510463513</v>
      </c>
      <c r="H96">
        <v>0.16025792658951399</v>
      </c>
      <c r="I96" t="s">
        <v>79</v>
      </c>
    </row>
    <row r="97" spans="1:9" x14ac:dyDescent="0.3">
      <c r="A97" t="s">
        <v>13</v>
      </c>
    </row>
    <row r="98" spans="1:9" x14ac:dyDescent="0.3">
      <c r="A98" t="s">
        <v>22</v>
      </c>
      <c r="B98">
        <v>51.175270390353298</v>
      </c>
      <c r="C98">
        <v>20.471964107664199</v>
      </c>
      <c r="D98">
        <v>13.6485234939267</v>
      </c>
      <c r="E98">
        <v>10.2366838963387</v>
      </c>
      <c r="F98">
        <v>6.8247295935666399</v>
      </c>
      <c r="G98">
        <v>3.41259867870532</v>
      </c>
      <c r="H98">
        <v>2.0476626090863901</v>
      </c>
      <c r="I98" t="s">
        <v>78</v>
      </c>
    </row>
    <row r="99" spans="1:9" x14ac:dyDescent="0.3">
      <c r="A99" t="s">
        <v>14</v>
      </c>
    </row>
    <row r="100" spans="1:9" x14ac:dyDescent="0.3">
      <c r="A100" t="s">
        <v>27</v>
      </c>
      <c r="B100">
        <v>0.66749999999999998</v>
      </c>
    </row>
    <row r="101" spans="1:9" x14ac:dyDescent="0.3">
      <c r="A101" t="s">
        <v>28</v>
      </c>
      <c r="B101">
        <v>0.14749999999999999</v>
      </c>
    </row>
    <row r="102" spans="1:9" x14ac:dyDescent="0.3">
      <c r="A102" t="s">
        <v>29</v>
      </c>
      <c r="B102">
        <v>7.0000000000000007E-2</v>
      </c>
    </row>
    <row r="103" spans="1:9" x14ac:dyDescent="0.3">
      <c r="A103" t="s">
        <v>30</v>
      </c>
      <c r="B103">
        <v>0.01</v>
      </c>
    </row>
    <row r="104" spans="1:9" x14ac:dyDescent="0.3">
      <c r="A104" t="s">
        <v>6</v>
      </c>
    </row>
    <row r="105" spans="1:9" x14ac:dyDescent="0.3">
      <c r="A105" t="s">
        <v>77</v>
      </c>
    </row>
    <row r="106" spans="1:9" x14ac:dyDescent="0.3">
      <c r="A106" t="s">
        <v>76</v>
      </c>
      <c r="B106">
        <v>20</v>
      </c>
      <c r="C106">
        <v>8</v>
      </c>
      <c r="D106">
        <v>7</v>
      </c>
      <c r="E106">
        <v>7</v>
      </c>
      <c r="F106">
        <v>4</v>
      </c>
      <c r="G106">
        <v>3</v>
      </c>
      <c r="H106">
        <v>1</v>
      </c>
      <c r="I106" t="s">
        <v>69</v>
      </c>
    </row>
    <row r="107" spans="1:9" x14ac:dyDescent="0.3">
      <c r="A107" t="s">
        <v>17</v>
      </c>
    </row>
    <row r="108" spans="1:9" x14ac:dyDescent="0.3">
      <c r="A108">
        <v>1</v>
      </c>
      <c r="B108" t="s">
        <v>18</v>
      </c>
      <c r="C108">
        <v>0.26989999999999997</v>
      </c>
      <c r="D108">
        <v>33.205800000000004</v>
      </c>
      <c r="E108">
        <v>-24.1022</v>
      </c>
      <c r="F108">
        <v>0.15709999999999999</v>
      </c>
    </row>
    <row r="109" spans="1:9" x14ac:dyDescent="0.3">
      <c r="A109">
        <v>20</v>
      </c>
      <c r="B109" t="s">
        <v>18</v>
      </c>
      <c r="C109">
        <v>0.74550000000000005</v>
      </c>
      <c r="D109">
        <v>173.6044</v>
      </c>
      <c r="E109">
        <v>54.861600000000003</v>
      </c>
      <c r="F109">
        <v>1.9E-2</v>
      </c>
    </row>
    <row r="110" spans="1:9" x14ac:dyDescent="0.3">
      <c r="A110">
        <v>50</v>
      </c>
      <c r="B110" t="s">
        <v>18</v>
      </c>
      <c r="C110">
        <v>0.63349999999999995</v>
      </c>
      <c r="D110">
        <v>108.7401</v>
      </c>
      <c r="E110">
        <v>542.95410000000004</v>
      </c>
      <c r="F110">
        <v>4.1799999999999997E-2</v>
      </c>
    </row>
    <row r="111" spans="1:9" x14ac:dyDescent="0.3">
      <c r="A111">
        <v>75</v>
      </c>
      <c r="B111" t="s">
        <v>18</v>
      </c>
      <c r="C111">
        <v>0.77749999999999997</v>
      </c>
      <c r="D111">
        <v>223.30719999999999</v>
      </c>
      <c r="E111">
        <v>141.44880000000001</v>
      </c>
      <c r="F111">
        <v>3.04E-2</v>
      </c>
    </row>
    <row r="112" spans="1:9" x14ac:dyDescent="0.3">
      <c r="A112">
        <v>100</v>
      </c>
      <c r="B112" t="s">
        <v>18</v>
      </c>
      <c r="C112">
        <v>0.88439999999999996</v>
      </c>
      <c r="D112">
        <v>379.5204</v>
      </c>
      <c r="E112">
        <v>-561.89099999999996</v>
      </c>
      <c r="F112">
        <v>2.9100000000000001E-2</v>
      </c>
    </row>
    <row r="113" spans="1:6" x14ac:dyDescent="0.3">
      <c r="A113">
        <v>150</v>
      </c>
      <c r="B113" t="s">
        <v>18</v>
      </c>
      <c r="C113">
        <v>0.53390000000000004</v>
      </c>
      <c r="D113">
        <v>47.718699999999998</v>
      </c>
      <c r="E113">
        <v>228.69200000000001</v>
      </c>
      <c r="F113">
        <v>0.12239999999999999</v>
      </c>
    </row>
    <row r="114" spans="1:6" x14ac:dyDescent="0.3">
      <c r="A114">
        <v>300</v>
      </c>
      <c r="B114" t="s">
        <v>18</v>
      </c>
      <c r="C114">
        <v>-3.6799999999999999E-2</v>
      </c>
      <c r="D114">
        <v>1.5853999999999999</v>
      </c>
      <c r="E114">
        <v>1.3495999999999999</v>
      </c>
      <c r="F114">
        <v>0.2737</v>
      </c>
    </row>
    <row r="115" spans="1:6" x14ac:dyDescent="0.3">
      <c r="A115">
        <v>500</v>
      </c>
      <c r="B115" t="s">
        <v>18</v>
      </c>
      <c r="C115">
        <v>6.4899999999999999E-2</v>
      </c>
      <c r="D115">
        <v>1.5309999999999999</v>
      </c>
      <c r="E115">
        <v>1.2287999999999999</v>
      </c>
      <c r="F115">
        <v>1.1299999999999999E-2</v>
      </c>
    </row>
    <row r="116" spans="1:6" x14ac:dyDescent="0.3">
      <c r="A116">
        <v>1</v>
      </c>
      <c r="B116" t="s">
        <v>19</v>
      </c>
      <c r="C116">
        <v>-2.7E-2</v>
      </c>
      <c r="D116">
        <v>18.040500000000002</v>
      </c>
      <c r="E116">
        <v>-3.8698000000000001</v>
      </c>
      <c r="F116">
        <v>0.26290000000000002</v>
      </c>
    </row>
    <row r="117" spans="1:6" x14ac:dyDescent="0.3">
      <c r="A117">
        <v>20</v>
      </c>
      <c r="B117" t="s">
        <v>19</v>
      </c>
      <c r="C117">
        <v>-1.9199999999999998E-2</v>
      </c>
      <c r="D117">
        <v>13.633100000000001</v>
      </c>
      <c r="E117">
        <v>1.4453</v>
      </c>
      <c r="F117">
        <v>0.19409999999999999</v>
      </c>
    </row>
    <row r="118" spans="1:6" x14ac:dyDescent="0.3">
      <c r="A118">
        <v>50</v>
      </c>
      <c r="B118" t="s">
        <v>19</v>
      </c>
      <c r="C118">
        <v>-7.9000000000000008E-3</v>
      </c>
      <c r="D118">
        <v>6.9051999999999998</v>
      </c>
      <c r="E118">
        <v>1.071</v>
      </c>
      <c r="F118">
        <v>0.1027</v>
      </c>
    </row>
    <row r="119" spans="1:6" x14ac:dyDescent="0.3">
      <c r="A119">
        <v>75</v>
      </c>
      <c r="B119" t="s">
        <v>19</v>
      </c>
      <c r="C119">
        <v>5.1999999999999998E-3</v>
      </c>
      <c r="D119">
        <v>1.2128000000000001</v>
      </c>
      <c r="E119">
        <v>1.2878000000000001</v>
      </c>
      <c r="F119">
        <v>0.49159999999999998</v>
      </c>
    </row>
    <row r="120" spans="1:6" x14ac:dyDescent="0.3">
      <c r="A120">
        <v>100</v>
      </c>
      <c r="B120" t="s">
        <v>19</v>
      </c>
      <c r="C120">
        <v>-6.6E-3</v>
      </c>
      <c r="D120">
        <v>5.9866000000000001</v>
      </c>
      <c r="E120">
        <v>0.94799999999999995</v>
      </c>
      <c r="F120">
        <v>0.112</v>
      </c>
    </row>
    <row r="121" spans="1:6" x14ac:dyDescent="0.3">
      <c r="A121">
        <v>150</v>
      </c>
      <c r="B121" t="s">
        <v>19</v>
      </c>
      <c r="C121">
        <v>2.3E-3</v>
      </c>
      <c r="D121">
        <v>1.2053</v>
      </c>
      <c r="E121">
        <v>1.2891999999999999</v>
      </c>
      <c r="F121">
        <v>0.40610000000000002</v>
      </c>
    </row>
    <row r="122" spans="1:6" x14ac:dyDescent="0.3">
      <c r="A122">
        <v>300</v>
      </c>
      <c r="B122" t="s">
        <v>19</v>
      </c>
      <c r="C122">
        <v>1.1999999999999999E-3</v>
      </c>
      <c r="D122">
        <v>1.2077</v>
      </c>
      <c r="E122">
        <v>1.2886</v>
      </c>
      <c r="F122">
        <v>0.32950000000000002</v>
      </c>
    </row>
    <row r="123" spans="1:6" x14ac:dyDescent="0.3">
      <c r="A123">
        <v>500</v>
      </c>
      <c r="B123" t="s">
        <v>19</v>
      </c>
      <c r="C123">
        <v>-2.9999999999999997E-4</v>
      </c>
      <c r="D123">
        <v>1.2073</v>
      </c>
      <c r="E123">
        <v>1.2889999999999999</v>
      </c>
      <c r="F123">
        <v>3.4500000000000003E-2</v>
      </c>
    </row>
    <row r="124" spans="1:6" x14ac:dyDescent="0.3">
      <c r="A124">
        <v>1</v>
      </c>
      <c r="B124" t="s">
        <v>20</v>
      </c>
      <c r="C124">
        <v>1.72E-2</v>
      </c>
      <c r="D124">
        <v>25.584099999999999</v>
      </c>
      <c r="E124">
        <v>-12.302</v>
      </c>
      <c r="F124">
        <v>0.1038</v>
      </c>
    </row>
    <row r="125" spans="1:6" x14ac:dyDescent="0.3">
      <c r="A125">
        <v>20</v>
      </c>
      <c r="B125" t="s">
        <v>20</v>
      </c>
      <c r="C125">
        <v>1.5599999999999999E-2</v>
      </c>
      <c r="D125">
        <v>23.524100000000001</v>
      </c>
      <c r="E125">
        <v>-14.082599999999999</v>
      </c>
      <c r="F125">
        <v>0.13980000000000001</v>
      </c>
    </row>
    <row r="126" spans="1:6" x14ac:dyDescent="0.3">
      <c r="A126">
        <v>50</v>
      </c>
      <c r="B126" t="s">
        <v>20</v>
      </c>
      <c r="C126">
        <v>1</v>
      </c>
      <c r="D126">
        <v>1</v>
      </c>
      <c r="E126">
        <v>1</v>
      </c>
      <c r="F126">
        <v>0.7419</v>
      </c>
    </row>
    <row r="127" spans="1:6" x14ac:dyDescent="0.3">
      <c r="A127">
        <v>75</v>
      </c>
      <c r="B127" t="s">
        <v>20</v>
      </c>
      <c r="C127">
        <v>1</v>
      </c>
      <c r="D127">
        <v>1</v>
      </c>
      <c r="E127">
        <v>1</v>
      </c>
      <c r="F127">
        <v>0.69569999999999999</v>
      </c>
    </row>
    <row r="128" spans="1:6" x14ac:dyDescent="0.3">
      <c r="A128">
        <v>100</v>
      </c>
      <c r="B128" t="s">
        <v>20</v>
      </c>
      <c r="C128">
        <v>1</v>
      </c>
      <c r="D128">
        <v>1</v>
      </c>
      <c r="E128">
        <v>1</v>
      </c>
      <c r="F128">
        <v>0.5625</v>
      </c>
    </row>
    <row r="129" spans="1:9" x14ac:dyDescent="0.3">
      <c r="A129">
        <v>150</v>
      </c>
      <c r="B129" t="s">
        <v>20</v>
      </c>
      <c r="C129">
        <v>1</v>
      </c>
      <c r="D129">
        <v>1</v>
      </c>
      <c r="E129">
        <v>1</v>
      </c>
      <c r="F129">
        <v>0.55559999999999998</v>
      </c>
    </row>
    <row r="130" spans="1:9" x14ac:dyDescent="0.3">
      <c r="A130">
        <v>300</v>
      </c>
      <c r="B130" t="s">
        <v>20</v>
      </c>
      <c r="C130">
        <v>1</v>
      </c>
      <c r="D130">
        <v>1</v>
      </c>
      <c r="E130">
        <v>1</v>
      </c>
      <c r="F130">
        <v>0.4</v>
      </c>
    </row>
    <row r="131" spans="1:9" x14ac:dyDescent="0.3">
      <c r="A131">
        <v>500</v>
      </c>
      <c r="B131" t="s">
        <v>20</v>
      </c>
      <c r="C131">
        <v>1</v>
      </c>
      <c r="D131">
        <v>1</v>
      </c>
      <c r="E131">
        <v>1</v>
      </c>
      <c r="F131">
        <v>0.5</v>
      </c>
    </row>
    <row r="132" spans="1:9" x14ac:dyDescent="0.3">
      <c r="A132">
        <v>1</v>
      </c>
      <c r="B132" t="s">
        <v>21</v>
      </c>
      <c r="C132">
        <v>3.0329999999999999</v>
      </c>
      <c r="D132">
        <v>1.5367999999999999</v>
      </c>
      <c r="E132">
        <v>86.337500000000006</v>
      </c>
      <c r="F132">
        <v>0.26879999999999998</v>
      </c>
    </row>
    <row r="133" spans="1:9" x14ac:dyDescent="0.3">
      <c r="A133">
        <v>20</v>
      </c>
      <c r="B133" t="s">
        <v>21</v>
      </c>
      <c r="C133">
        <v>1250.0263</v>
      </c>
      <c r="D133">
        <v>2357.3526000000002</v>
      </c>
      <c r="E133">
        <v>517.54989999999998</v>
      </c>
      <c r="F133">
        <v>0.10920000000000001</v>
      </c>
    </row>
    <row r="134" spans="1:9" x14ac:dyDescent="0.3">
      <c r="A134">
        <v>50</v>
      </c>
      <c r="B134" t="s">
        <v>21</v>
      </c>
      <c r="C134">
        <v>-780.62279999999998</v>
      </c>
      <c r="D134">
        <v>1225.3267000000001</v>
      </c>
      <c r="E134">
        <v>613.81830000000002</v>
      </c>
      <c r="F134">
        <v>0.108</v>
      </c>
    </row>
    <row r="135" spans="1:9" x14ac:dyDescent="0.3">
      <c r="A135">
        <v>75</v>
      </c>
      <c r="B135" t="s">
        <v>21</v>
      </c>
      <c r="C135">
        <v>-1867.6186</v>
      </c>
      <c r="D135">
        <v>1592.7645</v>
      </c>
      <c r="E135">
        <v>1197.2347</v>
      </c>
      <c r="F135">
        <v>6.2799999999999995E-2</v>
      </c>
    </row>
    <row r="136" spans="1:9" x14ac:dyDescent="0.3">
      <c r="A136">
        <v>100</v>
      </c>
      <c r="B136" t="s">
        <v>21</v>
      </c>
      <c r="C136">
        <v>-2185.8507</v>
      </c>
      <c r="D136">
        <v>1858.6833999999999</v>
      </c>
      <c r="E136">
        <v>1402.3624</v>
      </c>
      <c r="F136">
        <v>3.73E-2</v>
      </c>
    </row>
    <row r="137" spans="1:9" x14ac:dyDescent="0.3">
      <c r="A137">
        <v>150</v>
      </c>
      <c r="B137" t="s">
        <v>21</v>
      </c>
      <c r="C137">
        <v>-1495.9703</v>
      </c>
      <c r="D137">
        <v>2562.7278000000001</v>
      </c>
      <c r="E137">
        <v>831.01959999999997</v>
      </c>
      <c r="F137">
        <v>6.8400000000000002E-2</v>
      </c>
    </row>
    <row r="138" spans="1:9" x14ac:dyDescent="0.3">
      <c r="A138">
        <v>300</v>
      </c>
      <c r="B138" t="s">
        <v>21</v>
      </c>
      <c r="C138">
        <v>-1985.9966999999999</v>
      </c>
      <c r="D138">
        <v>2364.5634</v>
      </c>
      <c r="E138">
        <v>1069.4356</v>
      </c>
      <c r="F138">
        <v>7.3599999999999999E-2</v>
      </c>
    </row>
    <row r="139" spans="1:9" x14ac:dyDescent="0.3">
      <c r="A139">
        <v>500</v>
      </c>
      <c r="B139" t="s">
        <v>21</v>
      </c>
      <c r="C139">
        <v>-1563.3378</v>
      </c>
      <c r="D139">
        <v>3253.2476999999999</v>
      </c>
      <c r="E139">
        <v>748.97590000000002</v>
      </c>
      <c r="F139">
        <v>0.16669999999999999</v>
      </c>
    </row>
    <row r="140" spans="1:9" x14ac:dyDescent="0.3">
      <c r="A140" t="s">
        <v>8</v>
      </c>
    </row>
    <row r="141" spans="1:9" x14ac:dyDescent="0.3">
      <c r="A141" t="s">
        <v>9</v>
      </c>
    </row>
    <row r="142" spans="1:9" x14ac:dyDescent="0.3">
      <c r="A142" t="s">
        <v>35</v>
      </c>
    </row>
    <row r="143" spans="1:9" x14ac:dyDescent="0.3">
      <c r="A143" t="s">
        <v>10</v>
      </c>
    </row>
    <row r="144" spans="1:9" x14ac:dyDescent="0.3">
      <c r="A144" t="s">
        <v>22</v>
      </c>
      <c r="B144">
        <v>18.6041597279592</v>
      </c>
      <c r="C144">
        <v>9.3958428290185996</v>
      </c>
      <c r="D144">
        <v>6.9447284239330296</v>
      </c>
      <c r="E144">
        <v>5.6041569151810098</v>
      </c>
      <c r="F144">
        <v>4.1421880430819797</v>
      </c>
      <c r="G144">
        <v>2.4706109061258799</v>
      </c>
      <c r="H144">
        <v>1.68814798352714</v>
      </c>
      <c r="I144" t="s">
        <v>75</v>
      </c>
    </row>
    <row r="145" spans="1:9" x14ac:dyDescent="0.3">
      <c r="A145" t="s">
        <v>11</v>
      </c>
    </row>
    <row r="146" spans="1:9" x14ac:dyDescent="0.3">
      <c r="A146" t="s">
        <v>22</v>
      </c>
      <c r="B146">
        <v>13.248844000708299</v>
      </c>
      <c r="C146">
        <v>12.6724415320482</v>
      </c>
      <c r="D146">
        <v>12.192106141498201</v>
      </c>
      <c r="E146">
        <v>11.711770750948199</v>
      </c>
      <c r="F146">
        <v>10.7510999698481</v>
      </c>
      <c r="G146">
        <v>7.8690876265479703</v>
      </c>
      <c r="H146">
        <v>4.0264045021477299</v>
      </c>
      <c r="I146" t="s">
        <v>74</v>
      </c>
    </row>
    <row r="147" spans="1:9" x14ac:dyDescent="0.3">
      <c r="A147" t="s">
        <v>12</v>
      </c>
    </row>
    <row r="148" spans="1:9" x14ac:dyDescent="0.3">
      <c r="A148" t="s">
        <v>22</v>
      </c>
      <c r="B148">
        <v>17.218099080513799</v>
      </c>
      <c r="C148">
        <v>10.781870293812901</v>
      </c>
      <c r="D148">
        <v>7.29936117507284</v>
      </c>
      <c r="E148">
        <v>4.9416912012691601</v>
      </c>
      <c r="F148">
        <v>2.2649420984700899</v>
      </c>
      <c r="G148">
        <v>0.21807285319244399</v>
      </c>
      <c r="H148">
        <v>9.6233793983888805E-3</v>
      </c>
      <c r="I148" t="s">
        <v>73</v>
      </c>
    </row>
    <row r="149" spans="1:9" x14ac:dyDescent="0.3">
      <c r="A149" t="s">
        <v>13</v>
      </c>
    </row>
    <row r="150" spans="1:9" x14ac:dyDescent="0.3">
      <c r="A150" t="s">
        <v>22</v>
      </c>
      <c r="B150">
        <v>22.4986463509758</v>
      </c>
      <c r="C150">
        <v>9.0013085019515806</v>
      </c>
      <c r="D150">
        <v>6.0014178735129802</v>
      </c>
      <c r="E150">
        <v>4.5013536464270398</v>
      </c>
      <c r="F150">
        <v>3.00117509099633</v>
      </c>
      <c r="G150">
        <v>1.50082052906922</v>
      </c>
      <c r="H150">
        <v>0.90059530202273397</v>
      </c>
      <c r="I150" t="s">
        <v>72</v>
      </c>
    </row>
    <row r="151" spans="1:9" x14ac:dyDescent="0.3">
      <c r="A151" t="s">
        <v>14</v>
      </c>
    </row>
    <row r="152" spans="1:9" x14ac:dyDescent="0.3">
      <c r="A152" t="s">
        <v>27</v>
      </c>
      <c r="B152">
        <v>0.99750000000000005</v>
      </c>
    </row>
    <row r="153" spans="1:9" x14ac:dyDescent="0.3">
      <c r="A153" t="s">
        <v>28</v>
      </c>
      <c r="B153">
        <v>0.20499999999999999</v>
      </c>
    </row>
    <row r="154" spans="1:9" x14ac:dyDescent="0.3">
      <c r="A154" t="s">
        <v>29</v>
      </c>
      <c r="B154">
        <v>0.32500000000000001</v>
      </c>
    </row>
    <row r="155" spans="1:9" x14ac:dyDescent="0.3">
      <c r="A155" t="s">
        <v>30</v>
      </c>
      <c r="B155">
        <v>0.1825</v>
      </c>
    </row>
    <row r="156" spans="1:9" x14ac:dyDescent="0.3">
      <c r="A156" t="s">
        <v>6</v>
      </c>
    </row>
    <row r="157" spans="1:9" x14ac:dyDescent="0.3">
      <c r="A157" t="s">
        <v>71</v>
      </c>
    </row>
    <row r="158" spans="1:9" x14ac:dyDescent="0.3">
      <c r="A158" t="s">
        <v>70</v>
      </c>
      <c r="B158">
        <v>29</v>
      </c>
      <c r="C158">
        <v>12</v>
      </c>
      <c r="D158">
        <v>11</v>
      </c>
      <c r="E158">
        <v>8</v>
      </c>
      <c r="F158">
        <v>4</v>
      </c>
      <c r="G158">
        <v>2</v>
      </c>
      <c r="H158">
        <v>1</v>
      </c>
      <c r="I158" t="s">
        <v>69</v>
      </c>
    </row>
    <row r="159" spans="1:9" x14ac:dyDescent="0.3">
      <c r="A159" t="s">
        <v>17</v>
      </c>
    </row>
    <row r="160" spans="1:9" x14ac:dyDescent="0.3">
      <c r="A160">
        <v>1</v>
      </c>
      <c r="B160" t="s">
        <v>18</v>
      </c>
      <c r="C160">
        <v>0.28149999999999997</v>
      </c>
      <c r="D160">
        <v>48.941899999999997</v>
      </c>
      <c r="E160">
        <v>-22.856100000000001</v>
      </c>
      <c r="F160">
        <v>0.18770000000000001</v>
      </c>
    </row>
    <row r="161" spans="1:6" x14ac:dyDescent="0.3">
      <c r="A161">
        <v>20</v>
      </c>
      <c r="B161" t="s">
        <v>18</v>
      </c>
      <c r="C161">
        <v>0.82640000000000002</v>
      </c>
      <c r="D161">
        <v>339.93790000000001</v>
      </c>
      <c r="E161">
        <v>90.553299999999993</v>
      </c>
      <c r="F161">
        <v>4.6100000000000002E-2</v>
      </c>
    </row>
    <row r="162" spans="1:6" x14ac:dyDescent="0.3">
      <c r="A162">
        <v>50</v>
      </c>
      <c r="B162" t="s">
        <v>18</v>
      </c>
      <c r="C162">
        <v>0.82640000000000002</v>
      </c>
      <c r="D162">
        <v>339.93279999999999</v>
      </c>
      <c r="E162">
        <v>-371.39100000000002</v>
      </c>
      <c r="F162">
        <v>6.9800000000000001E-2</v>
      </c>
    </row>
    <row r="163" spans="1:6" x14ac:dyDescent="0.3">
      <c r="A163">
        <v>75</v>
      </c>
      <c r="B163" t="s">
        <v>18</v>
      </c>
      <c r="C163">
        <v>0.77500000000000002</v>
      </c>
      <c r="D163">
        <v>268.78140000000002</v>
      </c>
      <c r="E163">
        <v>-308.3306</v>
      </c>
      <c r="F163">
        <v>0.1212</v>
      </c>
    </row>
    <row r="164" spans="1:6" x14ac:dyDescent="0.3">
      <c r="A164">
        <v>100</v>
      </c>
      <c r="B164" t="s">
        <v>18</v>
      </c>
      <c r="C164">
        <v>0.85299999999999998</v>
      </c>
      <c r="D164">
        <v>357.24160000000001</v>
      </c>
      <c r="E164">
        <v>162.13399999999999</v>
      </c>
      <c r="F164">
        <v>9.8900000000000002E-2</v>
      </c>
    </row>
    <row r="165" spans="1:6" x14ac:dyDescent="0.3">
      <c r="A165">
        <v>150</v>
      </c>
      <c r="B165" t="s">
        <v>18</v>
      </c>
      <c r="C165">
        <v>0.61860000000000004</v>
      </c>
      <c r="D165">
        <v>75.244500000000002</v>
      </c>
      <c r="E165">
        <v>370.52370000000002</v>
      </c>
      <c r="F165">
        <v>8.9399999999999993E-2</v>
      </c>
    </row>
    <row r="166" spans="1:6" x14ac:dyDescent="0.3">
      <c r="A166">
        <v>300</v>
      </c>
      <c r="B166" t="s">
        <v>18</v>
      </c>
      <c r="C166">
        <v>8.9999999999999993E-3</v>
      </c>
      <c r="D166">
        <v>1.5822000000000001</v>
      </c>
      <c r="E166">
        <v>1.2784</v>
      </c>
      <c r="F166">
        <v>0.16500000000000001</v>
      </c>
    </row>
    <row r="167" spans="1:6" x14ac:dyDescent="0.3">
      <c r="A167">
        <v>500</v>
      </c>
      <c r="B167" t="s">
        <v>18</v>
      </c>
      <c r="C167">
        <v>6.4899999999999999E-2</v>
      </c>
      <c r="D167">
        <v>1.5309999999999999</v>
      </c>
      <c r="E167">
        <v>1.2287999999999999</v>
      </c>
      <c r="F167">
        <v>1.1299999999999999E-2</v>
      </c>
    </row>
    <row r="168" spans="1:6" x14ac:dyDescent="0.3">
      <c r="A168">
        <v>1</v>
      </c>
      <c r="B168" t="s">
        <v>19</v>
      </c>
      <c r="C168">
        <v>-0.04</v>
      </c>
      <c r="D168">
        <v>25.523</v>
      </c>
      <c r="E168">
        <v>0.98729999999999996</v>
      </c>
      <c r="F168">
        <v>0.28810000000000002</v>
      </c>
    </row>
    <row r="169" spans="1:6" x14ac:dyDescent="0.3">
      <c r="A169">
        <v>20</v>
      </c>
      <c r="B169" t="s">
        <v>19</v>
      </c>
      <c r="C169">
        <v>-2.9000000000000001E-2</v>
      </c>
      <c r="D169">
        <v>19.163699999999999</v>
      </c>
      <c r="E169">
        <v>-7.2178000000000004</v>
      </c>
      <c r="F169">
        <v>0.21929999999999999</v>
      </c>
    </row>
    <row r="170" spans="1:6" x14ac:dyDescent="0.3">
      <c r="A170">
        <v>50</v>
      </c>
      <c r="B170" t="s">
        <v>19</v>
      </c>
      <c r="C170">
        <v>-1.1599999999999999E-2</v>
      </c>
      <c r="D170">
        <v>9.0263000000000009</v>
      </c>
      <c r="E170">
        <v>-1.0349999999999999</v>
      </c>
      <c r="F170">
        <v>0.15279999999999999</v>
      </c>
    </row>
    <row r="171" spans="1:6" x14ac:dyDescent="0.3">
      <c r="A171">
        <v>75</v>
      </c>
      <c r="B171" t="s">
        <v>19</v>
      </c>
      <c r="C171">
        <v>-1.0800000000000001E-2</v>
      </c>
      <c r="D171">
        <v>8.5269999999999992</v>
      </c>
      <c r="E171">
        <v>-0.27050000000000002</v>
      </c>
      <c r="F171">
        <v>0.1658</v>
      </c>
    </row>
    <row r="172" spans="1:6" x14ac:dyDescent="0.3">
      <c r="A172">
        <v>100</v>
      </c>
      <c r="B172" t="s">
        <v>19</v>
      </c>
      <c r="C172">
        <v>-7.7999999999999996E-3</v>
      </c>
      <c r="D172">
        <v>6.5555000000000003</v>
      </c>
      <c r="E172">
        <v>-4.3337000000000003</v>
      </c>
      <c r="F172">
        <v>0.15679999999999999</v>
      </c>
    </row>
    <row r="173" spans="1:6" x14ac:dyDescent="0.3">
      <c r="A173">
        <v>150</v>
      </c>
      <c r="B173" t="s">
        <v>19</v>
      </c>
      <c r="C173">
        <v>2.3E-3</v>
      </c>
      <c r="D173">
        <v>1.2053</v>
      </c>
      <c r="E173">
        <v>1.2891999999999999</v>
      </c>
      <c r="F173">
        <v>0.37830000000000003</v>
      </c>
    </row>
    <row r="174" spans="1:6" x14ac:dyDescent="0.3">
      <c r="A174">
        <v>300</v>
      </c>
      <c r="B174" t="s">
        <v>19</v>
      </c>
      <c r="C174">
        <v>4.0000000000000002E-4</v>
      </c>
      <c r="D174">
        <v>1.2076</v>
      </c>
      <c r="E174">
        <v>1.2888999999999999</v>
      </c>
      <c r="F174">
        <v>0.1971</v>
      </c>
    </row>
    <row r="175" spans="1:6" x14ac:dyDescent="0.3">
      <c r="A175">
        <v>500</v>
      </c>
      <c r="B175" t="s">
        <v>19</v>
      </c>
      <c r="C175">
        <v>-2.9999999999999997E-4</v>
      </c>
      <c r="D175">
        <v>1.2073</v>
      </c>
      <c r="E175">
        <v>1.2889999999999999</v>
      </c>
      <c r="F175">
        <v>3.4500000000000003E-2</v>
      </c>
    </row>
    <row r="176" spans="1:6" x14ac:dyDescent="0.3">
      <c r="A176">
        <v>1</v>
      </c>
      <c r="B176" t="s">
        <v>20</v>
      </c>
      <c r="C176">
        <v>1.9800000000000002E-2</v>
      </c>
      <c r="D176">
        <v>39.256900000000002</v>
      </c>
      <c r="E176">
        <v>-20.028500000000001</v>
      </c>
      <c r="F176">
        <v>7.6499999999999999E-2</v>
      </c>
    </row>
    <row r="177" spans="1:6" x14ac:dyDescent="0.3">
      <c r="A177">
        <v>20</v>
      </c>
      <c r="B177" t="s">
        <v>20</v>
      </c>
      <c r="C177">
        <v>1.9800000000000002E-2</v>
      </c>
      <c r="D177">
        <v>39.256799999999998</v>
      </c>
      <c r="E177">
        <v>-19.073599999999999</v>
      </c>
      <c r="F177">
        <v>0.1111</v>
      </c>
    </row>
    <row r="178" spans="1:6" x14ac:dyDescent="0.3">
      <c r="A178">
        <v>50</v>
      </c>
      <c r="B178" t="s">
        <v>20</v>
      </c>
      <c r="C178">
        <v>1</v>
      </c>
      <c r="D178">
        <v>1</v>
      </c>
      <c r="E178">
        <v>1</v>
      </c>
      <c r="F178">
        <v>0.69230000000000003</v>
      </c>
    </row>
    <row r="179" spans="1:6" x14ac:dyDescent="0.3">
      <c r="A179">
        <v>75</v>
      </c>
      <c r="B179" t="s">
        <v>20</v>
      </c>
      <c r="C179">
        <v>1</v>
      </c>
      <c r="D179">
        <v>1</v>
      </c>
      <c r="E179">
        <v>1</v>
      </c>
      <c r="F179">
        <v>0.59260000000000002</v>
      </c>
    </row>
    <row r="180" spans="1:6" x14ac:dyDescent="0.3">
      <c r="A180">
        <v>100</v>
      </c>
      <c r="B180" t="s">
        <v>20</v>
      </c>
      <c r="C180">
        <v>1</v>
      </c>
      <c r="D180">
        <v>1</v>
      </c>
      <c r="E180">
        <v>1</v>
      </c>
      <c r="F180">
        <v>0.5</v>
      </c>
    </row>
    <row r="181" spans="1:6" x14ac:dyDescent="0.3">
      <c r="A181">
        <v>150</v>
      </c>
      <c r="B181" t="s">
        <v>20</v>
      </c>
      <c r="C181">
        <v>1</v>
      </c>
      <c r="D181">
        <v>1</v>
      </c>
      <c r="E181">
        <v>1</v>
      </c>
      <c r="F181">
        <v>0.5</v>
      </c>
    </row>
    <row r="182" spans="1:6" x14ac:dyDescent="0.3">
      <c r="A182">
        <v>300</v>
      </c>
      <c r="B182" t="s">
        <v>20</v>
      </c>
      <c r="C182">
        <v>1</v>
      </c>
      <c r="D182">
        <v>1</v>
      </c>
      <c r="E182">
        <v>1</v>
      </c>
      <c r="F182">
        <v>0.5</v>
      </c>
    </row>
    <row r="183" spans="1:6" x14ac:dyDescent="0.3">
      <c r="A183">
        <v>500</v>
      </c>
      <c r="B183" t="s">
        <v>20</v>
      </c>
      <c r="C183">
        <v>1</v>
      </c>
      <c r="D183">
        <v>1</v>
      </c>
      <c r="E183">
        <v>1</v>
      </c>
      <c r="F183">
        <v>0.5</v>
      </c>
    </row>
    <row r="184" spans="1:6" x14ac:dyDescent="0.3">
      <c r="A184">
        <v>1</v>
      </c>
      <c r="B184" t="s">
        <v>21</v>
      </c>
      <c r="C184">
        <v>37.816800000000001</v>
      </c>
      <c r="D184">
        <v>33.098300000000002</v>
      </c>
      <c r="E184">
        <v>127.41679999999999</v>
      </c>
      <c r="F184">
        <v>0.51639999999999997</v>
      </c>
    </row>
    <row r="185" spans="1:6" x14ac:dyDescent="0.3">
      <c r="A185">
        <v>20</v>
      </c>
      <c r="B185" t="s">
        <v>21</v>
      </c>
      <c r="C185">
        <v>1743.8264999999999</v>
      </c>
      <c r="D185">
        <v>3295.4131000000002</v>
      </c>
      <c r="E185">
        <v>726.11400000000003</v>
      </c>
      <c r="F185">
        <v>5.5300000000000002E-2</v>
      </c>
    </row>
    <row r="186" spans="1:6" x14ac:dyDescent="0.3">
      <c r="A186">
        <v>50</v>
      </c>
      <c r="B186" t="s">
        <v>21</v>
      </c>
      <c r="C186">
        <v>-1068.433</v>
      </c>
      <c r="D186">
        <v>1662.1006</v>
      </c>
      <c r="E186">
        <v>849.69690000000003</v>
      </c>
      <c r="F186">
        <v>4.7399999999999998E-2</v>
      </c>
    </row>
    <row r="187" spans="1:6" x14ac:dyDescent="0.3">
      <c r="A187">
        <v>75</v>
      </c>
      <c r="B187" t="s">
        <v>21</v>
      </c>
      <c r="C187">
        <v>-1549.1806999999999</v>
      </c>
      <c r="D187">
        <v>1680.5681999999999</v>
      </c>
      <c r="E187">
        <v>1149.9197999999999</v>
      </c>
      <c r="F187">
        <v>6.1400000000000003E-2</v>
      </c>
    </row>
    <row r="188" spans="1:6" x14ac:dyDescent="0.3">
      <c r="A188">
        <v>100</v>
      </c>
      <c r="B188" t="s">
        <v>21</v>
      </c>
      <c r="C188">
        <v>-2251.2894999999999</v>
      </c>
      <c r="D188">
        <v>1911.6286</v>
      </c>
      <c r="E188">
        <v>1444.7016000000001</v>
      </c>
      <c r="F188">
        <v>6.5100000000000005E-2</v>
      </c>
    </row>
    <row r="189" spans="1:6" x14ac:dyDescent="0.3">
      <c r="A189">
        <v>150</v>
      </c>
      <c r="B189" t="s">
        <v>21</v>
      </c>
      <c r="C189">
        <v>-1367.4302</v>
      </c>
      <c r="D189">
        <v>2344.6235000000001</v>
      </c>
      <c r="E189">
        <v>774.09469999999999</v>
      </c>
      <c r="F189">
        <v>4.8099999999999997E-2</v>
      </c>
    </row>
    <row r="190" spans="1:6" x14ac:dyDescent="0.3">
      <c r="A190">
        <v>300</v>
      </c>
      <c r="B190" t="s">
        <v>21</v>
      </c>
      <c r="C190">
        <v>-1766.2587000000001</v>
      </c>
      <c r="D190">
        <v>2103.3261000000002</v>
      </c>
      <c r="E190">
        <v>950.9434</v>
      </c>
      <c r="F190">
        <v>9.2200000000000004E-2</v>
      </c>
    </row>
    <row r="191" spans="1:6" x14ac:dyDescent="0.3">
      <c r="A191">
        <v>500</v>
      </c>
      <c r="B191" t="s">
        <v>21</v>
      </c>
      <c r="C191">
        <v>-1563.3378</v>
      </c>
      <c r="D191">
        <v>3253.2476999999999</v>
      </c>
      <c r="E191">
        <v>748.97590000000002</v>
      </c>
      <c r="F191">
        <v>0.16669999999999999</v>
      </c>
    </row>
    <row r="192" spans="1:6" x14ac:dyDescent="0.3">
      <c r="A192" t="s">
        <v>8</v>
      </c>
    </row>
    <row r="193" spans="1:9" x14ac:dyDescent="0.3">
      <c r="A193" t="s">
        <v>9</v>
      </c>
    </row>
    <row r="194" spans="1:9" x14ac:dyDescent="0.3">
      <c r="A194" t="s">
        <v>35</v>
      </c>
    </row>
    <row r="195" spans="1:9" x14ac:dyDescent="0.3">
      <c r="A195" t="s">
        <v>10</v>
      </c>
    </row>
    <row r="196" spans="1:9" x14ac:dyDescent="0.3">
      <c r="A196" t="s">
        <v>22</v>
      </c>
      <c r="B196">
        <v>28.591959762373399</v>
      </c>
      <c r="C196">
        <v>13.408835371729101</v>
      </c>
      <c r="D196">
        <v>9.5911646747513899</v>
      </c>
      <c r="E196">
        <v>7.5617701020364896</v>
      </c>
      <c r="F196">
        <v>5.4088353142254002</v>
      </c>
      <c r="G196">
        <v>3.0502551513296901</v>
      </c>
      <c r="H196">
        <v>1.99987575357815</v>
      </c>
      <c r="I196" t="s">
        <v>68</v>
      </c>
    </row>
    <row r="197" spans="1:9" x14ac:dyDescent="0.3">
      <c r="A197" t="s">
        <v>11</v>
      </c>
    </row>
    <row r="198" spans="1:9" x14ac:dyDescent="0.3">
      <c r="A198" t="s">
        <v>22</v>
      </c>
      <c r="B198">
        <v>18.584119255431201</v>
      </c>
      <c r="C198">
        <v>17.7147091542327</v>
      </c>
      <c r="D198">
        <v>16.990200736567299</v>
      </c>
      <c r="E198">
        <v>16.265692318901898</v>
      </c>
      <c r="F198">
        <v>14.816675483571199</v>
      </c>
      <c r="G198">
        <v>10.4696249775788</v>
      </c>
      <c r="H198">
        <v>4.67355763625575</v>
      </c>
      <c r="I198" t="s">
        <v>67</v>
      </c>
    </row>
    <row r="199" spans="1:9" x14ac:dyDescent="0.3">
      <c r="A199" t="s">
        <v>12</v>
      </c>
    </row>
    <row r="200" spans="1:9" x14ac:dyDescent="0.3">
      <c r="A200" t="s">
        <v>22</v>
      </c>
      <c r="B200">
        <v>26.417173171880499</v>
      </c>
      <c r="C200">
        <v>14.582868767938299</v>
      </c>
      <c r="D200">
        <v>8.8880567986822392</v>
      </c>
      <c r="E200">
        <v>5.4171476760652402</v>
      </c>
      <c r="F200">
        <v>2.0123262035257099</v>
      </c>
      <c r="G200">
        <v>0.103152914864637</v>
      </c>
      <c r="H200">
        <v>1.9642299751369999E-3</v>
      </c>
      <c r="I200" t="s">
        <v>66</v>
      </c>
    </row>
    <row r="201" spans="1:9" x14ac:dyDescent="0.3">
      <c r="A201" t="s">
        <v>13</v>
      </c>
    </row>
    <row r="202" spans="1:9" x14ac:dyDescent="0.3">
      <c r="A202" t="s">
        <v>22</v>
      </c>
      <c r="B202">
        <v>31.577539254040701</v>
      </c>
      <c r="C202">
        <v>12.6328706249358</v>
      </c>
      <c r="D202">
        <v>8.4224608111893495</v>
      </c>
      <c r="E202">
        <v>6.3171366761484702</v>
      </c>
      <c r="F202">
        <v>4.21169790275649</v>
      </c>
      <c r="G202">
        <v>2.1060826327315101</v>
      </c>
      <c r="H202">
        <v>1.2637528828823501</v>
      </c>
      <c r="I202" t="s">
        <v>65</v>
      </c>
    </row>
    <row r="203" spans="1:9" x14ac:dyDescent="0.3">
      <c r="A203" t="s">
        <v>14</v>
      </c>
    </row>
    <row r="204" spans="1:9" x14ac:dyDescent="0.3">
      <c r="A204" t="s">
        <v>27</v>
      </c>
      <c r="B204">
        <v>0.69750000000000001</v>
      </c>
    </row>
    <row r="205" spans="1:9" x14ac:dyDescent="0.3">
      <c r="A205" t="s">
        <v>28</v>
      </c>
      <c r="B205">
        <v>0.17249999999999999</v>
      </c>
    </row>
    <row r="206" spans="1:9" x14ac:dyDescent="0.3">
      <c r="A206" t="s">
        <v>29</v>
      </c>
      <c r="B206">
        <v>4.7500000000000001E-2</v>
      </c>
    </row>
    <row r="207" spans="1:9" x14ac:dyDescent="0.3">
      <c r="A207" t="s">
        <v>30</v>
      </c>
      <c r="B207">
        <v>0.64500000000000002</v>
      </c>
    </row>
    <row r="208" spans="1:9" x14ac:dyDescent="0.3">
      <c r="A208" t="s">
        <v>6</v>
      </c>
    </row>
    <row r="209" spans="1:9" x14ac:dyDescent="0.3">
      <c r="A209" t="s">
        <v>64</v>
      </c>
    </row>
    <row r="210" spans="1:9" x14ac:dyDescent="0.3">
      <c r="A210" t="s">
        <v>63</v>
      </c>
      <c r="B210">
        <v>42</v>
      </c>
      <c r="C210">
        <v>27</v>
      </c>
      <c r="D210">
        <v>21</v>
      </c>
      <c r="E210">
        <v>18</v>
      </c>
      <c r="F210">
        <v>25</v>
      </c>
      <c r="G210">
        <v>13</v>
      </c>
      <c r="H210">
        <v>7</v>
      </c>
      <c r="I210" t="s">
        <v>62</v>
      </c>
    </row>
    <row r="211" spans="1:9" x14ac:dyDescent="0.3">
      <c r="A211" t="s">
        <v>17</v>
      </c>
    </row>
    <row r="212" spans="1:9" x14ac:dyDescent="0.3">
      <c r="A212">
        <v>1</v>
      </c>
      <c r="B212" t="s">
        <v>18</v>
      </c>
      <c r="C212">
        <v>0.20860000000000001</v>
      </c>
      <c r="D212">
        <v>60.5717</v>
      </c>
      <c r="E212">
        <v>-30.149000000000001</v>
      </c>
      <c r="F212">
        <v>8.7499999999999994E-2</v>
      </c>
    </row>
    <row r="213" spans="1:9" x14ac:dyDescent="0.3">
      <c r="A213">
        <v>20</v>
      </c>
      <c r="B213" t="s">
        <v>18</v>
      </c>
      <c r="C213">
        <v>0.39850000000000002</v>
      </c>
      <c r="D213">
        <v>145.60910000000001</v>
      </c>
      <c r="E213">
        <v>34.455100000000002</v>
      </c>
      <c r="F213">
        <v>4.4200000000000003E-2</v>
      </c>
    </row>
    <row r="214" spans="1:9" x14ac:dyDescent="0.3">
      <c r="A214">
        <v>50</v>
      </c>
      <c r="B214" t="s">
        <v>18</v>
      </c>
      <c r="C214">
        <v>0.39850000000000002</v>
      </c>
      <c r="D214">
        <v>145.60910000000001</v>
      </c>
      <c r="E214">
        <v>43.678400000000003</v>
      </c>
      <c r="F214">
        <v>5.45E-2</v>
      </c>
    </row>
    <row r="215" spans="1:9" x14ac:dyDescent="0.3">
      <c r="A215">
        <v>75</v>
      </c>
      <c r="B215" t="s">
        <v>18</v>
      </c>
      <c r="C215">
        <v>0.39850000000000002</v>
      </c>
      <c r="D215">
        <v>145.60910000000001</v>
      </c>
      <c r="E215">
        <v>66.860500000000002</v>
      </c>
      <c r="F215">
        <v>6.9000000000000006E-2</v>
      </c>
    </row>
    <row r="216" spans="1:9" x14ac:dyDescent="0.3">
      <c r="A216">
        <v>100</v>
      </c>
      <c r="B216" t="s">
        <v>18</v>
      </c>
      <c r="C216">
        <v>0.39850000000000002</v>
      </c>
      <c r="D216">
        <v>145.60910000000001</v>
      </c>
      <c r="E216">
        <v>66.860500000000002</v>
      </c>
      <c r="F216">
        <v>9.4100000000000003E-2</v>
      </c>
    </row>
    <row r="217" spans="1:9" x14ac:dyDescent="0.3">
      <c r="A217">
        <v>150</v>
      </c>
      <c r="B217" t="s">
        <v>18</v>
      </c>
      <c r="C217">
        <v>0.63119999999999998</v>
      </c>
      <c r="D217">
        <v>515.81200000000001</v>
      </c>
      <c r="E217">
        <v>235.33760000000001</v>
      </c>
      <c r="F217">
        <v>8.5999999999999993E-2</v>
      </c>
    </row>
    <row r="218" spans="1:9" x14ac:dyDescent="0.3">
      <c r="A218">
        <v>300</v>
      </c>
      <c r="B218" t="s">
        <v>18</v>
      </c>
      <c r="C218">
        <v>0.37740000000000001</v>
      </c>
      <c r="D218">
        <v>94.257199999999997</v>
      </c>
      <c r="E218">
        <v>27.509399999999999</v>
      </c>
      <c r="F218">
        <v>0.1134</v>
      </c>
    </row>
    <row r="219" spans="1:9" x14ac:dyDescent="0.3">
      <c r="A219">
        <v>500</v>
      </c>
      <c r="B219" t="s">
        <v>18</v>
      </c>
      <c r="C219">
        <v>-0.19600000000000001</v>
      </c>
      <c r="D219">
        <v>1.6541999999999999</v>
      </c>
      <c r="E219">
        <v>1.3159000000000001</v>
      </c>
      <c r="F219">
        <v>0.1172</v>
      </c>
    </row>
    <row r="220" spans="1:9" x14ac:dyDescent="0.3">
      <c r="A220">
        <v>1</v>
      </c>
      <c r="B220" t="s">
        <v>19</v>
      </c>
      <c r="C220">
        <v>-4.5999999999999999E-2</v>
      </c>
      <c r="D220">
        <v>36.825200000000002</v>
      </c>
      <c r="E220">
        <v>-4.0574000000000003</v>
      </c>
      <c r="F220">
        <v>0.12939999999999999</v>
      </c>
    </row>
    <row r="221" spans="1:9" x14ac:dyDescent="0.3">
      <c r="A221">
        <v>20</v>
      </c>
      <c r="B221" t="s">
        <v>19</v>
      </c>
      <c r="C221">
        <v>-3.3000000000000002E-2</v>
      </c>
      <c r="D221">
        <v>31.9819</v>
      </c>
      <c r="E221">
        <v>-1.2044999999999999</v>
      </c>
      <c r="F221">
        <v>0.10050000000000001</v>
      </c>
    </row>
    <row r="222" spans="1:9" x14ac:dyDescent="0.3">
      <c r="A222">
        <v>50</v>
      </c>
      <c r="B222" t="s">
        <v>19</v>
      </c>
      <c r="C222">
        <v>-2.35E-2</v>
      </c>
      <c r="D222">
        <v>23.647099999999998</v>
      </c>
      <c r="E222">
        <v>10.680099999999999</v>
      </c>
      <c r="F222">
        <v>4.2099999999999999E-2</v>
      </c>
    </row>
    <row r="223" spans="1:9" x14ac:dyDescent="0.3">
      <c r="A223">
        <v>75</v>
      </c>
      <c r="B223" t="s">
        <v>19</v>
      </c>
      <c r="C223">
        <v>-2.3300000000000001E-2</v>
      </c>
      <c r="D223">
        <v>23.578099999999999</v>
      </c>
      <c r="E223">
        <v>6.3487</v>
      </c>
      <c r="F223">
        <v>5.33E-2</v>
      </c>
    </row>
    <row r="224" spans="1:9" x14ac:dyDescent="0.3">
      <c r="A224">
        <v>100</v>
      </c>
      <c r="B224" t="s">
        <v>19</v>
      </c>
      <c r="C224">
        <v>-2.3300000000000001E-2</v>
      </c>
      <c r="D224">
        <v>23.578099999999999</v>
      </c>
      <c r="E224">
        <v>6.3487</v>
      </c>
      <c r="F224">
        <v>6.9800000000000001E-2</v>
      </c>
    </row>
    <row r="225" spans="1:6" x14ac:dyDescent="0.3">
      <c r="A225">
        <v>150</v>
      </c>
      <c r="B225" t="s">
        <v>19</v>
      </c>
      <c r="C225">
        <v>-2.3300000000000001E-2</v>
      </c>
      <c r="D225">
        <v>23.578099999999999</v>
      </c>
      <c r="E225">
        <v>6.3487</v>
      </c>
      <c r="F225">
        <v>9.4700000000000006E-2</v>
      </c>
    </row>
    <row r="226" spans="1:6" x14ac:dyDescent="0.3">
      <c r="A226">
        <v>300</v>
      </c>
      <c r="B226" t="s">
        <v>19</v>
      </c>
      <c r="C226">
        <v>-4.1000000000000003E-3</v>
      </c>
      <c r="D226">
        <v>11.635899999999999</v>
      </c>
      <c r="E226">
        <v>1.6709000000000001</v>
      </c>
      <c r="F226">
        <v>0.1421</v>
      </c>
    </row>
    <row r="227" spans="1:6" x14ac:dyDescent="0.3">
      <c r="A227">
        <v>500</v>
      </c>
      <c r="B227" t="s">
        <v>19</v>
      </c>
      <c r="C227">
        <v>6.4000000000000003E-3</v>
      </c>
      <c r="D227">
        <v>1.2075</v>
      </c>
      <c r="E227">
        <v>1.2884</v>
      </c>
      <c r="F227">
        <v>0.2165</v>
      </c>
    </row>
    <row r="228" spans="1:6" x14ac:dyDescent="0.3">
      <c r="A228">
        <v>1</v>
      </c>
      <c r="B228" t="s">
        <v>20</v>
      </c>
      <c r="C228">
        <v>6.0000000000000001E-3</v>
      </c>
      <c r="D228">
        <v>44.157200000000003</v>
      </c>
      <c r="E228">
        <v>-11.5161</v>
      </c>
      <c r="F228">
        <v>9.8900000000000002E-2</v>
      </c>
    </row>
    <row r="229" spans="1:6" x14ac:dyDescent="0.3">
      <c r="A229">
        <v>20</v>
      </c>
      <c r="B229" t="s">
        <v>20</v>
      </c>
      <c r="C229">
        <v>5.0000000000000001E-3</v>
      </c>
      <c r="D229">
        <v>39.501100000000001</v>
      </c>
      <c r="E229">
        <v>-19.272200000000002</v>
      </c>
      <c r="F229">
        <v>0.10680000000000001</v>
      </c>
    </row>
    <row r="230" spans="1:6" x14ac:dyDescent="0.3">
      <c r="A230">
        <v>50</v>
      </c>
      <c r="B230" t="s">
        <v>20</v>
      </c>
      <c r="C230">
        <v>1</v>
      </c>
      <c r="D230">
        <v>1</v>
      </c>
      <c r="E230">
        <v>1</v>
      </c>
      <c r="F230">
        <v>0.76719999999999999</v>
      </c>
    </row>
    <row r="231" spans="1:6" x14ac:dyDescent="0.3">
      <c r="A231">
        <v>75</v>
      </c>
      <c r="B231" t="s">
        <v>20</v>
      </c>
      <c r="C231">
        <v>1</v>
      </c>
      <c r="D231">
        <v>1</v>
      </c>
      <c r="E231">
        <v>1</v>
      </c>
      <c r="F231">
        <v>0.76400000000000001</v>
      </c>
    </row>
    <row r="232" spans="1:6" x14ac:dyDescent="0.3">
      <c r="A232">
        <v>100</v>
      </c>
      <c r="B232" t="s">
        <v>20</v>
      </c>
      <c r="C232">
        <v>1</v>
      </c>
      <c r="D232">
        <v>1</v>
      </c>
      <c r="E232">
        <v>1</v>
      </c>
      <c r="F232">
        <v>0.73529999999999995</v>
      </c>
    </row>
    <row r="233" spans="1:6" x14ac:dyDescent="0.3">
      <c r="A233">
        <v>150</v>
      </c>
      <c r="B233" t="s">
        <v>20</v>
      </c>
      <c r="C233">
        <v>1</v>
      </c>
      <c r="D233">
        <v>1</v>
      </c>
      <c r="E233">
        <v>1</v>
      </c>
      <c r="F233">
        <v>0.5</v>
      </c>
    </row>
    <row r="234" spans="1:6" x14ac:dyDescent="0.3">
      <c r="A234">
        <v>300</v>
      </c>
      <c r="B234" t="s">
        <v>20</v>
      </c>
      <c r="C234">
        <v>1</v>
      </c>
      <c r="D234">
        <v>1</v>
      </c>
      <c r="E234">
        <v>1</v>
      </c>
      <c r="F234">
        <v>0.48</v>
      </c>
    </row>
    <row r="235" spans="1:6" x14ac:dyDescent="0.3">
      <c r="A235">
        <v>500</v>
      </c>
      <c r="B235" t="s">
        <v>20</v>
      </c>
      <c r="C235">
        <v>1</v>
      </c>
      <c r="D235">
        <v>1</v>
      </c>
      <c r="E235">
        <v>1</v>
      </c>
      <c r="F235">
        <v>0.41670000000000001</v>
      </c>
    </row>
    <row r="236" spans="1:6" x14ac:dyDescent="0.3">
      <c r="A236">
        <v>1</v>
      </c>
      <c r="B236" t="s">
        <v>21</v>
      </c>
      <c r="C236">
        <v>34.128</v>
      </c>
      <c r="D236">
        <v>68.221599999999995</v>
      </c>
      <c r="E236">
        <v>100.2761</v>
      </c>
      <c r="F236">
        <v>0.65759999999999996</v>
      </c>
    </row>
    <row r="237" spans="1:6" x14ac:dyDescent="0.3">
      <c r="A237">
        <v>20</v>
      </c>
      <c r="B237" t="s">
        <v>21</v>
      </c>
      <c r="C237">
        <v>3274.0205999999998</v>
      </c>
      <c r="D237">
        <v>6184.5015999999996</v>
      </c>
      <c r="E237">
        <v>1359.8269</v>
      </c>
      <c r="F237">
        <v>0.22159999999999999</v>
      </c>
    </row>
    <row r="238" spans="1:6" x14ac:dyDescent="0.3">
      <c r="A238">
        <v>50</v>
      </c>
      <c r="B238" t="s">
        <v>21</v>
      </c>
      <c r="C238">
        <v>-3023.2611999999999</v>
      </c>
      <c r="D238">
        <v>4719.5826999999999</v>
      </c>
      <c r="E238">
        <v>2395.4429</v>
      </c>
      <c r="F238">
        <v>0.20030000000000001</v>
      </c>
    </row>
    <row r="239" spans="1:6" x14ac:dyDescent="0.3">
      <c r="A239">
        <v>75</v>
      </c>
      <c r="B239" t="s">
        <v>21</v>
      </c>
      <c r="C239">
        <v>-4826.6176999999998</v>
      </c>
      <c r="D239">
        <v>8276.5378999999994</v>
      </c>
      <c r="E239">
        <v>2727.1923000000002</v>
      </c>
      <c r="F239">
        <v>0.20399999999999999</v>
      </c>
    </row>
    <row r="240" spans="1:6" x14ac:dyDescent="0.3">
      <c r="A240">
        <v>100</v>
      </c>
      <c r="B240" t="s">
        <v>21</v>
      </c>
      <c r="C240">
        <v>-5414.5751</v>
      </c>
      <c r="D240">
        <v>9285.3281999999999</v>
      </c>
      <c r="E240">
        <v>3059.0689000000002</v>
      </c>
      <c r="F240">
        <v>0.1701</v>
      </c>
    </row>
    <row r="241" spans="1:9" x14ac:dyDescent="0.3">
      <c r="A241">
        <v>150</v>
      </c>
      <c r="B241" t="s">
        <v>21</v>
      </c>
      <c r="C241">
        <v>-8212.2302</v>
      </c>
      <c r="D241">
        <v>14075.2824</v>
      </c>
      <c r="E241">
        <v>4640.1223</v>
      </c>
      <c r="F241">
        <v>2.3099999999999999E-2</v>
      </c>
    </row>
    <row r="242" spans="1:9" x14ac:dyDescent="0.3">
      <c r="A242">
        <v>300</v>
      </c>
      <c r="B242" t="s">
        <v>21</v>
      </c>
      <c r="C242">
        <v>-10594.313</v>
      </c>
      <c r="D242">
        <v>12600.148300000001</v>
      </c>
      <c r="E242">
        <v>5698.5066999999999</v>
      </c>
      <c r="F242">
        <v>4.2099999999999999E-2</v>
      </c>
    </row>
    <row r="243" spans="1:9" x14ac:dyDescent="0.3">
      <c r="A243">
        <v>500</v>
      </c>
      <c r="B243" t="s">
        <v>21</v>
      </c>
      <c r="C243">
        <v>-11727.1934</v>
      </c>
      <c r="D243">
        <v>15441.211499999999</v>
      </c>
      <c r="E243">
        <v>5338.8571000000002</v>
      </c>
      <c r="F243">
        <v>8.3299999999999999E-2</v>
      </c>
    </row>
    <row r="244" spans="1:9" x14ac:dyDescent="0.3">
      <c r="A244" t="s">
        <v>61</v>
      </c>
    </row>
    <row r="245" spans="1:9" x14ac:dyDescent="0.3">
      <c r="A245" t="s">
        <v>9</v>
      </c>
    </row>
    <row r="246" spans="1:9" x14ac:dyDescent="0.3">
      <c r="A246" t="s">
        <v>35</v>
      </c>
    </row>
    <row r="247" spans="1:9" x14ac:dyDescent="0.3">
      <c r="A247" t="s">
        <v>10</v>
      </c>
    </row>
    <row r="248" spans="1:9" x14ac:dyDescent="0.3">
      <c r="A248" t="s">
        <v>22</v>
      </c>
      <c r="B248">
        <v>0</v>
      </c>
      <c r="C248">
        <v>0</v>
      </c>
      <c r="D248">
        <v>0</v>
      </c>
      <c r="E248">
        <v>0</v>
      </c>
      <c r="F248">
        <v>21.826012043786001</v>
      </c>
      <c r="G248">
        <v>14.091870688941199</v>
      </c>
      <c r="H248">
        <v>10.2080069099905</v>
      </c>
      <c r="I248" t="s">
        <v>60</v>
      </c>
    </row>
    <row r="249" spans="1:9" x14ac:dyDescent="0.3">
      <c r="A249" t="s">
        <v>11</v>
      </c>
    </row>
    <row r="250" spans="1:9" x14ac:dyDescent="0.3">
      <c r="A250" t="s">
        <v>22</v>
      </c>
      <c r="B250">
        <v>0</v>
      </c>
      <c r="C250">
        <v>0</v>
      </c>
      <c r="D250">
        <v>0</v>
      </c>
      <c r="E250">
        <v>0</v>
      </c>
      <c r="F250">
        <v>20.080522183880401</v>
      </c>
      <c r="G250">
        <v>16.582953087248399</v>
      </c>
      <c r="H250">
        <v>11.919527625072501</v>
      </c>
      <c r="I250" t="s">
        <v>59</v>
      </c>
    </row>
    <row r="251" spans="1:9" x14ac:dyDescent="0.3">
      <c r="A251" t="s">
        <v>12</v>
      </c>
    </row>
    <row r="252" spans="1:9" x14ac:dyDescent="0.3">
      <c r="A252" t="s">
        <v>22</v>
      </c>
      <c r="B252">
        <v>0</v>
      </c>
      <c r="C252">
        <v>0</v>
      </c>
      <c r="D252">
        <v>0</v>
      </c>
      <c r="E252">
        <v>0</v>
      </c>
      <c r="F252" s="10">
        <v>7.1750959731644098E-66</v>
      </c>
      <c r="G252" s="10">
        <v>5.1482002224120105E-131</v>
      </c>
      <c r="H252" s="10">
        <v>7.1245764067412805E-218</v>
      </c>
      <c r="I252" t="s">
        <v>58</v>
      </c>
    </row>
    <row r="253" spans="1:9" x14ac:dyDescent="0.3">
      <c r="A253" t="s">
        <v>13</v>
      </c>
    </row>
    <row r="254" spans="1:9" x14ac:dyDescent="0.3">
      <c r="A254" t="s">
        <v>22</v>
      </c>
      <c r="B254">
        <v>0</v>
      </c>
      <c r="C254">
        <v>0</v>
      </c>
      <c r="D254">
        <v>0</v>
      </c>
      <c r="E254">
        <v>0</v>
      </c>
      <c r="F254">
        <v>26.087224287502199</v>
      </c>
      <c r="G254">
        <v>13.0432371299985</v>
      </c>
      <c r="H254">
        <v>7.8257764466527897</v>
      </c>
      <c r="I254" t="s">
        <v>57</v>
      </c>
    </row>
    <row r="255" spans="1:9" x14ac:dyDescent="0.3">
      <c r="A255" t="s">
        <v>14</v>
      </c>
    </row>
    <row r="256" spans="1:9" x14ac:dyDescent="0.3">
      <c r="A256" t="s">
        <v>27</v>
      </c>
      <c r="B256">
        <v>0.40500000000000003</v>
      </c>
    </row>
    <row r="257" spans="1:9" x14ac:dyDescent="0.3">
      <c r="A257" t="s">
        <v>28</v>
      </c>
      <c r="B257">
        <v>0.36</v>
      </c>
    </row>
    <row r="258" spans="1:9" x14ac:dyDescent="0.3">
      <c r="A258" t="s">
        <v>29</v>
      </c>
      <c r="B258">
        <v>0</v>
      </c>
    </row>
    <row r="259" spans="1:9" x14ac:dyDescent="0.3">
      <c r="A259" t="s">
        <v>30</v>
      </c>
      <c r="B259">
        <v>0.97</v>
      </c>
    </row>
    <row r="260" spans="1:9" x14ac:dyDescent="0.3">
      <c r="A260" t="s">
        <v>6</v>
      </c>
    </row>
    <row r="261" spans="1:9" x14ac:dyDescent="0.3">
      <c r="A261" t="s">
        <v>56</v>
      </c>
    </row>
    <row r="262" spans="1:9" x14ac:dyDescent="0.3">
      <c r="A262" t="s">
        <v>55</v>
      </c>
      <c r="B262">
        <v>63</v>
      </c>
      <c r="C262">
        <v>19</v>
      </c>
      <c r="D262">
        <v>16</v>
      </c>
      <c r="E262">
        <v>14</v>
      </c>
      <c r="F262">
        <v>13</v>
      </c>
      <c r="G262">
        <v>3</v>
      </c>
      <c r="H262">
        <v>2</v>
      </c>
      <c r="I262" t="s">
        <v>54</v>
      </c>
    </row>
    <row r="263" spans="1:9" x14ac:dyDescent="0.3">
      <c r="A263" t="s">
        <v>17</v>
      </c>
    </row>
    <row r="264" spans="1:9" x14ac:dyDescent="0.3">
      <c r="A264">
        <v>1</v>
      </c>
      <c r="B264" t="s">
        <v>18</v>
      </c>
      <c r="C264">
        <v>19.5077</v>
      </c>
      <c r="D264">
        <v>70.738200000000006</v>
      </c>
      <c r="E264">
        <v>-10.930899999999999</v>
      </c>
      <c r="F264">
        <v>0.54120000000000001</v>
      </c>
    </row>
    <row r="265" spans="1:9" x14ac:dyDescent="0.3">
      <c r="A265">
        <v>20</v>
      </c>
      <c r="B265" t="s">
        <v>18</v>
      </c>
      <c r="C265">
        <v>0.88549999999999995</v>
      </c>
      <c r="D265">
        <v>805.83579999999995</v>
      </c>
      <c r="E265">
        <v>292.05869999999999</v>
      </c>
      <c r="F265">
        <v>4.4600000000000001E-2</v>
      </c>
    </row>
    <row r="266" spans="1:9" x14ac:dyDescent="0.3">
      <c r="A266">
        <v>50</v>
      </c>
      <c r="B266" t="s">
        <v>18</v>
      </c>
      <c r="C266">
        <v>0.43580000000000002</v>
      </c>
      <c r="D266">
        <v>83.009299999999996</v>
      </c>
      <c r="E266">
        <v>19.358000000000001</v>
      </c>
      <c r="F266">
        <v>8.1900000000000001E-2</v>
      </c>
    </row>
    <row r="267" spans="1:9" x14ac:dyDescent="0.3">
      <c r="A267">
        <v>75</v>
      </c>
      <c r="B267" t="s">
        <v>18</v>
      </c>
      <c r="C267">
        <v>0.41689999999999999</v>
      </c>
      <c r="D267">
        <v>73.883200000000002</v>
      </c>
      <c r="E267">
        <v>17.013200000000001</v>
      </c>
      <c r="F267">
        <v>0.1072</v>
      </c>
    </row>
    <row r="268" spans="1:9" x14ac:dyDescent="0.3">
      <c r="A268">
        <v>100</v>
      </c>
      <c r="B268" t="s">
        <v>18</v>
      </c>
      <c r="C268">
        <v>0.41689999999999999</v>
      </c>
      <c r="D268">
        <v>73.883200000000002</v>
      </c>
      <c r="E268">
        <v>24.987500000000001</v>
      </c>
      <c r="F268">
        <v>0.12790000000000001</v>
      </c>
    </row>
    <row r="269" spans="1:9" x14ac:dyDescent="0.3">
      <c r="A269">
        <v>150</v>
      </c>
      <c r="B269" t="s">
        <v>18</v>
      </c>
      <c r="C269">
        <v>0.41689999999999999</v>
      </c>
      <c r="D269">
        <v>73.883099999999999</v>
      </c>
      <c r="E269">
        <v>10.7531</v>
      </c>
      <c r="F269">
        <v>0.1462</v>
      </c>
    </row>
    <row r="270" spans="1:9" x14ac:dyDescent="0.3">
      <c r="A270">
        <v>300</v>
      </c>
      <c r="B270" t="s">
        <v>18</v>
      </c>
      <c r="C270">
        <v>-0.1696</v>
      </c>
      <c r="D270">
        <v>1.6407</v>
      </c>
      <c r="E270">
        <v>1.3113999999999999</v>
      </c>
      <c r="F270">
        <v>0.24560000000000001</v>
      </c>
    </row>
    <row r="271" spans="1:9" x14ac:dyDescent="0.3">
      <c r="A271">
        <v>500</v>
      </c>
      <c r="B271" t="s">
        <v>18</v>
      </c>
      <c r="C271">
        <v>-0.1696</v>
      </c>
      <c r="D271">
        <v>1.6407</v>
      </c>
      <c r="E271">
        <v>1.3113999999999999</v>
      </c>
      <c r="F271">
        <v>0.27060000000000001</v>
      </c>
    </row>
    <row r="272" spans="1:9" x14ac:dyDescent="0.3">
      <c r="A272">
        <v>1</v>
      </c>
      <c r="B272" t="s">
        <v>19</v>
      </c>
      <c r="C272">
        <v>-0.1091</v>
      </c>
      <c r="D272">
        <v>70.646100000000004</v>
      </c>
      <c r="E272">
        <v>-28.236799999999999</v>
      </c>
      <c r="F272">
        <v>0.35510000000000003</v>
      </c>
    </row>
    <row r="273" spans="1:6" x14ac:dyDescent="0.3">
      <c r="A273">
        <v>20</v>
      </c>
      <c r="B273" t="s">
        <v>19</v>
      </c>
      <c r="C273">
        <v>-5.6099999999999997E-2</v>
      </c>
      <c r="D273">
        <v>41.8673</v>
      </c>
      <c r="E273">
        <v>2.7454000000000001</v>
      </c>
      <c r="F273">
        <v>0.2641</v>
      </c>
    </row>
    <row r="274" spans="1:6" x14ac:dyDescent="0.3">
      <c r="A274">
        <v>50</v>
      </c>
      <c r="B274" t="s">
        <v>19</v>
      </c>
      <c r="C274">
        <v>-1.1599999999999999E-2</v>
      </c>
      <c r="D274">
        <v>13.026300000000001</v>
      </c>
      <c r="E274">
        <v>1.3489</v>
      </c>
      <c r="F274">
        <v>0.10299999999999999</v>
      </c>
    </row>
    <row r="275" spans="1:6" x14ac:dyDescent="0.3">
      <c r="A275">
        <v>75</v>
      </c>
      <c r="B275" t="s">
        <v>19</v>
      </c>
      <c r="C275">
        <v>-5.0000000000000001E-3</v>
      </c>
      <c r="D275">
        <v>12.2645</v>
      </c>
      <c r="E275">
        <v>0.66349999999999998</v>
      </c>
      <c r="F275">
        <v>0.20930000000000001</v>
      </c>
    </row>
    <row r="276" spans="1:6" x14ac:dyDescent="0.3">
      <c r="A276">
        <v>100</v>
      </c>
      <c r="B276" t="s">
        <v>19</v>
      </c>
      <c r="C276">
        <v>-6.6E-3</v>
      </c>
      <c r="D276">
        <v>9.8167000000000009</v>
      </c>
      <c r="E276">
        <v>0.99160000000000004</v>
      </c>
      <c r="F276">
        <v>0.1696</v>
      </c>
    </row>
    <row r="277" spans="1:6" x14ac:dyDescent="0.3">
      <c r="A277">
        <v>150</v>
      </c>
      <c r="B277" t="s">
        <v>19</v>
      </c>
      <c r="C277">
        <v>1.2E-2</v>
      </c>
      <c r="D277">
        <v>3.6017999999999999</v>
      </c>
      <c r="E277">
        <v>1.5248999999999999</v>
      </c>
      <c r="F277">
        <v>0.35709999999999997</v>
      </c>
    </row>
    <row r="278" spans="1:6" x14ac:dyDescent="0.3">
      <c r="A278">
        <v>300</v>
      </c>
      <c r="B278" t="s">
        <v>19</v>
      </c>
      <c r="C278">
        <v>5.1000000000000004E-3</v>
      </c>
      <c r="D278">
        <v>1.2069000000000001</v>
      </c>
      <c r="E278">
        <v>1.2887</v>
      </c>
      <c r="F278">
        <v>0.1231</v>
      </c>
    </row>
    <row r="279" spans="1:6" x14ac:dyDescent="0.3">
      <c r="A279">
        <v>500</v>
      </c>
      <c r="B279" t="s">
        <v>19</v>
      </c>
      <c r="C279">
        <v>5.1000000000000004E-3</v>
      </c>
      <c r="D279">
        <v>1.2069000000000001</v>
      </c>
      <c r="E279">
        <v>1.2887</v>
      </c>
      <c r="F279">
        <v>0.1736</v>
      </c>
    </row>
    <row r="280" spans="1:6" x14ac:dyDescent="0.3">
      <c r="A280">
        <v>1</v>
      </c>
      <c r="B280" t="s">
        <v>20</v>
      </c>
      <c r="C280">
        <v>2.5999999999999999E-2</v>
      </c>
      <c r="D280">
        <v>109.01479999999999</v>
      </c>
      <c r="E280">
        <v>-32.436500000000002</v>
      </c>
      <c r="F280">
        <v>0.111</v>
      </c>
    </row>
    <row r="281" spans="1:6" x14ac:dyDescent="0.3">
      <c r="A281">
        <v>20</v>
      </c>
      <c r="B281" t="s">
        <v>20</v>
      </c>
      <c r="C281">
        <v>2.1000000000000001E-2</v>
      </c>
      <c r="D281">
        <v>81.394199999999998</v>
      </c>
      <c r="E281">
        <v>-46.495699999999999</v>
      </c>
      <c r="F281">
        <v>0.16869999999999999</v>
      </c>
    </row>
    <row r="282" spans="1:6" x14ac:dyDescent="0.3">
      <c r="A282">
        <v>50</v>
      </c>
      <c r="B282" t="s">
        <v>20</v>
      </c>
      <c r="C282">
        <v>1</v>
      </c>
      <c r="D282">
        <v>1</v>
      </c>
      <c r="E282">
        <v>1</v>
      </c>
      <c r="F282">
        <v>0.74670000000000003</v>
      </c>
    </row>
    <row r="283" spans="1:6" x14ac:dyDescent="0.3">
      <c r="A283">
        <v>75</v>
      </c>
      <c r="B283" t="s">
        <v>20</v>
      </c>
      <c r="C283">
        <v>1</v>
      </c>
      <c r="D283">
        <v>1</v>
      </c>
      <c r="E283">
        <v>1</v>
      </c>
      <c r="F283">
        <v>0.71430000000000005</v>
      </c>
    </row>
    <row r="284" spans="1:6" x14ac:dyDescent="0.3">
      <c r="A284">
        <v>100</v>
      </c>
      <c r="B284" t="s">
        <v>20</v>
      </c>
      <c r="C284">
        <v>1</v>
      </c>
      <c r="D284">
        <v>1</v>
      </c>
      <c r="E284">
        <v>1</v>
      </c>
      <c r="F284">
        <v>0.65</v>
      </c>
    </row>
    <row r="285" spans="1:6" x14ac:dyDescent="0.3">
      <c r="A285">
        <v>150</v>
      </c>
      <c r="B285" t="s">
        <v>20</v>
      </c>
      <c r="C285">
        <v>1</v>
      </c>
      <c r="D285">
        <v>1</v>
      </c>
      <c r="E285">
        <v>1</v>
      </c>
      <c r="F285">
        <v>0.5</v>
      </c>
    </row>
    <row r="286" spans="1:6" x14ac:dyDescent="0.3">
      <c r="A286">
        <v>300</v>
      </c>
      <c r="B286" t="s">
        <v>20</v>
      </c>
      <c r="C286">
        <v>1</v>
      </c>
      <c r="D286">
        <v>1</v>
      </c>
      <c r="E286">
        <v>1</v>
      </c>
      <c r="F286">
        <v>0.76919999999999999</v>
      </c>
    </row>
    <row r="287" spans="1:6" x14ac:dyDescent="0.3">
      <c r="A287">
        <v>500</v>
      </c>
      <c r="B287" t="s">
        <v>20</v>
      </c>
      <c r="C287">
        <v>1</v>
      </c>
      <c r="D287">
        <v>1</v>
      </c>
      <c r="E287">
        <v>1</v>
      </c>
      <c r="F287">
        <v>0.8</v>
      </c>
    </row>
    <row r="288" spans="1:6" x14ac:dyDescent="0.3">
      <c r="A288">
        <v>1</v>
      </c>
      <c r="B288" t="s">
        <v>21</v>
      </c>
      <c r="C288">
        <v>40.167900000000003</v>
      </c>
      <c r="D288">
        <v>73.223399999999998</v>
      </c>
      <c r="E288">
        <v>199.02869999999999</v>
      </c>
      <c r="F288">
        <v>0.44269999999999998</v>
      </c>
    </row>
    <row r="289" spans="1:9" x14ac:dyDescent="0.3">
      <c r="A289">
        <v>20</v>
      </c>
      <c r="B289" t="s">
        <v>21</v>
      </c>
      <c r="C289">
        <v>3561.0385000000001</v>
      </c>
      <c r="D289">
        <v>6723.0438000000004</v>
      </c>
      <c r="E289">
        <v>1478.8633</v>
      </c>
      <c r="F289">
        <v>7.3499999999999996E-2</v>
      </c>
    </row>
    <row r="290" spans="1:9" x14ac:dyDescent="0.3">
      <c r="A290">
        <v>50</v>
      </c>
      <c r="B290" t="s">
        <v>21</v>
      </c>
      <c r="C290">
        <v>-1992.5568000000001</v>
      </c>
      <c r="D290">
        <v>3096.7534999999998</v>
      </c>
      <c r="E290">
        <v>1582.7463</v>
      </c>
      <c r="F290">
        <v>0.12509999999999999</v>
      </c>
    </row>
    <row r="291" spans="1:9" x14ac:dyDescent="0.3">
      <c r="A291">
        <v>75</v>
      </c>
      <c r="B291" t="s">
        <v>21</v>
      </c>
      <c r="C291">
        <v>-3460.6774999999998</v>
      </c>
      <c r="D291">
        <v>3779.7584999999999</v>
      </c>
      <c r="E291">
        <v>2549.0001999999999</v>
      </c>
      <c r="F291">
        <v>0.1153</v>
      </c>
    </row>
    <row r="292" spans="1:9" x14ac:dyDescent="0.3">
      <c r="A292">
        <v>100</v>
      </c>
      <c r="B292" t="s">
        <v>21</v>
      </c>
      <c r="C292">
        <v>-6235.7446</v>
      </c>
      <c r="D292">
        <v>5305.0122000000001</v>
      </c>
      <c r="E292">
        <v>3995.0198999999998</v>
      </c>
      <c r="F292">
        <v>0.1565</v>
      </c>
    </row>
    <row r="293" spans="1:9" x14ac:dyDescent="0.3">
      <c r="A293">
        <v>150</v>
      </c>
      <c r="B293" t="s">
        <v>21</v>
      </c>
      <c r="C293">
        <v>-5328.0896000000002</v>
      </c>
      <c r="D293">
        <v>9138.5452000000005</v>
      </c>
      <c r="E293">
        <v>3009.8939</v>
      </c>
      <c r="F293">
        <v>0.23080000000000001</v>
      </c>
    </row>
    <row r="294" spans="1:9" x14ac:dyDescent="0.3">
      <c r="A294">
        <v>300</v>
      </c>
      <c r="B294" t="s">
        <v>21</v>
      </c>
      <c r="C294">
        <v>-5962.4840000000004</v>
      </c>
      <c r="D294">
        <v>12435.8703</v>
      </c>
      <c r="E294">
        <v>2848.3195000000001</v>
      </c>
      <c r="F294">
        <v>0.45750000000000002</v>
      </c>
    </row>
    <row r="295" spans="1:9" x14ac:dyDescent="0.3">
      <c r="A295">
        <v>500</v>
      </c>
      <c r="B295" t="s">
        <v>21</v>
      </c>
      <c r="C295">
        <v>-7808.9211999999998</v>
      </c>
      <c r="D295">
        <v>16283.177900000001</v>
      </c>
      <c r="E295">
        <v>3740.2645000000002</v>
      </c>
      <c r="F295">
        <v>0.4667</v>
      </c>
    </row>
    <row r="296" spans="1:9" x14ac:dyDescent="0.3">
      <c r="A296" t="s">
        <v>8</v>
      </c>
    </row>
    <row r="297" spans="1:9" x14ac:dyDescent="0.3">
      <c r="A297" t="s">
        <v>9</v>
      </c>
    </row>
    <row r="298" spans="1:9" x14ac:dyDescent="0.3">
      <c r="A298" t="s">
        <v>35</v>
      </c>
    </row>
    <row r="299" spans="1:9" x14ac:dyDescent="0.3">
      <c r="A299" t="s">
        <v>10</v>
      </c>
    </row>
    <row r="300" spans="1:9" x14ac:dyDescent="0.3">
      <c r="A300" t="s">
        <v>22</v>
      </c>
      <c r="B300">
        <v>56.777135149735599</v>
      </c>
      <c r="C300">
        <v>25.222853848942901</v>
      </c>
      <c r="D300">
        <v>17.614240446738101</v>
      </c>
      <c r="E300">
        <v>13.653047773232</v>
      </c>
      <c r="F300">
        <v>9.5345303806131394</v>
      </c>
      <c r="G300">
        <v>5.1610099143201804</v>
      </c>
      <c r="H300">
        <v>3.2831123480703601</v>
      </c>
      <c r="I300" t="s">
        <v>53</v>
      </c>
    </row>
    <row r="301" spans="1:9" x14ac:dyDescent="0.3">
      <c r="A301" t="s">
        <v>11</v>
      </c>
    </row>
    <row r="302" spans="1:9" x14ac:dyDescent="0.3">
      <c r="A302" t="s">
        <v>22</v>
      </c>
      <c r="B302">
        <v>40.7448697550332</v>
      </c>
      <c r="C302">
        <v>39.061211639666602</v>
      </c>
      <c r="D302">
        <v>37.658163210194402</v>
      </c>
      <c r="E302">
        <v>36.255114780722202</v>
      </c>
      <c r="F302">
        <v>33.449017921777902</v>
      </c>
      <c r="G302">
        <v>25.030727344944999</v>
      </c>
      <c r="H302">
        <v>13.806339909167701</v>
      </c>
      <c r="I302" t="s">
        <v>52</v>
      </c>
    </row>
    <row r="303" spans="1:9" x14ac:dyDescent="0.3">
      <c r="A303" t="s">
        <v>12</v>
      </c>
    </row>
    <row r="304" spans="1:9" x14ac:dyDescent="0.3">
      <c r="A304" t="s">
        <v>22</v>
      </c>
      <c r="B304">
        <v>53.495813231014203</v>
      </c>
      <c r="C304">
        <v>28.504237497744899</v>
      </c>
      <c r="D304">
        <v>16.868150073032901</v>
      </c>
      <c r="E304">
        <v>9.9821820144766207</v>
      </c>
      <c r="F304">
        <v>3.4957594560466201</v>
      </c>
      <c r="G304">
        <v>0.150137683534148</v>
      </c>
      <c r="H304">
        <v>2.2581559807574899E-3</v>
      </c>
      <c r="I304" t="s">
        <v>51</v>
      </c>
    </row>
    <row r="305" spans="1:9" x14ac:dyDescent="0.3">
      <c r="A305" t="s">
        <v>13</v>
      </c>
    </row>
    <row r="306" spans="1:9" x14ac:dyDescent="0.3">
      <c r="A306" t="s">
        <v>22</v>
      </c>
      <c r="B306">
        <v>64.280356721439702</v>
      </c>
      <c r="C306">
        <v>25.713997119127502</v>
      </c>
      <c r="D306">
        <v>17.143211738637</v>
      </c>
      <c r="E306">
        <v>12.857699856598201</v>
      </c>
      <c r="F306">
        <v>8.5720733622922207</v>
      </c>
      <c r="G306">
        <v>4.2862703948198604</v>
      </c>
      <c r="H306">
        <v>2.5718655676503501</v>
      </c>
      <c r="I306" t="s">
        <v>50</v>
      </c>
    </row>
    <row r="307" spans="1:9" x14ac:dyDescent="0.3">
      <c r="A307" t="s">
        <v>14</v>
      </c>
    </row>
    <row r="308" spans="1:9" x14ac:dyDescent="0.3">
      <c r="A308" t="s">
        <v>27</v>
      </c>
      <c r="B308">
        <v>0.38250000000000001</v>
      </c>
    </row>
    <row r="309" spans="1:9" x14ac:dyDescent="0.3">
      <c r="A309" t="s">
        <v>28</v>
      </c>
      <c r="B309">
        <v>0.13</v>
      </c>
    </row>
    <row r="310" spans="1:9" x14ac:dyDescent="0.3">
      <c r="A310" t="s">
        <v>29</v>
      </c>
      <c r="B310">
        <v>0</v>
      </c>
    </row>
    <row r="311" spans="1:9" x14ac:dyDescent="0.3">
      <c r="A311" t="s">
        <v>30</v>
      </c>
      <c r="B311">
        <v>0.13250000000000001</v>
      </c>
    </row>
    <row r="312" spans="1:9" x14ac:dyDescent="0.3">
      <c r="A312" t="s">
        <v>6</v>
      </c>
    </row>
    <row r="313" spans="1:9" x14ac:dyDescent="0.3">
      <c r="A313" t="s">
        <v>49</v>
      </c>
    </row>
    <row r="314" spans="1:9" x14ac:dyDescent="0.3">
      <c r="A314" t="s">
        <v>48</v>
      </c>
      <c r="B314">
        <v>94</v>
      </c>
      <c r="C314">
        <v>91</v>
      </c>
      <c r="D314">
        <v>88</v>
      </c>
      <c r="E314">
        <v>85</v>
      </c>
      <c r="F314">
        <v>79</v>
      </c>
      <c r="G314">
        <v>63</v>
      </c>
      <c r="H314">
        <v>40</v>
      </c>
      <c r="I314" t="s">
        <v>47</v>
      </c>
    </row>
    <row r="315" spans="1:9" x14ac:dyDescent="0.3">
      <c r="A315" t="s">
        <v>17</v>
      </c>
    </row>
    <row r="316" spans="1:9" x14ac:dyDescent="0.3">
      <c r="A316">
        <v>1</v>
      </c>
      <c r="B316" t="s">
        <v>18</v>
      </c>
      <c r="C316">
        <v>0.24310000000000001</v>
      </c>
      <c r="D316">
        <v>136.4528</v>
      </c>
      <c r="E316">
        <v>-194.3486</v>
      </c>
      <c r="F316">
        <v>0.13120000000000001</v>
      </c>
    </row>
    <row r="317" spans="1:9" x14ac:dyDescent="0.3">
      <c r="A317">
        <v>20</v>
      </c>
      <c r="B317" t="s">
        <v>18</v>
      </c>
      <c r="C317">
        <v>0.50149999999999995</v>
      </c>
      <c r="D317">
        <v>569.79269999999997</v>
      </c>
      <c r="E317">
        <v>-1141.3922</v>
      </c>
      <c r="F317">
        <v>0.1067</v>
      </c>
    </row>
    <row r="318" spans="1:9" x14ac:dyDescent="0.3">
      <c r="A318">
        <v>50</v>
      </c>
      <c r="B318" t="s">
        <v>18</v>
      </c>
      <c r="C318">
        <v>0.71060000000000001</v>
      </c>
      <c r="D318">
        <v>1938.8806</v>
      </c>
      <c r="E318">
        <v>150.25389999999999</v>
      </c>
      <c r="F318">
        <v>9.74E-2</v>
      </c>
    </row>
    <row r="319" spans="1:9" x14ac:dyDescent="0.3">
      <c r="A319">
        <v>75</v>
      </c>
      <c r="B319" t="s">
        <v>18</v>
      </c>
      <c r="C319">
        <v>0.77159999999999995</v>
      </c>
      <c r="D319">
        <v>2801.5599000000002</v>
      </c>
      <c r="E319">
        <v>-1311.8128999999999</v>
      </c>
      <c r="F319">
        <v>8.7900000000000006E-2</v>
      </c>
    </row>
    <row r="320" spans="1:9" x14ac:dyDescent="0.3">
      <c r="A320">
        <v>100</v>
      </c>
      <c r="B320" t="s">
        <v>18</v>
      </c>
      <c r="C320">
        <v>0.64790000000000003</v>
      </c>
      <c r="D320">
        <v>1325.5823</v>
      </c>
      <c r="E320">
        <v>-1273.4105</v>
      </c>
      <c r="F320">
        <v>0.13880000000000001</v>
      </c>
    </row>
    <row r="321" spans="1:6" x14ac:dyDescent="0.3">
      <c r="A321">
        <v>150</v>
      </c>
      <c r="B321" t="s">
        <v>18</v>
      </c>
      <c r="C321">
        <v>0.60909999999999997</v>
      </c>
      <c r="D321">
        <v>1047.0581</v>
      </c>
      <c r="E321">
        <v>-216.83109999999999</v>
      </c>
      <c r="F321">
        <v>0.21829999999999999</v>
      </c>
    </row>
    <row r="322" spans="1:6" x14ac:dyDescent="0.3">
      <c r="A322">
        <v>300</v>
      </c>
      <c r="B322" t="s">
        <v>18</v>
      </c>
      <c r="C322">
        <v>0.13170000000000001</v>
      </c>
      <c r="D322">
        <v>54.879100000000001</v>
      </c>
      <c r="E322">
        <v>-41.016300000000001</v>
      </c>
      <c r="F322">
        <v>0.47649999999999998</v>
      </c>
    </row>
    <row r="323" spans="1:6" x14ac:dyDescent="0.3">
      <c r="A323">
        <v>500</v>
      </c>
      <c r="B323" t="s">
        <v>18</v>
      </c>
      <c r="C323">
        <v>-0.30130000000000001</v>
      </c>
      <c r="D323">
        <v>1.7215</v>
      </c>
      <c r="E323">
        <v>1.4117999999999999</v>
      </c>
      <c r="F323">
        <v>1.1519999999999999</v>
      </c>
    </row>
    <row r="324" spans="1:6" x14ac:dyDescent="0.3">
      <c r="A324">
        <v>1</v>
      </c>
      <c r="B324" t="s">
        <v>19</v>
      </c>
      <c r="C324">
        <v>-0.1116</v>
      </c>
      <c r="D324">
        <v>96.157799999999995</v>
      </c>
      <c r="E324">
        <v>-26.883600000000001</v>
      </c>
      <c r="F324">
        <v>6.9999999999999999E-4</v>
      </c>
    </row>
    <row r="325" spans="1:6" x14ac:dyDescent="0.3">
      <c r="A325">
        <v>20</v>
      </c>
      <c r="B325" t="s">
        <v>19</v>
      </c>
      <c r="C325">
        <v>-0.1116</v>
      </c>
      <c r="D325">
        <v>96.157899999999998</v>
      </c>
      <c r="E325">
        <v>-23.1709</v>
      </c>
      <c r="F325">
        <v>8.0000000000000004E-4</v>
      </c>
    </row>
    <row r="326" spans="1:6" x14ac:dyDescent="0.3">
      <c r="A326">
        <v>50</v>
      </c>
      <c r="B326" t="s">
        <v>19</v>
      </c>
      <c r="C326">
        <v>-0.1116</v>
      </c>
      <c r="D326">
        <v>96.157899999999998</v>
      </c>
      <c r="E326">
        <v>-69.482399999999998</v>
      </c>
      <c r="F326">
        <v>1E-3</v>
      </c>
    </row>
    <row r="327" spans="1:6" x14ac:dyDescent="0.3">
      <c r="A327">
        <v>75</v>
      </c>
      <c r="B327" t="s">
        <v>19</v>
      </c>
      <c r="C327">
        <v>-0.1114</v>
      </c>
      <c r="D327">
        <v>96.071399999999997</v>
      </c>
      <c r="E327">
        <v>0.45400000000000001</v>
      </c>
      <c r="F327">
        <v>1.1000000000000001E-3</v>
      </c>
    </row>
    <row r="328" spans="1:6" x14ac:dyDescent="0.3">
      <c r="A328">
        <v>100</v>
      </c>
      <c r="B328" t="s">
        <v>19</v>
      </c>
      <c r="C328">
        <v>-0.1114</v>
      </c>
      <c r="D328">
        <v>96.071399999999997</v>
      </c>
      <c r="E328">
        <v>-31.243300000000001</v>
      </c>
      <c r="F328">
        <v>1.4E-3</v>
      </c>
    </row>
    <row r="329" spans="1:6" x14ac:dyDescent="0.3">
      <c r="A329">
        <v>150</v>
      </c>
      <c r="B329" t="s">
        <v>19</v>
      </c>
      <c r="C329">
        <v>-0.1114</v>
      </c>
      <c r="D329">
        <v>95.288600000000002</v>
      </c>
      <c r="E329">
        <v>-16.078199999999999</v>
      </c>
      <c r="F329">
        <v>8.6999999999999994E-3</v>
      </c>
    </row>
    <row r="330" spans="1:6" x14ac:dyDescent="0.3">
      <c r="A330">
        <v>300</v>
      </c>
      <c r="B330" t="s">
        <v>19</v>
      </c>
      <c r="C330">
        <v>-0.1114</v>
      </c>
      <c r="D330">
        <v>94.988399999999999</v>
      </c>
      <c r="E330">
        <v>-20.075199999999999</v>
      </c>
      <c r="F330">
        <v>2.4299999999999999E-2</v>
      </c>
    </row>
    <row r="331" spans="1:6" x14ac:dyDescent="0.3">
      <c r="A331">
        <v>500</v>
      </c>
      <c r="B331" t="s">
        <v>19</v>
      </c>
      <c r="C331">
        <v>1.5100000000000001E-2</v>
      </c>
      <c r="D331">
        <v>1.2077</v>
      </c>
      <c r="E331">
        <v>1.2905</v>
      </c>
      <c r="F331">
        <v>1.2505999999999999</v>
      </c>
    </row>
    <row r="332" spans="1:6" x14ac:dyDescent="0.3">
      <c r="A332">
        <v>1</v>
      </c>
      <c r="B332" t="s">
        <v>20</v>
      </c>
      <c r="C332">
        <v>3.3E-3</v>
      </c>
      <c r="D332">
        <v>115.82250000000001</v>
      </c>
      <c r="E332">
        <v>-33.477499999999999</v>
      </c>
      <c r="F332">
        <v>5.28E-2</v>
      </c>
    </row>
    <row r="333" spans="1:6" x14ac:dyDescent="0.3">
      <c r="A333">
        <v>20</v>
      </c>
      <c r="B333" t="s">
        <v>20</v>
      </c>
      <c r="C333">
        <v>3.3999999999999998E-3</v>
      </c>
      <c r="D333">
        <v>121.0291</v>
      </c>
      <c r="E333">
        <v>-70.103499999999997</v>
      </c>
      <c r="F333">
        <v>5.3999999999999999E-2</v>
      </c>
    </row>
    <row r="334" spans="1:6" x14ac:dyDescent="0.3">
      <c r="A334">
        <v>50</v>
      </c>
      <c r="B334" t="s">
        <v>20</v>
      </c>
      <c r="C334">
        <v>1</v>
      </c>
      <c r="D334">
        <v>1</v>
      </c>
      <c r="E334">
        <v>1</v>
      </c>
      <c r="F334">
        <v>0.78890000000000005</v>
      </c>
    </row>
    <row r="335" spans="1:6" x14ac:dyDescent="0.3">
      <c r="A335">
        <v>75</v>
      </c>
      <c r="B335" t="s">
        <v>20</v>
      </c>
      <c r="C335">
        <v>1</v>
      </c>
      <c r="D335">
        <v>1</v>
      </c>
      <c r="E335">
        <v>1</v>
      </c>
      <c r="F335">
        <v>0.74119999999999997</v>
      </c>
    </row>
    <row r="336" spans="1:6" x14ac:dyDescent="0.3">
      <c r="A336">
        <v>100</v>
      </c>
      <c r="B336" t="s">
        <v>20</v>
      </c>
      <c r="C336">
        <v>1</v>
      </c>
      <c r="D336">
        <v>1</v>
      </c>
      <c r="E336">
        <v>1</v>
      </c>
      <c r="F336">
        <v>0.66269999999999996</v>
      </c>
    </row>
    <row r="337" spans="1:9" x14ac:dyDescent="0.3">
      <c r="A337">
        <v>150</v>
      </c>
      <c r="B337" t="s">
        <v>20</v>
      </c>
      <c r="C337">
        <v>1</v>
      </c>
      <c r="D337">
        <v>1</v>
      </c>
      <c r="E337">
        <v>1</v>
      </c>
      <c r="F337">
        <v>0.52690000000000003</v>
      </c>
    </row>
    <row r="338" spans="1:9" x14ac:dyDescent="0.3">
      <c r="A338">
        <v>300</v>
      </c>
      <c r="B338" t="s">
        <v>20</v>
      </c>
      <c r="C338">
        <v>1</v>
      </c>
      <c r="D338">
        <v>1</v>
      </c>
      <c r="E338">
        <v>1</v>
      </c>
      <c r="F338">
        <v>0.28410000000000002</v>
      </c>
    </row>
    <row r="339" spans="1:9" x14ac:dyDescent="0.3">
      <c r="A339">
        <v>500</v>
      </c>
      <c r="B339" t="s">
        <v>20</v>
      </c>
      <c r="C339">
        <v>1</v>
      </c>
      <c r="D339">
        <v>1</v>
      </c>
      <c r="E339">
        <v>1</v>
      </c>
      <c r="F339">
        <v>0.6</v>
      </c>
    </row>
    <row r="340" spans="1:9" x14ac:dyDescent="0.3">
      <c r="A340">
        <v>1</v>
      </c>
      <c r="B340" t="s">
        <v>21</v>
      </c>
      <c r="C340">
        <v>-2038.6781000000001</v>
      </c>
      <c r="D340">
        <v>969.49580000000003</v>
      </c>
      <c r="E340">
        <v>1673.0483999999999</v>
      </c>
      <c r="F340">
        <v>0.75</v>
      </c>
    </row>
    <row r="341" spans="1:9" x14ac:dyDescent="0.3">
      <c r="A341">
        <v>20</v>
      </c>
      <c r="B341" t="s">
        <v>21</v>
      </c>
      <c r="C341">
        <v>8470.9729000000007</v>
      </c>
      <c r="D341">
        <v>15984.1222</v>
      </c>
      <c r="E341">
        <v>3512.8510999999999</v>
      </c>
      <c r="F341">
        <v>0.30590000000000001</v>
      </c>
    </row>
    <row r="342" spans="1:9" x14ac:dyDescent="0.3">
      <c r="A342">
        <v>50</v>
      </c>
      <c r="B342" t="s">
        <v>21</v>
      </c>
      <c r="C342">
        <v>-10259.302600000001</v>
      </c>
      <c r="D342">
        <v>15950.709199999999</v>
      </c>
      <c r="E342">
        <v>8117.9939000000004</v>
      </c>
      <c r="F342">
        <v>0.1764</v>
      </c>
    </row>
    <row r="343" spans="1:9" x14ac:dyDescent="0.3">
      <c r="A343">
        <v>75</v>
      </c>
      <c r="B343" t="s">
        <v>21</v>
      </c>
      <c r="C343">
        <v>-18695.5677</v>
      </c>
      <c r="D343">
        <v>20311.374599999999</v>
      </c>
      <c r="E343">
        <v>13841.755499999999</v>
      </c>
      <c r="F343">
        <v>0.13339999999999999</v>
      </c>
    </row>
    <row r="344" spans="1:9" x14ac:dyDescent="0.3">
      <c r="A344">
        <v>100</v>
      </c>
      <c r="B344" t="s">
        <v>21</v>
      </c>
      <c r="C344">
        <v>-34551.922400000003</v>
      </c>
      <c r="D344">
        <v>29363.250400000001</v>
      </c>
      <c r="E344">
        <v>22140.8109</v>
      </c>
      <c r="F344">
        <v>0.10299999999999999</v>
      </c>
    </row>
    <row r="345" spans="1:9" x14ac:dyDescent="0.3">
      <c r="A345">
        <v>150</v>
      </c>
      <c r="B345" t="s">
        <v>21</v>
      </c>
      <c r="C345">
        <v>-23248.608899999999</v>
      </c>
      <c r="D345">
        <v>39849.763500000001</v>
      </c>
      <c r="E345">
        <v>13133.0646</v>
      </c>
      <c r="F345">
        <v>0.16669999999999999</v>
      </c>
    </row>
    <row r="346" spans="1:9" x14ac:dyDescent="0.3">
      <c r="A346">
        <v>300</v>
      </c>
      <c r="B346" t="s">
        <v>21</v>
      </c>
      <c r="C346">
        <v>-29329.174900000002</v>
      </c>
      <c r="D346">
        <v>34893.030599999998</v>
      </c>
      <c r="E346">
        <v>15772.4745</v>
      </c>
      <c r="F346">
        <v>0.32829999999999998</v>
      </c>
    </row>
    <row r="347" spans="1:9" x14ac:dyDescent="0.3">
      <c r="A347">
        <v>500</v>
      </c>
      <c r="B347" t="s">
        <v>21</v>
      </c>
      <c r="C347">
        <v>-24433.2212</v>
      </c>
      <c r="D347">
        <v>32157.672600000002</v>
      </c>
      <c r="E347">
        <v>11123.496300000001</v>
      </c>
      <c r="F347">
        <v>0.93330000000000002</v>
      </c>
    </row>
    <row r="348" spans="1:9" x14ac:dyDescent="0.3">
      <c r="A348" t="s">
        <v>46</v>
      </c>
    </row>
    <row r="349" spans="1:9" x14ac:dyDescent="0.3">
      <c r="A349" t="s">
        <v>9</v>
      </c>
    </row>
    <row r="350" spans="1:9" x14ac:dyDescent="0.3">
      <c r="A350" t="s">
        <v>35</v>
      </c>
    </row>
    <row r="351" spans="1:9" x14ac:dyDescent="0.3">
      <c r="A351" t="s">
        <v>10</v>
      </c>
    </row>
    <row r="352" spans="1:9" x14ac:dyDescent="0.3">
      <c r="A352" t="s">
        <v>45</v>
      </c>
      <c r="B352">
        <v>65.875814247422099</v>
      </c>
      <c r="C352">
        <v>52.722270677649902</v>
      </c>
      <c r="D352">
        <v>47.773775385535103</v>
      </c>
      <c r="E352">
        <v>44.547081513724798</v>
      </c>
      <c r="F352">
        <v>40.365906835268198</v>
      </c>
      <c r="G352">
        <v>34.106712762058699</v>
      </c>
      <c r="H352">
        <v>30.123991544713199</v>
      </c>
      <c r="I352" t="s">
        <v>44</v>
      </c>
    </row>
    <row r="353" spans="1:9" x14ac:dyDescent="0.3">
      <c r="A353" t="s">
        <v>11</v>
      </c>
    </row>
    <row r="354" spans="1:9" x14ac:dyDescent="0.3">
      <c r="A354" t="s">
        <v>43</v>
      </c>
      <c r="B354">
        <v>93.926275626443697</v>
      </c>
      <c r="C354">
        <v>90.578923759578601</v>
      </c>
      <c r="D354">
        <v>87.789463870524401</v>
      </c>
      <c r="E354">
        <v>85.000003981470201</v>
      </c>
      <c r="F354">
        <v>79.421084203361801</v>
      </c>
      <c r="G354">
        <v>62.684324869036502</v>
      </c>
      <c r="H354">
        <v>40.368645756602902</v>
      </c>
      <c r="I354" t="s">
        <v>42</v>
      </c>
    </row>
    <row r="355" spans="1:9" x14ac:dyDescent="0.3">
      <c r="A355" t="s">
        <v>12</v>
      </c>
    </row>
    <row r="356" spans="1:9" x14ac:dyDescent="0.3">
      <c r="A356" t="s">
        <v>41</v>
      </c>
      <c r="B356">
        <v>108.51147390815601</v>
      </c>
      <c r="C356">
        <v>98.401027737882998</v>
      </c>
      <c r="D356">
        <v>90.699093038344401</v>
      </c>
      <c r="E356">
        <v>83.599995519266599</v>
      </c>
      <c r="F356">
        <v>71.025266823821397</v>
      </c>
      <c r="G356">
        <v>43.554469991950299</v>
      </c>
      <c r="H356">
        <v>22.691291363078101</v>
      </c>
      <c r="I356" t="s">
        <v>40</v>
      </c>
    </row>
    <row r="357" spans="1:9" x14ac:dyDescent="0.3">
      <c r="A357" t="s">
        <v>13</v>
      </c>
    </row>
    <row r="358" spans="1:9" x14ac:dyDescent="0.3">
      <c r="A358" t="s">
        <v>39</v>
      </c>
      <c r="B358">
        <v>9.1087509755770597</v>
      </c>
      <c r="C358">
        <v>3.6362541651949001</v>
      </c>
      <c r="D358">
        <v>2.42203415000832</v>
      </c>
      <c r="E358">
        <v>1.8153900143873301</v>
      </c>
      <c r="F358">
        <v>1.20919360857236</v>
      </c>
      <c r="G358">
        <v>0.60368613531377902</v>
      </c>
      <c r="H358">
        <v>0.361809410628677</v>
      </c>
      <c r="I358" t="s">
        <v>38</v>
      </c>
    </row>
    <row r="359" spans="1:9" x14ac:dyDescent="0.3">
      <c r="A359" t="s">
        <v>14</v>
      </c>
    </row>
    <row r="360" spans="1:9" x14ac:dyDescent="0.3">
      <c r="A360" t="s">
        <v>27</v>
      </c>
      <c r="B360">
        <v>0.9425</v>
      </c>
    </row>
    <row r="361" spans="1:9" x14ac:dyDescent="0.3">
      <c r="A361" t="s">
        <v>28</v>
      </c>
      <c r="B361">
        <v>1</v>
      </c>
    </row>
    <row r="362" spans="1:9" x14ac:dyDescent="0.3">
      <c r="A362" t="s">
        <v>29</v>
      </c>
      <c r="B362">
        <v>0.17</v>
      </c>
    </row>
    <row r="363" spans="1:9" x14ac:dyDescent="0.3">
      <c r="A363" t="s">
        <v>30</v>
      </c>
      <c r="B363">
        <v>0</v>
      </c>
    </row>
    <row r="364" spans="1:9" x14ac:dyDescent="0.3">
      <c r="A364" t="s">
        <v>6</v>
      </c>
    </row>
    <row r="365" spans="1:9" x14ac:dyDescent="0.3">
      <c r="A365" t="s">
        <v>37</v>
      </c>
    </row>
    <row r="366" spans="1:9" x14ac:dyDescent="0.3">
      <c r="A366" t="s">
        <v>22</v>
      </c>
      <c r="B366">
        <v>212</v>
      </c>
      <c r="C366">
        <v>85</v>
      </c>
      <c r="D366">
        <v>57</v>
      </c>
      <c r="E366">
        <v>43</v>
      </c>
      <c r="F366">
        <v>28</v>
      </c>
      <c r="G366">
        <v>14</v>
      </c>
      <c r="H366">
        <v>9</v>
      </c>
      <c r="I366" t="s">
        <v>36</v>
      </c>
    </row>
    <row r="367" spans="1:9" x14ac:dyDescent="0.3">
      <c r="A367" t="s">
        <v>17</v>
      </c>
    </row>
    <row r="368" spans="1:9" x14ac:dyDescent="0.3">
      <c r="A368">
        <v>1</v>
      </c>
      <c r="B368" t="s">
        <v>18</v>
      </c>
      <c r="C368">
        <v>-5.4000000000000003E-3</v>
      </c>
      <c r="D368">
        <v>105.1417</v>
      </c>
      <c r="E368">
        <v>38.139299999999999</v>
      </c>
      <c r="F368">
        <v>0.34260000000000002</v>
      </c>
    </row>
    <row r="369" spans="1:6" x14ac:dyDescent="0.3">
      <c r="A369">
        <v>20</v>
      </c>
      <c r="B369" t="s">
        <v>18</v>
      </c>
      <c r="C369">
        <v>0.99609999999999999</v>
      </c>
      <c r="D369">
        <v>4182.4497000000001</v>
      </c>
      <c r="E369">
        <v>1490.0989</v>
      </c>
      <c r="F369">
        <v>1.4E-3</v>
      </c>
    </row>
    <row r="370" spans="1:6" x14ac:dyDescent="0.3">
      <c r="A370">
        <v>50</v>
      </c>
      <c r="B370" t="s">
        <v>18</v>
      </c>
      <c r="C370">
        <v>0.99590000000000001</v>
      </c>
      <c r="D370">
        <v>4177.1226999999999</v>
      </c>
      <c r="E370">
        <v>-810.52689999999996</v>
      </c>
      <c r="F370">
        <v>2.5999999999999999E-3</v>
      </c>
    </row>
    <row r="371" spans="1:6" x14ac:dyDescent="0.3">
      <c r="A371">
        <v>75</v>
      </c>
      <c r="B371" t="s">
        <v>18</v>
      </c>
      <c r="C371">
        <v>0.83530000000000004</v>
      </c>
      <c r="D371">
        <v>1985.4626000000001</v>
      </c>
      <c r="E371">
        <v>-2054.9159</v>
      </c>
      <c r="F371">
        <v>4.5900000000000003E-2</v>
      </c>
    </row>
    <row r="372" spans="1:6" x14ac:dyDescent="0.3">
      <c r="A372">
        <v>100</v>
      </c>
      <c r="B372" t="s">
        <v>18</v>
      </c>
      <c r="C372">
        <v>0.86199999999999999</v>
      </c>
      <c r="D372">
        <v>2178.2541000000001</v>
      </c>
      <c r="E372">
        <v>-807.00720000000001</v>
      </c>
      <c r="F372">
        <v>3.6999999999999998E-2</v>
      </c>
    </row>
    <row r="373" spans="1:6" x14ac:dyDescent="0.3">
      <c r="A373">
        <v>150</v>
      </c>
      <c r="B373" t="s">
        <v>18</v>
      </c>
      <c r="C373">
        <v>0.71860000000000002</v>
      </c>
      <c r="D373">
        <v>932.85810000000004</v>
      </c>
      <c r="E373">
        <v>792.66309999999999</v>
      </c>
      <c r="F373">
        <v>7.1400000000000005E-2</v>
      </c>
    </row>
    <row r="374" spans="1:6" x14ac:dyDescent="0.3">
      <c r="A374">
        <v>300</v>
      </c>
      <c r="B374" t="s">
        <v>18</v>
      </c>
      <c r="C374">
        <v>0.40639999999999998</v>
      </c>
      <c r="D374">
        <v>112.5838</v>
      </c>
      <c r="E374">
        <v>32.714700000000001</v>
      </c>
      <c r="F374">
        <v>0.10630000000000001</v>
      </c>
    </row>
    <row r="375" spans="1:6" x14ac:dyDescent="0.3">
      <c r="A375">
        <v>500</v>
      </c>
      <c r="B375" t="s">
        <v>18</v>
      </c>
      <c r="C375">
        <v>-0.20760000000000001</v>
      </c>
      <c r="D375">
        <v>1.6607000000000001</v>
      </c>
      <c r="E375">
        <v>1.3174999999999999</v>
      </c>
      <c r="F375">
        <v>0.22819999999999999</v>
      </c>
    </row>
    <row r="376" spans="1:6" x14ac:dyDescent="0.3">
      <c r="A376">
        <v>1</v>
      </c>
      <c r="B376" t="s">
        <v>19</v>
      </c>
      <c r="C376">
        <v>-0.159</v>
      </c>
      <c r="D376">
        <v>107.6691</v>
      </c>
      <c r="E376">
        <v>-113.3546</v>
      </c>
      <c r="F376">
        <v>0.1734</v>
      </c>
    </row>
    <row r="377" spans="1:6" x14ac:dyDescent="0.3">
      <c r="A377">
        <v>20</v>
      </c>
      <c r="B377" t="s">
        <v>19</v>
      </c>
      <c r="C377">
        <v>-0.13769999999999999</v>
      </c>
      <c r="D377">
        <v>131.70359999999999</v>
      </c>
      <c r="E377">
        <v>-139.47</v>
      </c>
      <c r="F377">
        <v>0.31940000000000002</v>
      </c>
    </row>
    <row r="378" spans="1:6" x14ac:dyDescent="0.3">
      <c r="A378">
        <v>50</v>
      </c>
      <c r="B378" t="s">
        <v>19</v>
      </c>
      <c r="C378">
        <v>-8.5500000000000007E-2</v>
      </c>
      <c r="D378">
        <v>64.554500000000004</v>
      </c>
      <c r="E378">
        <v>123.4776</v>
      </c>
      <c r="F378">
        <v>0.1464</v>
      </c>
    </row>
    <row r="379" spans="1:6" x14ac:dyDescent="0.3">
      <c r="A379">
        <v>75</v>
      </c>
      <c r="B379" t="s">
        <v>19</v>
      </c>
      <c r="C379">
        <v>-5.7299999999999997E-2</v>
      </c>
      <c r="D379">
        <v>46.243299999999998</v>
      </c>
      <c r="E379">
        <v>-7.6055999999999999</v>
      </c>
      <c r="F379">
        <v>0.11559999999999999</v>
      </c>
    </row>
    <row r="380" spans="1:6" x14ac:dyDescent="0.3">
      <c r="A380">
        <v>100</v>
      </c>
      <c r="B380" t="s">
        <v>19</v>
      </c>
      <c r="C380">
        <v>4.0500000000000001E-2</v>
      </c>
      <c r="D380">
        <v>1.2165999999999999</v>
      </c>
      <c r="E380">
        <v>1.2894000000000001</v>
      </c>
      <c r="F380">
        <v>0.58360000000000001</v>
      </c>
    </row>
    <row r="381" spans="1:6" x14ac:dyDescent="0.3">
      <c r="A381">
        <v>150</v>
      </c>
      <c r="B381" t="s">
        <v>19</v>
      </c>
      <c r="C381">
        <v>-2.8299999999999999E-2</v>
      </c>
      <c r="D381">
        <v>27.395399999999999</v>
      </c>
      <c r="E381">
        <v>-56.262900000000002</v>
      </c>
      <c r="F381">
        <v>8.9399999999999993E-2</v>
      </c>
    </row>
    <row r="382" spans="1:6" x14ac:dyDescent="0.3">
      <c r="A382">
        <v>300</v>
      </c>
      <c r="B382" t="s">
        <v>19</v>
      </c>
      <c r="C382">
        <v>-0.01</v>
      </c>
      <c r="D382">
        <v>15.500400000000001</v>
      </c>
      <c r="E382">
        <v>1.8158000000000001</v>
      </c>
      <c r="F382">
        <v>7.9899999999999999E-2</v>
      </c>
    </row>
    <row r="383" spans="1:6" x14ac:dyDescent="0.3">
      <c r="A383">
        <v>500</v>
      </c>
      <c r="B383" t="s">
        <v>19</v>
      </c>
      <c r="C383">
        <v>-9.9000000000000008E-3</v>
      </c>
      <c r="D383">
        <v>13.889699999999999</v>
      </c>
      <c r="E383">
        <v>0.39329999999999998</v>
      </c>
      <c r="F383">
        <v>2.8E-3</v>
      </c>
    </row>
    <row r="384" spans="1:6" x14ac:dyDescent="0.3">
      <c r="A384">
        <v>1</v>
      </c>
      <c r="B384" t="s">
        <v>20</v>
      </c>
      <c r="C384">
        <v>0</v>
      </c>
      <c r="D384">
        <v>105.9588</v>
      </c>
      <c r="E384">
        <v>-58.930900000000001</v>
      </c>
      <c r="F384">
        <v>0.3422</v>
      </c>
    </row>
    <row r="385" spans="1:6" x14ac:dyDescent="0.3">
      <c r="A385">
        <v>20</v>
      </c>
      <c r="B385" t="s">
        <v>20</v>
      </c>
      <c r="C385">
        <v>2.18E-2</v>
      </c>
      <c r="D385">
        <v>302.70119999999997</v>
      </c>
      <c r="E385">
        <v>-172.3006</v>
      </c>
      <c r="F385">
        <v>0.10249999999999999</v>
      </c>
    </row>
    <row r="386" spans="1:6" x14ac:dyDescent="0.3">
      <c r="A386">
        <v>50</v>
      </c>
      <c r="B386" t="s">
        <v>20</v>
      </c>
      <c r="C386">
        <v>1</v>
      </c>
      <c r="D386">
        <v>1</v>
      </c>
      <c r="E386">
        <v>1</v>
      </c>
      <c r="F386">
        <v>0.64580000000000004</v>
      </c>
    </row>
    <row r="387" spans="1:6" x14ac:dyDescent="0.3">
      <c r="A387">
        <v>75</v>
      </c>
      <c r="B387" t="s">
        <v>20</v>
      </c>
      <c r="C387">
        <v>1</v>
      </c>
      <c r="D387">
        <v>1</v>
      </c>
      <c r="E387">
        <v>1</v>
      </c>
      <c r="F387">
        <v>0.63229999999999997</v>
      </c>
    </row>
    <row r="388" spans="1:6" x14ac:dyDescent="0.3">
      <c r="A388">
        <v>100</v>
      </c>
      <c r="B388" t="s">
        <v>20</v>
      </c>
      <c r="C388">
        <v>1</v>
      </c>
      <c r="D388">
        <v>1</v>
      </c>
      <c r="E388">
        <v>1</v>
      </c>
      <c r="F388">
        <v>0.56120000000000003</v>
      </c>
    </row>
    <row r="389" spans="1:6" x14ac:dyDescent="0.3">
      <c r="A389">
        <v>150</v>
      </c>
      <c r="B389" t="s">
        <v>20</v>
      </c>
      <c r="C389">
        <v>1</v>
      </c>
      <c r="D389">
        <v>1</v>
      </c>
      <c r="E389">
        <v>1</v>
      </c>
      <c r="F389">
        <v>0.4909</v>
      </c>
    </row>
    <row r="390" spans="1:6" x14ac:dyDescent="0.3">
      <c r="A390">
        <v>300</v>
      </c>
      <c r="B390" t="s">
        <v>20</v>
      </c>
      <c r="C390">
        <v>1</v>
      </c>
      <c r="D390">
        <v>1</v>
      </c>
      <c r="E390">
        <v>1</v>
      </c>
      <c r="F390">
        <v>0.48149999999999998</v>
      </c>
    </row>
    <row r="391" spans="1:6" x14ac:dyDescent="0.3">
      <c r="A391">
        <v>500</v>
      </c>
      <c r="B391" t="s">
        <v>20</v>
      </c>
      <c r="C391">
        <v>1</v>
      </c>
      <c r="D391">
        <v>1</v>
      </c>
      <c r="E391">
        <v>1</v>
      </c>
      <c r="F391">
        <v>0.30769999999999997</v>
      </c>
    </row>
    <row r="392" spans="1:6" x14ac:dyDescent="0.3">
      <c r="A392">
        <v>1</v>
      </c>
      <c r="B392" t="s">
        <v>21</v>
      </c>
      <c r="C392">
        <v>589.21619999999996</v>
      </c>
      <c r="D392">
        <v>1051.7016000000001</v>
      </c>
      <c r="E392">
        <v>236.19489999999999</v>
      </c>
      <c r="F392">
        <v>0.90369999999999995</v>
      </c>
    </row>
    <row r="393" spans="1:6" x14ac:dyDescent="0.3">
      <c r="A393">
        <v>20</v>
      </c>
      <c r="B393" t="s">
        <v>21</v>
      </c>
      <c r="C393">
        <v>11781.246300000001</v>
      </c>
      <c r="D393">
        <v>22243.6338</v>
      </c>
      <c r="E393">
        <v>4889.5829999999996</v>
      </c>
      <c r="F393">
        <v>1.1999999999999999E-3</v>
      </c>
    </row>
    <row r="394" spans="1:6" x14ac:dyDescent="0.3">
      <c r="A394">
        <v>50</v>
      </c>
      <c r="B394" t="s">
        <v>21</v>
      </c>
      <c r="C394">
        <v>-6620.0571</v>
      </c>
      <c r="D394">
        <v>10282.9689</v>
      </c>
      <c r="E394">
        <v>5254.0369000000001</v>
      </c>
      <c r="F394">
        <v>1.6000000000000001E-3</v>
      </c>
    </row>
    <row r="395" spans="1:6" x14ac:dyDescent="0.3">
      <c r="A395">
        <v>75</v>
      </c>
      <c r="B395" t="s">
        <v>21</v>
      </c>
      <c r="C395">
        <v>-8809.4614000000001</v>
      </c>
      <c r="D395">
        <v>9574.6052999999993</v>
      </c>
      <c r="E395">
        <v>6522.2619999999997</v>
      </c>
      <c r="F395">
        <v>2.8999999999999998E-3</v>
      </c>
    </row>
    <row r="396" spans="1:6" x14ac:dyDescent="0.3">
      <c r="A396">
        <v>100</v>
      </c>
      <c r="B396" t="s">
        <v>21</v>
      </c>
      <c r="C396">
        <v>-13303.284600000001</v>
      </c>
      <c r="D396">
        <v>11318.020399999999</v>
      </c>
      <c r="E396">
        <v>8523.0498000000007</v>
      </c>
      <c r="F396">
        <v>4.0000000000000001E-3</v>
      </c>
    </row>
    <row r="397" spans="1:6" x14ac:dyDescent="0.3">
      <c r="A397">
        <v>150</v>
      </c>
      <c r="B397" t="s">
        <v>21</v>
      </c>
      <c r="C397">
        <v>-8958.8595000000005</v>
      </c>
      <c r="D397">
        <v>15376.240100000001</v>
      </c>
      <c r="E397">
        <v>5060.0207</v>
      </c>
      <c r="F397">
        <v>5.5999999999999999E-3</v>
      </c>
    </row>
    <row r="398" spans="1:6" x14ac:dyDescent="0.3">
      <c r="A398">
        <v>300</v>
      </c>
      <c r="B398" t="s">
        <v>21</v>
      </c>
      <c r="C398">
        <v>-11419.4792</v>
      </c>
      <c r="D398">
        <v>13586.493200000001</v>
      </c>
      <c r="E398">
        <v>6141.7188999999998</v>
      </c>
      <c r="F398">
        <v>9.7000000000000003E-3</v>
      </c>
    </row>
    <row r="399" spans="1:6" x14ac:dyDescent="0.3">
      <c r="A399">
        <v>500</v>
      </c>
      <c r="B399" t="s">
        <v>21</v>
      </c>
      <c r="C399">
        <v>-12708.0947</v>
      </c>
      <c r="D399">
        <v>16726.368699999999</v>
      </c>
      <c r="E399">
        <v>5784.8977000000004</v>
      </c>
      <c r="F399">
        <v>2.5600000000000001E-2</v>
      </c>
    </row>
    <row r="400" spans="1:6" x14ac:dyDescent="0.3">
      <c r="A400" t="s">
        <v>8</v>
      </c>
    </row>
    <row r="401" spans="1:9" x14ac:dyDescent="0.3">
      <c r="A401" t="s">
        <v>9</v>
      </c>
    </row>
    <row r="402" spans="1:9" x14ac:dyDescent="0.3">
      <c r="A402" t="s">
        <v>35</v>
      </c>
    </row>
    <row r="403" spans="1:9" x14ac:dyDescent="0.3">
      <c r="A403" t="s">
        <v>10</v>
      </c>
    </row>
    <row r="404" spans="1:9" x14ac:dyDescent="0.3">
      <c r="A404" t="s">
        <v>22</v>
      </c>
      <c r="B404">
        <v>211.56922581088699</v>
      </c>
      <c r="C404">
        <v>84.929320106836698</v>
      </c>
      <c r="D404">
        <v>56.708757535601599</v>
      </c>
      <c r="E404">
        <v>42.579104127038903</v>
      </c>
      <c r="F404">
        <v>28.4307950303373</v>
      </c>
      <c r="G404">
        <v>14.253708618983501</v>
      </c>
      <c r="H404">
        <v>8.5692051918825403</v>
      </c>
      <c r="I404" t="s">
        <v>34</v>
      </c>
    </row>
    <row r="405" spans="1:9" x14ac:dyDescent="0.3">
      <c r="A405" t="s">
        <v>11</v>
      </c>
    </row>
    <row r="406" spans="1:9" x14ac:dyDescent="0.3">
      <c r="A406" t="s">
        <v>22</v>
      </c>
      <c r="B406">
        <v>128.94980680750299</v>
      </c>
      <c r="C406">
        <v>124.81910971449599</v>
      </c>
      <c r="D406">
        <v>121.376862136989</v>
      </c>
      <c r="E406">
        <v>117.93461455948299</v>
      </c>
      <c r="F406">
        <v>111.05011940447</v>
      </c>
      <c r="G406">
        <v>90.396633939432206</v>
      </c>
      <c r="H406">
        <v>62.858653319381098</v>
      </c>
      <c r="I406" t="s">
        <v>33</v>
      </c>
    </row>
    <row r="407" spans="1:9" x14ac:dyDescent="0.3">
      <c r="A407" t="s">
        <v>12</v>
      </c>
    </row>
    <row r="408" spans="1:9" x14ac:dyDescent="0.3">
      <c r="A408" t="s">
        <v>22</v>
      </c>
      <c r="B408">
        <v>195.57220870094</v>
      </c>
      <c r="C408">
        <v>101.565624532238</v>
      </c>
      <c r="D408">
        <v>58.831927735539097</v>
      </c>
      <c r="E408">
        <v>34.078417151671999</v>
      </c>
      <c r="F408">
        <v>11.434365917719999</v>
      </c>
      <c r="G408">
        <v>0.43192674896712702</v>
      </c>
      <c r="H408">
        <v>5.4744536884735601E-3</v>
      </c>
      <c r="I408" t="s">
        <v>32</v>
      </c>
    </row>
    <row r="409" spans="1:9" x14ac:dyDescent="0.3">
      <c r="A409" t="s">
        <v>13</v>
      </c>
    </row>
    <row r="410" spans="1:9" x14ac:dyDescent="0.3">
      <c r="A410" t="s">
        <v>22</v>
      </c>
      <c r="B410">
        <v>212.49937379681401</v>
      </c>
      <c r="C410">
        <v>85.001603511764202</v>
      </c>
      <c r="D410">
        <v>56.668282589082601</v>
      </c>
      <c r="E410">
        <v>42.501502967197098</v>
      </c>
      <c r="F410">
        <v>28.334608757168201</v>
      </c>
      <c r="G410">
        <v>14.167538099996399</v>
      </c>
      <c r="H410">
        <v>8.5006262029790207</v>
      </c>
      <c r="I410" t="s">
        <v>31</v>
      </c>
    </row>
    <row r="411" spans="1:9" x14ac:dyDescent="0.3">
      <c r="A411" t="s">
        <v>14</v>
      </c>
    </row>
    <row r="412" spans="1:9" x14ac:dyDescent="0.3">
      <c r="A412" t="s">
        <v>27</v>
      </c>
      <c r="B412">
        <v>1</v>
      </c>
    </row>
    <row r="413" spans="1:9" x14ac:dyDescent="0.3">
      <c r="A413" t="s">
        <v>28</v>
      </c>
      <c r="B413">
        <v>0.08</v>
      </c>
    </row>
    <row r="414" spans="1:9" x14ac:dyDescent="0.3">
      <c r="A414" t="s">
        <v>29</v>
      </c>
      <c r="B414">
        <v>0</v>
      </c>
    </row>
    <row r="415" spans="1:9" x14ac:dyDescent="0.3">
      <c r="A415" t="s">
        <v>30</v>
      </c>
      <c r="B415">
        <v>1</v>
      </c>
    </row>
    <row r="416" spans="1:9" x14ac:dyDescent="0.3">
      <c r="A416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6"/>
  <sheetViews>
    <sheetView tabSelected="1" topLeftCell="O13" workbookViewId="0">
      <selection activeCell="Y29" sqref="Y29"/>
    </sheetView>
  </sheetViews>
  <sheetFormatPr defaultRowHeight="14.4" x14ac:dyDescent="0.3"/>
  <sheetData>
    <row r="1" spans="1:22" x14ac:dyDescent="0.3">
      <c r="A1" t="s">
        <v>7</v>
      </c>
    </row>
    <row r="2" spans="1:22" x14ac:dyDescent="0.3">
      <c r="A2" t="s">
        <v>15</v>
      </c>
      <c r="B2">
        <v>199</v>
      </c>
      <c r="C2">
        <v>86</v>
      </c>
      <c r="D2">
        <v>74</v>
      </c>
      <c r="E2">
        <v>59</v>
      </c>
      <c r="F2">
        <v>59</v>
      </c>
      <c r="G2">
        <v>26</v>
      </c>
      <c r="H2">
        <v>7</v>
      </c>
      <c r="I2" t="s">
        <v>16</v>
      </c>
    </row>
    <row r="3" spans="1:22" x14ac:dyDescent="0.3">
      <c r="A3" t="s">
        <v>17</v>
      </c>
    </row>
    <row r="4" spans="1:22" x14ac:dyDescent="0.3">
      <c r="A4">
        <v>1</v>
      </c>
      <c r="B4" t="s">
        <v>18</v>
      </c>
      <c r="C4">
        <v>0.3216</v>
      </c>
      <c r="D4">
        <v>314.85520000000002</v>
      </c>
      <c r="E4">
        <v>-413.46910000000003</v>
      </c>
      <c r="F4">
        <v>0.1003</v>
      </c>
      <c r="N4">
        <v>1</v>
      </c>
      <c r="O4">
        <v>20</v>
      </c>
      <c r="P4">
        <v>50</v>
      </c>
      <c r="Q4">
        <v>75</v>
      </c>
      <c r="R4">
        <v>100</v>
      </c>
      <c r="S4">
        <v>150</v>
      </c>
      <c r="T4">
        <v>300</v>
      </c>
      <c r="U4">
        <v>500</v>
      </c>
      <c r="V4">
        <v>1000</v>
      </c>
    </row>
    <row r="5" spans="1:22" x14ac:dyDescent="0.3">
      <c r="A5">
        <v>20</v>
      </c>
      <c r="B5" t="s">
        <v>18</v>
      </c>
      <c r="C5">
        <v>0.74629999999999996</v>
      </c>
      <c r="D5">
        <v>1831.5327</v>
      </c>
      <c r="E5">
        <v>-669.48580000000004</v>
      </c>
      <c r="F5">
        <v>2.2200000000000001E-2</v>
      </c>
      <c r="N5">
        <v>301</v>
      </c>
      <c r="O5">
        <v>199</v>
      </c>
      <c r="P5">
        <v>86</v>
      </c>
      <c r="Q5">
        <v>74</v>
      </c>
      <c r="R5">
        <v>59</v>
      </c>
      <c r="S5">
        <v>59</v>
      </c>
      <c r="T5">
        <v>26</v>
      </c>
      <c r="U5">
        <v>7</v>
      </c>
      <c r="V5">
        <v>18</v>
      </c>
    </row>
    <row r="6" spans="1:22" x14ac:dyDescent="0.3">
      <c r="A6">
        <v>50</v>
      </c>
      <c r="B6" t="s">
        <v>18</v>
      </c>
      <c r="C6">
        <v>0.62519999999999998</v>
      </c>
      <c r="D6">
        <v>1051.3693000000001</v>
      </c>
      <c r="E6">
        <v>-490.17540000000002</v>
      </c>
      <c r="F6">
        <v>4.1700000000000001E-2</v>
      </c>
      <c r="M6" t="s">
        <v>27</v>
      </c>
      <c r="N6">
        <v>0</v>
      </c>
      <c r="O6">
        <v>195.804931994458</v>
      </c>
      <c r="P6">
        <v>98.816870958186797</v>
      </c>
      <c r="Q6">
        <v>73.014616782242499</v>
      </c>
      <c r="R6">
        <v>58.906731025752599</v>
      </c>
      <c r="S6">
        <v>43.525486589834401</v>
      </c>
      <c r="T6">
        <v>25.946420954750501</v>
      </c>
      <c r="U6">
        <v>17.721734201457998</v>
      </c>
      <c r="V6">
        <v>10.564283404165799</v>
      </c>
    </row>
    <row r="7" spans="1:22" x14ac:dyDescent="0.3">
      <c r="A7">
        <v>75</v>
      </c>
      <c r="B7" t="s">
        <v>18</v>
      </c>
      <c r="C7">
        <v>0.71970000000000001</v>
      </c>
      <c r="D7">
        <v>1705.3803</v>
      </c>
      <c r="E7">
        <v>-805.96100000000001</v>
      </c>
      <c r="F7">
        <v>3.3599999999999998E-2</v>
      </c>
      <c r="M7" t="s">
        <v>28</v>
      </c>
      <c r="N7">
        <v>0</v>
      </c>
      <c r="O7">
        <v>94.414069203582699</v>
      </c>
      <c r="P7">
        <v>91.063021488800402</v>
      </c>
      <c r="Q7">
        <v>88.270481726481705</v>
      </c>
      <c r="R7">
        <v>85.477941964163094</v>
      </c>
      <c r="S7">
        <v>79.892862439525899</v>
      </c>
      <c r="T7">
        <v>63.137623865614202</v>
      </c>
      <c r="U7">
        <v>40.797305767065197</v>
      </c>
      <c r="V7">
        <v>0</v>
      </c>
    </row>
    <row r="8" spans="1:22" x14ac:dyDescent="0.3">
      <c r="A8">
        <v>100</v>
      </c>
      <c r="B8" t="s">
        <v>18</v>
      </c>
      <c r="C8">
        <v>0.77180000000000004</v>
      </c>
      <c r="D8">
        <v>2260.3105999999998</v>
      </c>
      <c r="E8">
        <v>-1914.5333000000001</v>
      </c>
      <c r="F8">
        <v>4.19E-2</v>
      </c>
      <c r="M8" t="s">
        <v>29</v>
      </c>
      <c r="N8">
        <v>0</v>
      </c>
      <c r="O8">
        <v>181.33060927511201</v>
      </c>
      <c r="P8">
        <v>117.23440186419</v>
      </c>
      <c r="Q8">
        <v>81.509525444406506</v>
      </c>
      <c r="R8">
        <v>56.671101933618701</v>
      </c>
      <c r="S8">
        <v>27.394806842543399</v>
      </c>
      <c r="T8">
        <v>3.0944822690026901</v>
      </c>
      <c r="U8">
        <v>1</v>
      </c>
      <c r="V8">
        <v>1</v>
      </c>
    </row>
    <row r="9" spans="1:22" x14ac:dyDescent="0.3">
      <c r="A9">
        <v>150</v>
      </c>
      <c r="B9" t="s">
        <v>18</v>
      </c>
      <c r="C9">
        <v>1.1418999999999999</v>
      </c>
      <c r="D9">
        <v>17766.436600000001</v>
      </c>
      <c r="E9">
        <v>-12199.8891</v>
      </c>
      <c r="F9">
        <v>0.1007</v>
      </c>
      <c r="M9" t="s">
        <v>30</v>
      </c>
      <c r="N9">
        <v>0</v>
      </c>
      <c r="O9">
        <v>212.43191400942399</v>
      </c>
      <c r="P9">
        <v>84.975569871389794</v>
      </c>
      <c r="Q9">
        <v>56.6512071464022</v>
      </c>
      <c r="R9">
        <v>42.488845546552</v>
      </c>
      <c r="S9">
        <v>28.326310626135299</v>
      </c>
      <c r="T9">
        <v>14.1635088216086</v>
      </c>
      <c r="U9">
        <v>8.4982616002596494</v>
      </c>
      <c r="V9">
        <v>4.2492368433497303</v>
      </c>
    </row>
    <row r="10" spans="1:22" x14ac:dyDescent="0.3">
      <c r="A10">
        <v>300</v>
      </c>
      <c r="B10" t="s">
        <v>18</v>
      </c>
      <c r="C10">
        <v>0.47389999999999999</v>
      </c>
      <c r="D10">
        <v>321.23930000000001</v>
      </c>
      <c r="E10">
        <v>96.907899999999998</v>
      </c>
      <c r="F10">
        <v>0.1124</v>
      </c>
    </row>
    <row r="11" spans="1:22" x14ac:dyDescent="0.3">
      <c r="A11">
        <v>500</v>
      </c>
      <c r="B11" t="s">
        <v>18</v>
      </c>
      <c r="C11">
        <v>-1.3626</v>
      </c>
      <c r="D11">
        <v>1.5E-3</v>
      </c>
      <c r="E11">
        <v>1.4258999999999999</v>
      </c>
      <c r="F11">
        <v>0</v>
      </c>
    </row>
    <row r="12" spans="1:22" x14ac:dyDescent="0.3">
      <c r="A12">
        <v>1</v>
      </c>
      <c r="B12" t="s">
        <v>19</v>
      </c>
      <c r="C12">
        <v>-0.17050000000000001</v>
      </c>
      <c r="D12">
        <v>133.7097</v>
      </c>
      <c r="E12">
        <v>-0.81859999999999999</v>
      </c>
      <c r="F12">
        <v>0.28489999999999999</v>
      </c>
      <c r="N12">
        <f t="shared" ref="N12:V13" si="0">LN(N4)</f>
        <v>0</v>
      </c>
      <c r="O12">
        <f>LN(O4)</f>
        <v>2.9957322735539909</v>
      </c>
      <c r="P12">
        <f t="shared" ref="P12:V12" si="1">LN(P4)</f>
        <v>3.912023005428146</v>
      </c>
      <c r="Q12">
        <f t="shared" si="1"/>
        <v>4.3174881135363101</v>
      </c>
      <c r="R12">
        <f t="shared" si="1"/>
        <v>4.6051701859880918</v>
      </c>
      <c r="S12">
        <f t="shared" si="1"/>
        <v>5.0106352940962555</v>
      </c>
      <c r="T12">
        <f t="shared" si="1"/>
        <v>5.7037824746562009</v>
      </c>
      <c r="U12">
        <f t="shared" si="1"/>
        <v>6.2146080984221914</v>
      </c>
      <c r="V12">
        <f t="shared" si="1"/>
        <v>6.9077552789821368</v>
      </c>
    </row>
    <row r="13" spans="1:22" x14ac:dyDescent="0.3">
      <c r="A13">
        <v>20</v>
      </c>
      <c r="B13" t="s">
        <v>19</v>
      </c>
      <c r="C13">
        <v>-0.11169999999999999</v>
      </c>
      <c r="D13">
        <v>96.648099999999999</v>
      </c>
      <c r="E13">
        <v>-8.1539000000000001</v>
      </c>
      <c r="F13">
        <v>0.1981</v>
      </c>
      <c r="N13">
        <f t="shared" si="0"/>
        <v>5.7071102647488754</v>
      </c>
      <c r="O13">
        <f t="shared" si="0"/>
        <v>5.2933048247244923</v>
      </c>
      <c r="P13">
        <f t="shared" si="0"/>
        <v>4.4543472962535073</v>
      </c>
      <c r="Q13">
        <f t="shared" si="0"/>
        <v>4.3040650932041702</v>
      </c>
      <c r="R13">
        <f t="shared" si="0"/>
        <v>4.0775374439057197</v>
      </c>
      <c r="S13">
        <f t="shared" si="0"/>
        <v>4.0775374439057197</v>
      </c>
      <c r="T13">
        <f t="shared" si="0"/>
        <v>3.2580965380214821</v>
      </c>
      <c r="U13">
        <f t="shared" si="0"/>
        <v>1.9459101490553132</v>
      </c>
      <c r="V13">
        <f t="shared" si="0"/>
        <v>2.8903717578961645</v>
      </c>
    </row>
    <row r="14" spans="1:22" x14ac:dyDescent="0.3">
      <c r="A14">
        <v>50</v>
      </c>
      <c r="B14" t="s">
        <v>19</v>
      </c>
      <c r="C14">
        <v>-6.8599999999999994E-2</v>
      </c>
      <c r="D14">
        <v>68.303700000000006</v>
      </c>
      <c r="E14">
        <v>5.1859000000000002</v>
      </c>
      <c r="F14">
        <v>9.7199999999999995E-2</v>
      </c>
      <c r="M14" t="s">
        <v>27</v>
      </c>
      <c r="O14">
        <f t="shared" ref="O14:V14" si="2">LN(O6)</f>
        <v>5.2771189187192045</v>
      </c>
      <c r="P14">
        <f t="shared" si="2"/>
        <v>4.5932683488623187</v>
      </c>
      <c r="Q14">
        <f t="shared" si="2"/>
        <v>4.2906596509987942</v>
      </c>
      <c r="R14">
        <f t="shared" si="2"/>
        <v>4.0759553630034642</v>
      </c>
      <c r="S14">
        <f t="shared" si="2"/>
        <v>3.7733466651399388</v>
      </c>
      <c r="T14">
        <f t="shared" si="2"/>
        <v>3.2560336792810838</v>
      </c>
      <c r="U14">
        <f t="shared" si="2"/>
        <v>2.8747918072877181</v>
      </c>
      <c r="V14">
        <f t="shared" si="2"/>
        <v>2.3574788214288631</v>
      </c>
    </row>
    <row r="15" spans="1:22" x14ac:dyDescent="0.3">
      <c r="A15">
        <v>75</v>
      </c>
      <c r="B15" t="s">
        <v>19</v>
      </c>
      <c r="C15">
        <v>-5.8299999999999998E-2</v>
      </c>
      <c r="D15">
        <v>61.1449</v>
      </c>
      <c r="E15">
        <v>-4.2462</v>
      </c>
      <c r="F15">
        <v>0.1132</v>
      </c>
      <c r="M15" t="s">
        <v>28</v>
      </c>
      <c r="O15">
        <f t="shared" ref="O15:U15" si="3">LN(O7)</f>
        <v>4.5476901002199153</v>
      </c>
      <c r="P15">
        <f t="shared" si="3"/>
        <v>4.5115518106520023</v>
      </c>
      <c r="Q15">
        <f t="shared" si="3"/>
        <v>4.4804057564374569</v>
      </c>
      <c r="R15">
        <f t="shared" si="3"/>
        <v>4.4482583539346603</v>
      </c>
      <c r="S15">
        <f t="shared" si="3"/>
        <v>4.3806865176120739</v>
      </c>
      <c r="T15">
        <f t="shared" si="3"/>
        <v>4.1453168496313149</v>
      </c>
      <c r="U15">
        <f t="shared" si="3"/>
        <v>3.7086160441087506</v>
      </c>
      <c r="V15">
        <v>0</v>
      </c>
    </row>
    <row r="16" spans="1:22" x14ac:dyDescent="0.3">
      <c r="A16">
        <v>100</v>
      </c>
      <c r="B16" t="s">
        <v>19</v>
      </c>
      <c r="C16">
        <v>-4.7399999999999998E-2</v>
      </c>
      <c r="D16">
        <v>53.251899999999999</v>
      </c>
      <c r="E16">
        <v>9.2681000000000004</v>
      </c>
      <c r="F16">
        <v>0.13819999999999999</v>
      </c>
      <c r="M16" t="s">
        <v>29</v>
      </c>
      <c r="O16">
        <f t="shared" ref="O16:V16" si="4">LN(O8)</f>
        <v>5.2003219356950989</v>
      </c>
      <c r="P16">
        <f t="shared" si="4"/>
        <v>4.7641753653354586</v>
      </c>
      <c r="Q16">
        <f t="shared" si="4"/>
        <v>4.400719890035762</v>
      </c>
      <c r="R16">
        <f t="shared" si="4"/>
        <v>4.0372644147360619</v>
      </c>
      <c r="S16">
        <f t="shared" si="4"/>
        <v>3.3103534641366625</v>
      </c>
      <c r="T16">
        <f t="shared" si="4"/>
        <v>1.1296206123384624</v>
      </c>
      <c r="U16">
        <f t="shared" si="4"/>
        <v>0</v>
      </c>
      <c r="V16">
        <f t="shared" si="4"/>
        <v>0</v>
      </c>
    </row>
    <row r="17" spans="1:22" x14ac:dyDescent="0.3">
      <c r="A17">
        <v>150</v>
      </c>
      <c r="B17" t="s">
        <v>19</v>
      </c>
      <c r="C17">
        <v>-3.7600000000000001E-2</v>
      </c>
      <c r="D17">
        <v>45.816400000000002</v>
      </c>
      <c r="E17">
        <v>-3.7866</v>
      </c>
      <c r="F17">
        <v>0.1711</v>
      </c>
      <c r="M17" t="s">
        <v>30</v>
      </c>
      <c r="O17">
        <f t="shared" ref="O17:V17" si="5">LN(O9)</f>
        <v>5.3586215323623971</v>
      </c>
      <c r="P17">
        <f t="shared" si="5"/>
        <v>4.4423638019014371</v>
      </c>
      <c r="Q17">
        <f t="shared" si="5"/>
        <v>4.036913296097862</v>
      </c>
      <c r="R17">
        <f t="shared" si="5"/>
        <v>3.749241583754126</v>
      </c>
      <c r="S17">
        <f t="shared" si="5"/>
        <v>3.3437910768457288</v>
      </c>
      <c r="T17">
        <f t="shared" si="5"/>
        <v>2.650668855704887</v>
      </c>
      <c r="U17">
        <f t="shared" si="5"/>
        <v>2.1398616249631792</v>
      </c>
      <c r="V17">
        <f t="shared" si="5"/>
        <v>1.4467394005417207</v>
      </c>
    </row>
    <row r="18" spans="1:22" x14ac:dyDescent="0.3">
      <c r="A18">
        <v>300</v>
      </c>
      <c r="B18" t="s">
        <v>19</v>
      </c>
      <c r="C18">
        <v>-5.0000000000000001E-3</v>
      </c>
      <c r="D18">
        <v>20</v>
      </c>
      <c r="E18">
        <v>-0.72350000000000003</v>
      </c>
      <c r="F18">
        <v>0.14710000000000001</v>
      </c>
    </row>
    <row r="19" spans="1:22" x14ac:dyDescent="0.3">
      <c r="A19">
        <v>500</v>
      </c>
      <c r="B19" t="s">
        <v>19</v>
      </c>
      <c r="C19">
        <v>1.5800000000000002E-2</v>
      </c>
      <c r="D19">
        <v>1.2050000000000001</v>
      </c>
      <c r="E19">
        <v>1.2878000000000001</v>
      </c>
      <c r="F19">
        <v>6.88E-2</v>
      </c>
    </row>
    <row r="20" spans="1:22" x14ac:dyDescent="0.3">
      <c r="A20">
        <v>1</v>
      </c>
      <c r="B20" t="s">
        <v>20</v>
      </c>
      <c r="C20">
        <v>1.8800000000000001E-2</v>
      </c>
      <c r="D20">
        <v>296.57670000000002</v>
      </c>
      <c r="E20">
        <v>2246.5852</v>
      </c>
      <c r="F20">
        <v>0.1182</v>
      </c>
    </row>
    <row r="21" spans="1:22" x14ac:dyDescent="0.3">
      <c r="A21">
        <v>20</v>
      </c>
      <c r="B21" t="s">
        <v>20</v>
      </c>
      <c r="C21">
        <v>1.4500000000000001E-2</v>
      </c>
      <c r="D21">
        <v>242.5205</v>
      </c>
      <c r="E21">
        <v>-146.34620000000001</v>
      </c>
      <c r="F21">
        <v>0.14269999999999999</v>
      </c>
    </row>
    <row r="22" spans="1:22" x14ac:dyDescent="0.3">
      <c r="A22">
        <v>50</v>
      </c>
      <c r="B22" t="s">
        <v>20</v>
      </c>
      <c r="C22">
        <v>1</v>
      </c>
      <c r="D22">
        <v>1</v>
      </c>
      <c r="E22">
        <v>1</v>
      </c>
      <c r="F22">
        <v>0.73860000000000003</v>
      </c>
    </row>
    <row r="23" spans="1:22" x14ac:dyDescent="0.3">
      <c r="A23">
        <v>75</v>
      </c>
      <c r="B23" t="s">
        <v>20</v>
      </c>
      <c r="C23">
        <v>1</v>
      </c>
      <c r="D23">
        <v>1</v>
      </c>
      <c r="E23">
        <v>1</v>
      </c>
      <c r="F23">
        <v>0.69550000000000001</v>
      </c>
    </row>
    <row r="24" spans="1:22" x14ac:dyDescent="0.3">
      <c r="A24">
        <v>100</v>
      </c>
      <c r="B24" t="s">
        <v>20</v>
      </c>
      <c r="C24">
        <v>1</v>
      </c>
      <c r="D24">
        <v>1</v>
      </c>
      <c r="E24">
        <v>1</v>
      </c>
      <c r="F24">
        <v>0.65090000000000003</v>
      </c>
    </row>
    <row r="25" spans="1:22" x14ac:dyDescent="0.3">
      <c r="A25">
        <v>150</v>
      </c>
      <c r="B25" t="s">
        <v>20</v>
      </c>
      <c r="C25">
        <v>1</v>
      </c>
      <c r="D25">
        <v>1</v>
      </c>
      <c r="E25">
        <v>1</v>
      </c>
      <c r="F25">
        <v>0.46360000000000001</v>
      </c>
    </row>
    <row r="26" spans="1:22" x14ac:dyDescent="0.3">
      <c r="A26">
        <v>300</v>
      </c>
      <c r="B26" t="s">
        <v>20</v>
      </c>
      <c r="C26">
        <v>1</v>
      </c>
      <c r="D26">
        <v>1</v>
      </c>
      <c r="E26">
        <v>1</v>
      </c>
      <c r="F26">
        <v>0.49020000000000002</v>
      </c>
    </row>
    <row r="27" spans="1:22" x14ac:dyDescent="0.3">
      <c r="A27">
        <v>500</v>
      </c>
      <c r="B27" t="s">
        <v>20</v>
      </c>
      <c r="C27">
        <v>1</v>
      </c>
      <c r="D27">
        <v>1</v>
      </c>
      <c r="E27">
        <v>1</v>
      </c>
      <c r="F27">
        <v>0.72</v>
      </c>
    </row>
    <row r="28" spans="1:22" x14ac:dyDescent="0.3">
      <c r="A28">
        <v>1</v>
      </c>
      <c r="B28" t="s">
        <v>21</v>
      </c>
      <c r="C28">
        <v>5.0162000000000004</v>
      </c>
      <c r="D28">
        <v>2.0415999999999999</v>
      </c>
      <c r="E28">
        <v>6166.8127000000004</v>
      </c>
      <c r="F28">
        <v>4.02E-2</v>
      </c>
    </row>
    <row r="29" spans="1:22" x14ac:dyDescent="0.3">
      <c r="A29">
        <v>20</v>
      </c>
      <c r="B29" t="s">
        <v>21</v>
      </c>
      <c r="C29">
        <v>9165.3580000000002</v>
      </c>
      <c r="D29">
        <v>15949.3596</v>
      </c>
      <c r="E29">
        <v>5010.8423000000003</v>
      </c>
      <c r="F29">
        <v>0.11849999999999999</v>
      </c>
    </row>
    <row r="30" spans="1:22" x14ac:dyDescent="0.3">
      <c r="A30">
        <v>50</v>
      </c>
      <c r="B30" t="s">
        <v>21</v>
      </c>
      <c r="C30">
        <v>-11288.8802</v>
      </c>
      <c r="D30">
        <v>19883.703799999999</v>
      </c>
      <c r="E30">
        <v>6060.5842000000002</v>
      </c>
      <c r="F30">
        <v>0.10539999999999999</v>
      </c>
    </row>
    <row r="31" spans="1:22" x14ac:dyDescent="0.3">
      <c r="A31">
        <v>75</v>
      </c>
      <c r="B31" t="s">
        <v>21</v>
      </c>
      <c r="C31">
        <v>-16722.878199999999</v>
      </c>
      <c r="D31">
        <v>18666.443500000001</v>
      </c>
      <c r="E31">
        <v>9222.1995999999999</v>
      </c>
      <c r="F31">
        <v>9.4899999999999998E-2</v>
      </c>
    </row>
    <row r="32" spans="1:22" x14ac:dyDescent="0.3">
      <c r="A32">
        <v>100</v>
      </c>
      <c r="B32" t="s">
        <v>21</v>
      </c>
      <c r="C32">
        <v>-36750.889199999998</v>
      </c>
      <c r="D32">
        <v>90013.978199999998</v>
      </c>
      <c r="E32">
        <v>7460.3625000000002</v>
      </c>
      <c r="F32">
        <v>8.5699999999999998E-2</v>
      </c>
    </row>
    <row r="33" spans="1:20" x14ac:dyDescent="0.3">
      <c r="A33">
        <v>150</v>
      </c>
      <c r="B33" t="s">
        <v>21</v>
      </c>
      <c r="C33">
        <v>-16477.318800000001</v>
      </c>
      <c r="D33">
        <v>22938.9247</v>
      </c>
      <c r="E33">
        <v>10944.2027</v>
      </c>
      <c r="F33">
        <v>8.6699999999999999E-2</v>
      </c>
    </row>
    <row r="34" spans="1:20" x14ac:dyDescent="0.3">
      <c r="A34">
        <v>300</v>
      </c>
      <c r="B34" t="s">
        <v>21</v>
      </c>
      <c r="C34">
        <v>-23257.6351</v>
      </c>
      <c r="D34">
        <v>40553.256000000001</v>
      </c>
      <c r="E34">
        <v>8682.6633999999995</v>
      </c>
      <c r="F34">
        <v>0.19500000000000001</v>
      </c>
    </row>
    <row r="35" spans="1:20" x14ac:dyDescent="0.3">
      <c r="A35">
        <v>500</v>
      </c>
      <c r="B35" t="s">
        <v>21</v>
      </c>
      <c r="C35">
        <v>-25121.2225</v>
      </c>
      <c r="D35">
        <v>58446.699000000001</v>
      </c>
      <c r="E35">
        <v>7017.1337999999996</v>
      </c>
      <c r="F35">
        <v>0.38669999999999999</v>
      </c>
    </row>
    <row r="36" spans="1:20" x14ac:dyDescent="0.3">
      <c r="A36" t="s">
        <v>8</v>
      </c>
    </row>
    <row r="37" spans="1:20" x14ac:dyDescent="0.3">
      <c r="A37" t="s">
        <v>9</v>
      </c>
    </row>
    <row r="38" spans="1:20" x14ac:dyDescent="0.3">
      <c r="A38" t="s">
        <v>5</v>
      </c>
    </row>
    <row r="39" spans="1:20" x14ac:dyDescent="0.3">
      <c r="A39" t="s">
        <v>10</v>
      </c>
      <c r="N39" t="s">
        <v>14</v>
      </c>
      <c r="O39" t="s">
        <v>85</v>
      </c>
      <c r="P39" t="s">
        <v>86</v>
      </c>
      <c r="Q39" t="s">
        <v>87</v>
      </c>
      <c r="R39" t="s">
        <v>88</v>
      </c>
      <c r="S39" t="s">
        <v>89</v>
      </c>
      <c r="T39" t="s">
        <v>90</v>
      </c>
    </row>
    <row r="40" spans="1:20" x14ac:dyDescent="0.3">
      <c r="A40">
        <v>0</v>
      </c>
      <c r="B40">
        <v>195.804931994458</v>
      </c>
      <c r="C40">
        <v>98.816870958186797</v>
      </c>
      <c r="D40">
        <v>73.014616782242499</v>
      </c>
      <c r="E40">
        <v>58.906731025752599</v>
      </c>
      <c r="F40">
        <v>43.525486589834401</v>
      </c>
      <c r="G40">
        <v>25.946420954750501</v>
      </c>
      <c r="H40">
        <v>17.721734201457998</v>
      </c>
      <c r="I40">
        <v>10.564283404165799</v>
      </c>
      <c r="N40" t="s">
        <v>27</v>
      </c>
      <c r="O40">
        <v>0.47099999999999997</v>
      </c>
      <c r="P40">
        <v>0.62929999999999997</v>
      </c>
      <c r="Q40">
        <v>0.96240000000000003</v>
      </c>
      <c r="R40">
        <v>0.95079999999999998</v>
      </c>
      <c r="S40">
        <v>0.8952</v>
      </c>
      <c r="T40">
        <v>0.27589999999999998</v>
      </c>
    </row>
    <row r="41" spans="1:20" x14ac:dyDescent="0.3">
      <c r="A41" t="s">
        <v>11</v>
      </c>
      <c r="N41" t="s">
        <v>28</v>
      </c>
      <c r="O41">
        <v>0</v>
      </c>
      <c r="P41">
        <v>0</v>
      </c>
      <c r="Q41">
        <v>0.39419999999999999</v>
      </c>
      <c r="R41">
        <v>3.0800000000000001E-2</v>
      </c>
      <c r="S41">
        <v>4.1200000000000001E-2</v>
      </c>
      <c r="T41">
        <v>1.44E-2</v>
      </c>
    </row>
    <row r="42" spans="1:20" x14ac:dyDescent="0.3">
      <c r="A42">
        <v>0</v>
      </c>
      <c r="B42">
        <v>94.414069203582699</v>
      </c>
      <c r="C42">
        <v>91.063021488800402</v>
      </c>
      <c r="D42">
        <v>88.270481726481705</v>
      </c>
      <c r="E42">
        <v>85.477941964163094</v>
      </c>
      <c r="F42">
        <v>79.892862439525899</v>
      </c>
      <c r="G42">
        <v>63.137623865614202</v>
      </c>
      <c r="H42">
        <v>40.797305767065197</v>
      </c>
      <c r="I42">
        <v>-15.053489479307</v>
      </c>
      <c r="N42" t="s">
        <v>29</v>
      </c>
      <c r="O42">
        <v>0</v>
      </c>
      <c r="P42">
        <v>4.0000000000000002E-4</v>
      </c>
      <c r="Q42">
        <v>0</v>
      </c>
      <c r="R42">
        <v>0</v>
      </c>
      <c r="S42">
        <v>0</v>
      </c>
      <c r="T42">
        <v>0</v>
      </c>
    </row>
    <row r="43" spans="1:20" x14ac:dyDescent="0.3">
      <c r="A43" t="s">
        <v>12</v>
      </c>
      <c r="N43" t="s">
        <v>30</v>
      </c>
      <c r="O43">
        <v>0</v>
      </c>
      <c r="P43">
        <v>1.44E-2</v>
      </c>
      <c r="Q43">
        <v>0.98119999999999996</v>
      </c>
      <c r="R43">
        <v>0.83689999999999998</v>
      </c>
      <c r="S43">
        <v>0.95240000000000002</v>
      </c>
      <c r="T43">
        <v>5.04E-2</v>
      </c>
    </row>
    <row r="44" spans="1:20" x14ac:dyDescent="0.3">
      <c r="A44">
        <v>0</v>
      </c>
      <c r="B44">
        <v>181.33060927511201</v>
      </c>
      <c r="C44">
        <v>117.23440186419</v>
      </c>
      <c r="D44">
        <v>81.509525444406506</v>
      </c>
      <c r="E44">
        <v>56.671101933618701</v>
      </c>
      <c r="F44">
        <v>27.394806842543399</v>
      </c>
      <c r="G44">
        <v>3.0944822690026901</v>
      </c>
      <c r="H44">
        <v>0.16897184255193401</v>
      </c>
      <c r="I44">
        <v>1.1772811572535999E-4</v>
      </c>
    </row>
    <row r="45" spans="1:20" x14ac:dyDescent="0.3">
      <c r="A45" t="s">
        <v>13</v>
      </c>
    </row>
    <row r="46" spans="1:20" x14ac:dyDescent="0.3">
      <c r="A46">
        <v>0</v>
      </c>
      <c r="B46">
        <v>212.43191400942399</v>
      </c>
      <c r="C46">
        <v>84.975569871389794</v>
      </c>
      <c r="D46">
        <v>56.6512071464022</v>
      </c>
      <c r="E46">
        <v>42.488845546552</v>
      </c>
      <c r="F46">
        <v>28.326310626135299</v>
      </c>
      <c r="G46">
        <v>14.1635088216086</v>
      </c>
      <c r="H46">
        <v>8.4982616002596494</v>
      </c>
      <c r="I46">
        <v>4.2492368433497303</v>
      </c>
    </row>
    <row r="47" spans="1:20" x14ac:dyDescent="0.3">
      <c r="A47" t="s">
        <v>14</v>
      </c>
    </row>
    <row r="48" spans="1:20" x14ac:dyDescent="0.3">
      <c r="A48" t="s">
        <v>27</v>
      </c>
      <c r="B48">
        <v>0.47099999999999997</v>
      </c>
    </row>
    <row r="49" spans="1:15" x14ac:dyDescent="0.3">
      <c r="A49" t="s">
        <v>28</v>
      </c>
      <c r="B49">
        <v>0</v>
      </c>
    </row>
    <row r="50" spans="1:15" x14ac:dyDescent="0.3">
      <c r="A50" t="s">
        <v>29</v>
      </c>
      <c r="B50">
        <v>0</v>
      </c>
    </row>
    <row r="51" spans="1:15" x14ac:dyDescent="0.3">
      <c r="A51" t="s">
        <v>30</v>
      </c>
      <c r="B51">
        <v>0</v>
      </c>
    </row>
    <row r="52" spans="1:15" x14ac:dyDescent="0.3">
      <c r="A52" t="s">
        <v>6</v>
      </c>
      <c r="L52" t="s">
        <v>86</v>
      </c>
      <c r="M52">
        <v>20</v>
      </c>
      <c r="N52">
        <v>3.7400000000000003E-2</v>
      </c>
      <c r="O52" t="s">
        <v>126</v>
      </c>
    </row>
    <row r="53" spans="1:15" x14ac:dyDescent="0.3">
      <c r="A53" t="s">
        <v>84</v>
      </c>
      <c r="L53" t="s">
        <v>87</v>
      </c>
      <c r="M53">
        <v>100</v>
      </c>
      <c r="N53">
        <v>2.6800000000000001E-2</v>
      </c>
      <c r="O53" t="s">
        <v>126</v>
      </c>
    </row>
    <row r="54" spans="1:15" x14ac:dyDescent="0.3">
      <c r="A54" t="s">
        <v>83</v>
      </c>
      <c r="B54">
        <v>45</v>
      </c>
      <c r="C54">
        <v>20</v>
      </c>
      <c r="D54">
        <v>19</v>
      </c>
      <c r="E54">
        <v>12</v>
      </c>
      <c r="F54">
        <v>13</v>
      </c>
      <c r="G54">
        <v>5</v>
      </c>
      <c r="H54">
        <v>0</v>
      </c>
      <c r="I54" t="s">
        <v>82</v>
      </c>
      <c r="L54" t="s">
        <v>88</v>
      </c>
      <c r="M54">
        <v>75</v>
      </c>
      <c r="N54">
        <v>2.5399999999999999E-2</v>
      </c>
      <c r="O54" t="s">
        <v>126</v>
      </c>
    </row>
    <row r="55" spans="1:15" x14ac:dyDescent="0.3">
      <c r="A55" t="s">
        <v>17</v>
      </c>
      <c r="L55" t="s">
        <v>89</v>
      </c>
      <c r="M55">
        <v>150</v>
      </c>
      <c r="N55">
        <v>1.83E-2</v>
      </c>
      <c r="O55" t="s">
        <v>126</v>
      </c>
    </row>
    <row r="56" spans="1:15" x14ac:dyDescent="0.3">
      <c r="A56">
        <v>1</v>
      </c>
      <c r="B56" t="s">
        <v>18</v>
      </c>
      <c r="C56">
        <v>0.30809999999999998</v>
      </c>
      <c r="D56">
        <v>67.412099999999995</v>
      </c>
      <c r="E56">
        <v>-37.1053</v>
      </c>
      <c r="F56">
        <v>0.1132</v>
      </c>
      <c r="L56" t="s">
        <v>90</v>
      </c>
      <c r="M56">
        <v>50</v>
      </c>
      <c r="N56">
        <v>6.0600000000000001E-2</v>
      </c>
      <c r="O56" t="s">
        <v>126</v>
      </c>
    </row>
    <row r="57" spans="1:15" x14ac:dyDescent="0.3">
      <c r="A57">
        <v>20</v>
      </c>
      <c r="B57" t="s">
        <v>18</v>
      </c>
      <c r="C57">
        <v>0.7419</v>
      </c>
      <c r="D57">
        <v>411.07330000000002</v>
      </c>
      <c r="E57">
        <v>42.657400000000003</v>
      </c>
      <c r="F57">
        <v>3.7400000000000003E-2</v>
      </c>
    </row>
    <row r="58" spans="1:15" x14ac:dyDescent="0.3">
      <c r="A58">
        <v>50</v>
      </c>
      <c r="B58" t="s">
        <v>18</v>
      </c>
      <c r="C58">
        <v>0.65910000000000002</v>
      </c>
      <c r="D58">
        <v>281.63119999999998</v>
      </c>
      <c r="E58">
        <v>81.678600000000003</v>
      </c>
      <c r="F58">
        <v>5.2999999999999999E-2</v>
      </c>
      <c r="I58" t="s">
        <v>128</v>
      </c>
      <c r="J58" t="s">
        <v>126</v>
      </c>
      <c r="K58" t="s">
        <v>129</v>
      </c>
      <c r="L58" t="s">
        <v>130</v>
      </c>
      <c r="M58" t="s">
        <v>132</v>
      </c>
    </row>
    <row r="59" spans="1:15" x14ac:dyDescent="0.3">
      <c r="A59">
        <v>75</v>
      </c>
      <c r="B59" t="s">
        <v>18</v>
      </c>
      <c r="C59">
        <v>0.80420000000000003</v>
      </c>
      <c r="D59">
        <v>582.33770000000004</v>
      </c>
      <c r="E59">
        <v>174.11510000000001</v>
      </c>
      <c r="F59">
        <v>8.4000000000000005E-2</v>
      </c>
      <c r="I59">
        <v>1</v>
      </c>
      <c r="J59">
        <v>0.1132</v>
      </c>
      <c r="K59">
        <v>0.27710000000000001</v>
      </c>
      <c r="L59">
        <v>0.1041</v>
      </c>
      <c r="M59">
        <v>4.1799999999999997E-2</v>
      </c>
    </row>
    <row r="60" spans="1:15" x14ac:dyDescent="0.3">
      <c r="A60">
        <v>100</v>
      </c>
      <c r="B60" t="s">
        <v>18</v>
      </c>
      <c r="C60">
        <v>0.68369999999999997</v>
      </c>
      <c r="D60">
        <v>306.55930000000001</v>
      </c>
      <c r="E60">
        <v>92.604699999999994</v>
      </c>
      <c r="F60">
        <v>0.1144</v>
      </c>
      <c r="I60">
        <v>20</v>
      </c>
      <c r="J60">
        <v>3.7400000000000003E-2</v>
      </c>
      <c r="K60">
        <v>0.19769999999999999</v>
      </c>
      <c r="L60">
        <v>0.14030000000000001</v>
      </c>
      <c r="M60">
        <v>0.1079</v>
      </c>
    </row>
    <row r="61" spans="1:15" x14ac:dyDescent="0.3">
      <c r="A61">
        <v>150</v>
      </c>
      <c r="B61" t="s">
        <v>18</v>
      </c>
      <c r="C61">
        <v>1.1201000000000001</v>
      </c>
      <c r="D61">
        <v>3415.8344999999999</v>
      </c>
      <c r="E61">
        <v>-3722.3209000000002</v>
      </c>
      <c r="F61">
        <v>0.21510000000000001</v>
      </c>
      <c r="I61">
        <v>50</v>
      </c>
      <c r="J61">
        <v>5.2999999999999999E-2</v>
      </c>
      <c r="K61">
        <v>0.13900000000000001</v>
      </c>
      <c r="L61">
        <v>0.73680000000000001</v>
      </c>
      <c r="M61">
        <v>9.8199999999999996E-2</v>
      </c>
    </row>
    <row r="62" spans="1:15" x14ac:dyDescent="0.3">
      <c r="A62">
        <v>300</v>
      </c>
      <c r="B62" t="s">
        <v>18</v>
      </c>
      <c r="C62">
        <v>-0.97040000000000004</v>
      </c>
      <c r="D62">
        <v>7.7000000000000002E-3</v>
      </c>
      <c r="E62">
        <v>1.7491000000000001</v>
      </c>
      <c r="F62">
        <v>0.246</v>
      </c>
      <c r="I62">
        <v>75</v>
      </c>
      <c r="J62">
        <v>8.4000000000000005E-2</v>
      </c>
      <c r="K62">
        <v>0.1434</v>
      </c>
      <c r="L62">
        <v>0.66069999999999995</v>
      </c>
      <c r="M62">
        <v>9.7500000000000003E-2</v>
      </c>
    </row>
    <row r="63" spans="1:15" x14ac:dyDescent="0.3">
      <c r="A63">
        <v>500</v>
      </c>
      <c r="B63" t="s">
        <v>18</v>
      </c>
      <c r="C63">
        <v>-2.3687</v>
      </c>
      <c r="D63">
        <v>0</v>
      </c>
      <c r="E63">
        <v>-14.7014</v>
      </c>
      <c r="F63">
        <v>0.16220000000000001</v>
      </c>
      <c r="I63">
        <v>100</v>
      </c>
      <c r="J63">
        <v>0.1144</v>
      </c>
      <c r="K63">
        <v>0.17369999999999999</v>
      </c>
      <c r="L63">
        <v>0.67569999999999997</v>
      </c>
      <c r="M63">
        <v>0.1457</v>
      </c>
    </row>
    <row r="64" spans="1:15" x14ac:dyDescent="0.3">
      <c r="A64">
        <v>1</v>
      </c>
      <c r="B64" t="s">
        <v>19</v>
      </c>
      <c r="C64">
        <v>-3.56E-2</v>
      </c>
      <c r="D64">
        <v>29.2453</v>
      </c>
      <c r="E64">
        <v>6.8670999999999998</v>
      </c>
      <c r="F64">
        <v>0.27710000000000001</v>
      </c>
      <c r="I64">
        <v>150</v>
      </c>
      <c r="J64">
        <v>0.21510000000000001</v>
      </c>
      <c r="K64">
        <v>0.21310000000000001</v>
      </c>
      <c r="L64">
        <v>0.48</v>
      </c>
      <c r="M64">
        <v>0.2031</v>
      </c>
    </row>
    <row r="65" spans="1:13" x14ac:dyDescent="0.3">
      <c r="A65">
        <v>20</v>
      </c>
      <c r="B65" t="s">
        <v>19</v>
      </c>
      <c r="C65">
        <v>-2.3400000000000001E-2</v>
      </c>
      <c r="D65">
        <v>21.5457</v>
      </c>
      <c r="E65">
        <v>2.488</v>
      </c>
      <c r="F65">
        <v>0.19769999999999999</v>
      </c>
      <c r="I65">
        <v>300</v>
      </c>
      <c r="J65">
        <v>0.246</v>
      </c>
      <c r="K65">
        <v>0.20019999999999999</v>
      </c>
      <c r="L65">
        <v>0.58330000000000004</v>
      </c>
      <c r="M65">
        <v>0.4254</v>
      </c>
    </row>
    <row r="66" spans="1:13" x14ac:dyDescent="0.3">
      <c r="A66">
        <v>50</v>
      </c>
      <c r="B66" t="s">
        <v>19</v>
      </c>
      <c r="C66">
        <v>-1.35E-2</v>
      </c>
      <c r="D66">
        <v>15.0624</v>
      </c>
      <c r="E66">
        <v>-0.10199999999999999</v>
      </c>
      <c r="F66">
        <v>0.13900000000000001</v>
      </c>
      <c r="I66">
        <v>500</v>
      </c>
      <c r="J66">
        <v>0.16220000000000001</v>
      </c>
      <c r="K66">
        <v>0.38</v>
      </c>
      <c r="L66">
        <v>1</v>
      </c>
      <c r="M66">
        <v>0.66669999999999996</v>
      </c>
    </row>
    <row r="67" spans="1:13" x14ac:dyDescent="0.3">
      <c r="A67">
        <v>75</v>
      </c>
      <c r="B67" t="s">
        <v>19</v>
      </c>
      <c r="C67">
        <v>-1.0800000000000001E-2</v>
      </c>
      <c r="D67">
        <v>13.1599</v>
      </c>
      <c r="E67">
        <v>0.48959999999999998</v>
      </c>
      <c r="F67">
        <v>0.1434</v>
      </c>
    </row>
    <row r="68" spans="1:13" x14ac:dyDescent="0.3">
      <c r="A68">
        <v>100</v>
      </c>
      <c r="B68" t="s">
        <v>19</v>
      </c>
      <c r="C68">
        <v>-6.6E-3</v>
      </c>
      <c r="D68">
        <v>10.1127</v>
      </c>
      <c r="E68">
        <v>2.0625</v>
      </c>
      <c r="F68">
        <v>0.17369999999999999</v>
      </c>
    </row>
    <row r="69" spans="1:13" x14ac:dyDescent="0.3">
      <c r="A69">
        <v>150</v>
      </c>
      <c r="B69" t="s">
        <v>19</v>
      </c>
      <c r="C69">
        <v>-4.1999999999999997E-3</v>
      </c>
      <c r="D69">
        <v>8.3064999999999998</v>
      </c>
      <c r="E69">
        <v>-1.3642000000000001</v>
      </c>
      <c r="F69">
        <v>0.21310000000000001</v>
      </c>
    </row>
    <row r="70" spans="1:13" x14ac:dyDescent="0.3">
      <c r="A70">
        <v>300</v>
      </c>
      <c r="B70" t="s">
        <v>19</v>
      </c>
      <c r="C70">
        <v>4.7000000000000002E-3</v>
      </c>
      <c r="D70">
        <v>1.2075</v>
      </c>
      <c r="E70">
        <v>1.2887</v>
      </c>
      <c r="F70">
        <v>0.20019999999999999</v>
      </c>
    </row>
    <row r="71" spans="1:13" x14ac:dyDescent="0.3">
      <c r="A71">
        <v>500</v>
      </c>
      <c r="B71" t="s">
        <v>19</v>
      </c>
      <c r="C71">
        <v>4.1000000000000003E-3</v>
      </c>
      <c r="D71">
        <v>1.2075</v>
      </c>
      <c r="E71">
        <v>1.2887</v>
      </c>
      <c r="F71">
        <v>0.38</v>
      </c>
    </row>
    <row r="72" spans="1:13" x14ac:dyDescent="0.3">
      <c r="A72">
        <v>1</v>
      </c>
      <c r="B72" t="s">
        <v>20</v>
      </c>
      <c r="C72">
        <v>1.7100000000000001E-2</v>
      </c>
      <c r="D72">
        <v>63.338200000000001</v>
      </c>
      <c r="E72">
        <v>409.99200000000002</v>
      </c>
      <c r="F72">
        <v>0.1041</v>
      </c>
    </row>
    <row r="73" spans="1:13" x14ac:dyDescent="0.3">
      <c r="A73">
        <v>20</v>
      </c>
      <c r="B73" t="s">
        <v>20</v>
      </c>
      <c r="C73">
        <v>1.44E-2</v>
      </c>
      <c r="D73">
        <v>55.296300000000002</v>
      </c>
      <c r="E73">
        <v>-25.320900000000002</v>
      </c>
      <c r="F73">
        <v>0.14030000000000001</v>
      </c>
    </row>
    <row r="74" spans="1:13" x14ac:dyDescent="0.3">
      <c r="A74">
        <v>50</v>
      </c>
      <c r="B74" t="s">
        <v>20</v>
      </c>
      <c r="C74">
        <v>1</v>
      </c>
      <c r="D74">
        <v>1</v>
      </c>
      <c r="E74">
        <v>1</v>
      </c>
      <c r="F74">
        <v>0.73680000000000001</v>
      </c>
    </row>
    <row r="75" spans="1:13" x14ac:dyDescent="0.3">
      <c r="A75">
        <v>75</v>
      </c>
      <c r="B75" t="s">
        <v>20</v>
      </c>
      <c r="C75">
        <v>1</v>
      </c>
      <c r="D75">
        <v>1</v>
      </c>
      <c r="E75">
        <v>1</v>
      </c>
      <c r="F75">
        <v>0.66069999999999995</v>
      </c>
    </row>
    <row r="76" spans="1:13" x14ac:dyDescent="0.3">
      <c r="A76">
        <v>100</v>
      </c>
      <c r="B76" t="s">
        <v>20</v>
      </c>
      <c r="C76">
        <v>1</v>
      </c>
      <c r="D76">
        <v>1</v>
      </c>
      <c r="E76">
        <v>1</v>
      </c>
      <c r="F76">
        <v>0.67569999999999997</v>
      </c>
    </row>
    <row r="77" spans="1:13" x14ac:dyDescent="0.3">
      <c r="A77">
        <v>150</v>
      </c>
      <c r="B77" t="s">
        <v>20</v>
      </c>
      <c r="C77">
        <v>1</v>
      </c>
      <c r="D77">
        <v>1</v>
      </c>
      <c r="E77">
        <v>1</v>
      </c>
      <c r="F77">
        <v>0.48</v>
      </c>
    </row>
    <row r="78" spans="1:13" x14ac:dyDescent="0.3">
      <c r="A78">
        <v>300</v>
      </c>
      <c r="B78" t="s">
        <v>20</v>
      </c>
      <c r="C78">
        <v>1</v>
      </c>
      <c r="D78">
        <v>1</v>
      </c>
      <c r="E78">
        <v>1</v>
      </c>
      <c r="F78">
        <v>0.58330000000000004</v>
      </c>
    </row>
    <row r="79" spans="1:13" x14ac:dyDescent="0.3">
      <c r="A79">
        <v>500</v>
      </c>
      <c r="B79" t="s">
        <v>20</v>
      </c>
      <c r="C79">
        <v>1</v>
      </c>
      <c r="D79">
        <v>1</v>
      </c>
      <c r="E79">
        <v>1</v>
      </c>
      <c r="F79">
        <v>1</v>
      </c>
    </row>
    <row r="80" spans="1:13" x14ac:dyDescent="0.3">
      <c r="A80">
        <v>1</v>
      </c>
      <c r="B80" t="s">
        <v>21</v>
      </c>
      <c r="C80">
        <v>4.9519000000000002</v>
      </c>
      <c r="D80">
        <v>1.9950000000000001</v>
      </c>
      <c r="E80">
        <v>1396.3679999999999</v>
      </c>
      <c r="F80">
        <v>4.1799999999999997E-2</v>
      </c>
    </row>
    <row r="81" spans="1:9" x14ac:dyDescent="0.3">
      <c r="A81">
        <v>20</v>
      </c>
      <c r="B81" t="s">
        <v>21</v>
      </c>
      <c r="C81">
        <v>4.8154000000000003</v>
      </c>
      <c r="D81">
        <v>4.3305999999999996</v>
      </c>
      <c r="E81">
        <v>992.70230000000004</v>
      </c>
      <c r="F81">
        <v>0.1079</v>
      </c>
    </row>
    <row r="82" spans="1:9" x14ac:dyDescent="0.3">
      <c r="A82">
        <v>50</v>
      </c>
      <c r="B82" t="s">
        <v>21</v>
      </c>
      <c r="C82">
        <v>-5797.8768</v>
      </c>
      <c r="D82">
        <v>15131.5056</v>
      </c>
      <c r="E82">
        <v>1288.0092</v>
      </c>
      <c r="F82">
        <v>9.8199999999999996E-2</v>
      </c>
    </row>
    <row r="83" spans="1:9" x14ac:dyDescent="0.3">
      <c r="A83">
        <v>75</v>
      </c>
      <c r="B83" t="s">
        <v>21</v>
      </c>
      <c r="C83">
        <v>-3644.5953</v>
      </c>
      <c r="D83">
        <v>4757.2939999999999</v>
      </c>
      <c r="E83">
        <v>1918.1251</v>
      </c>
      <c r="F83">
        <v>9.7500000000000003E-2</v>
      </c>
    </row>
    <row r="84" spans="1:9" x14ac:dyDescent="0.3">
      <c r="A84">
        <v>100</v>
      </c>
      <c r="B84" t="s">
        <v>21</v>
      </c>
      <c r="C84">
        <v>-80601.668300000005</v>
      </c>
      <c r="D84">
        <v>260082.16250000001</v>
      </c>
      <c r="E84">
        <v>1505.1596</v>
      </c>
      <c r="F84">
        <v>0.1457</v>
      </c>
    </row>
    <row r="85" spans="1:9" x14ac:dyDescent="0.3">
      <c r="A85">
        <v>150</v>
      </c>
      <c r="B85" t="s">
        <v>21</v>
      </c>
      <c r="C85">
        <v>-3731.5014000000001</v>
      </c>
      <c r="D85">
        <v>4579.9533000000001</v>
      </c>
      <c r="E85">
        <v>2541.7550000000001</v>
      </c>
      <c r="F85">
        <v>0.2031</v>
      </c>
    </row>
    <row r="86" spans="1:9" x14ac:dyDescent="0.3">
      <c r="A86">
        <v>300</v>
      </c>
      <c r="B86" t="s">
        <v>21</v>
      </c>
      <c r="C86">
        <v>-13847.3017</v>
      </c>
      <c r="D86">
        <v>41803.080399999999</v>
      </c>
      <c r="E86">
        <v>1551.8508999999999</v>
      </c>
      <c r="F86">
        <v>0.4254</v>
      </c>
    </row>
    <row r="87" spans="1:9" x14ac:dyDescent="0.3">
      <c r="A87">
        <v>500</v>
      </c>
      <c r="B87" t="s">
        <v>21</v>
      </c>
      <c r="C87">
        <v>-4675120492158.5703</v>
      </c>
      <c r="D87">
        <v>9750043220208.4199</v>
      </c>
      <c r="E87">
        <v>1570.5581999999999</v>
      </c>
      <c r="F87">
        <v>0.66669999999999996</v>
      </c>
    </row>
    <row r="88" spans="1:9" x14ac:dyDescent="0.3">
      <c r="A88" t="s">
        <v>8</v>
      </c>
    </row>
    <row r="89" spans="1:9" x14ac:dyDescent="0.3">
      <c r="A89" t="s">
        <v>9</v>
      </c>
    </row>
    <row r="90" spans="1:9" x14ac:dyDescent="0.3">
      <c r="A90" t="s">
        <v>5</v>
      </c>
    </row>
    <row r="91" spans="1:9" x14ac:dyDescent="0.3">
      <c r="A91" t="s">
        <v>10</v>
      </c>
    </row>
    <row r="92" spans="1:9" x14ac:dyDescent="0.3">
      <c r="A92" t="s">
        <v>22</v>
      </c>
      <c r="B92">
        <v>44.530680458692899</v>
      </c>
      <c r="C92">
        <v>22.564190917075699</v>
      </c>
      <c r="D92">
        <v>16.702219102577899</v>
      </c>
      <c r="E92">
        <v>13.4921032457181</v>
      </c>
      <c r="F92">
        <v>9.9869773923093295</v>
      </c>
      <c r="G92">
        <v>5.9716446552364602</v>
      </c>
      <c r="H92">
        <v>4.0878973354556498</v>
      </c>
      <c r="I92" t="s">
        <v>95</v>
      </c>
    </row>
    <row r="93" spans="1:9" x14ac:dyDescent="0.3">
      <c r="A93" t="s">
        <v>11</v>
      </c>
    </row>
    <row r="94" spans="1:9" x14ac:dyDescent="0.3">
      <c r="A94" t="s">
        <v>22</v>
      </c>
      <c r="B94">
        <v>21.077638180864</v>
      </c>
      <c r="C94">
        <v>20.375606237466101</v>
      </c>
      <c r="D94">
        <v>19.790579617967801</v>
      </c>
      <c r="E94">
        <v>19.2055529984695</v>
      </c>
      <c r="F94">
        <v>18.035499759472899</v>
      </c>
      <c r="G94">
        <v>14.525340042483201</v>
      </c>
      <c r="H94">
        <v>9.8451270864968894</v>
      </c>
      <c r="I94" t="s">
        <v>96</v>
      </c>
    </row>
    <row r="95" spans="1:9" x14ac:dyDescent="0.3">
      <c r="A95" t="s">
        <v>12</v>
      </c>
    </row>
    <row r="96" spans="1:9" x14ac:dyDescent="0.3">
      <c r="A96" t="s">
        <v>22</v>
      </c>
      <c r="B96">
        <v>41.429893416705099</v>
      </c>
      <c r="C96">
        <v>26.868349706480998</v>
      </c>
      <c r="D96">
        <v>18.728959007345001</v>
      </c>
      <c r="E96">
        <v>13.055282863695901</v>
      </c>
      <c r="F96">
        <v>6.3435384946623801</v>
      </c>
      <c r="G96">
        <v>0.72772527813272103</v>
      </c>
      <c r="H96">
        <v>4.0564734288983502E-2</v>
      </c>
      <c r="I96" t="s">
        <v>97</v>
      </c>
    </row>
    <row r="97" spans="1:14" x14ac:dyDescent="0.3">
      <c r="A97" t="s">
        <v>13</v>
      </c>
    </row>
    <row r="98" spans="1:14" x14ac:dyDescent="0.3">
      <c r="A98" t="s">
        <v>22</v>
      </c>
      <c r="B98">
        <v>45.441216391182799</v>
      </c>
      <c r="C98">
        <v>19.426739524857101</v>
      </c>
      <c r="D98">
        <v>13.1488361533158</v>
      </c>
      <c r="E98">
        <v>9.9153336061531192</v>
      </c>
      <c r="F98">
        <v>6.6112924650862901</v>
      </c>
      <c r="G98">
        <v>3.2401067153922001</v>
      </c>
      <c r="H98">
        <v>1.88442975523117</v>
      </c>
      <c r="I98" t="s">
        <v>98</v>
      </c>
    </row>
    <row r="99" spans="1:14" x14ac:dyDescent="0.3">
      <c r="A99" t="s">
        <v>14</v>
      </c>
    </row>
    <row r="100" spans="1:14" x14ac:dyDescent="0.3">
      <c r="A100" t="s">
        <v>27</v>
      </c>
      <c r="B100">
        <v>0.62929999999999997</v>
      </c>
    </row>
    <row r="101" spans="1:14" x14ac:dyDescent="0.3">
      <c r="A101" t="s">
        <v>28</v>
      </c>
      <c r="B101">
        <v>0</v>
      </c>
    </row>
    <row r="102" spans="1:14" x14ac:dyDescent="0.3">
      <c r="A102" t="s">
        <v>29</v>
      </c>
      <c r="B102">
        <v>4.0000000000000002E-4</v>
      </c>
    </row>
    <row r="103" spans="1:14" x14ac:dyDescent="0.3">
      <c r="A103" t="s">
        <v>30</v>
      </c>
      <c r="B103">
        <v>1.44E-2</v>
      </c>
    </row>
    <row r="104" spans="1:14" x14ac:dyDescent="0.3">
      <c r="A104" t="s">
        <v>6</v>
      </c>
    </row>
    <row r="105" spans="1:14" x14ac:dyDescent="0.3">
      <c r="A105" t="s">
        <v>77</v>
      </c>
    </row>
    <row r="106" spans="1:14" x14ac:dyDescent="0.3">
      <c r="A106" t="s">
        <v>76</v>
      </c>
      <c r="B106">
        <v>20</v>
      </c>
      <c r="C106">
        <v>8</v>
      </c>
      <c r="D106">
        <v>7</v>
      </c>
      <c r="E106">
        <v>7</v>
      </c>
      <c r="F106">
        <v>4</v>
      </c>
      <c r="G106">
        <v>3</v>
      </c>
      <c r="H106">
        <v>1</v>
      </c>
      <c r="I106" t="s">
        <v>69</v>
      </c>
    </row>
    <row r="107" spans="1:14" x14ac:dyDescent="0.3">
      <c r="A107" t="s">
        <v>17</v>
      </c>
      <c r="J107" t="s">
        <v>128</v>
      </c>
      <c r="K107" t="s">
        <v>126</v>
      </c>
      <c r="L107" t="s">
        <v>129</v>
      </c>
      <c r="M107" t="s">
        <v>130</v>
      </c>
      <c r="N107" t="s">
        <v>132</v>
      </c>
    </row>
    <row r="108" spans="1:14" x14ac:dyDescent="0.3">
      <c r="A108">
        <v>1</v>
      </c>
      <c r="B108" t="s">
        <v>18</v>
      </c>
      <c r="C108">
        <v>0.31469999999999998</v>
      </c>
      <c r="D108">
        <v>29.525200000000002</v>
      </c>
      <c r="E108">
        <v>126.3653</v>
      </c>
      <c r="F108">
        <v>0.1116</v>
      </c>
      <c r="J108">
        <v>1</v>
      </c>
      <c r="K108">
        <v>0.1116</v>
      </c>
      <c r="L108">
        <v>0.28589999999999999</v>
      </c>
      <c r="M108">
        <v>0.1111</v>
      </c>
      <c r="N108">
        <v>4.3700000000000003E-2</v>
      </c>
    </row>
    <row r="109" spans="1:14" x14ac:dyDescent="0.3">
      <c r="A109">
        <v>20</v>
      </c>
      <c r="B109" t="s">
        <v>18</v>
      </c>
      <c r="C109">
        <v>0.7833</v>
      </c>
      <c r="D109">
        <v>205.42519999999999</v>
      </c>
      <c r="E109">
        <v>-223.15950000000001</v>
      </c>
      <c r="F109">
        <v>2.81E-2</v>
      </c>
      <c r="J109">
        <v>20</v>
      </c>
      <c r="K109">
        <v>2.81E-2</v>
      </c>
      <c r="L109">
        <v>0.2097</v>
      </c>
      <c r="M109">
        <v>0.1434</v>
      </c>
      <c r="N109">
        <v>5.9900000000000002E-2</v>
      </c>
    </row>
    <row r="110" spans="1:14" x14ac:dyDescent="0.3">
      <c r="A110">
        <v>50</v>
      </c>
      <c r="B110" t="s">
        <v>18</v>
      </c>
      <c r="C110">
        <v>0.64</v>
      </c>
      <c r="D110">
        <v>106.8163</v>
      </c>
      <c r="E110">
        <v>-60.604799999999997</v>
      </c>
      <c r="F110">
        <v>3.9899999999999998E-2</v>
      </c>
      <c r="J110">
        <v>50</v>
      </c>
      <c r="K110">
        <v>3.9899999999999998E-2</v>
      </c>
      <c r="L110">
        <v>0.1191</v>
      </c>
      <c r="M110">
        <v>0.7419</v>
      </c>
      <c r="N110">
        <v>0.10780000000000001</v>
      </c>
    </row>
    <row r="111" spans="1:14" x14ac:dyDescent="0.3">
      <c r="A111">
        <v>75</v>
      </c>
      <c r="B111" t="s">
        <v>18</v>
      </c>
      <c r="C111">
        <v>0.78859999999999997</v>
      </c>
      <c r="D111">
        <v>227.5958</v>
      </c>
      <c r="E111">
        <v>146.81370000000001</v>
      </c>
      <c r="F111">
        <v>2.8500000000000001E-2</v>
      </c>
      <c r="J111">
        <v>75</v>
      </c>
      <c r="K111">
        <v>2.8500000000000001E-2</v>
      </c>
      <c r="L111">
        <v>0.13</v>
      </c>
      <c r="M111">
        <v>0.69569999999999999</v>
      </c>
      <c r="N111">
        <v>6.2700000000000006E-2</v>
      </c>
    </row>
    <row r="112" spans="1:14" x14ac:dyDescent="0.3">
      <c r="A112">
        <v>100</v>
      </c>
      <c r="B112" t="s">
        <v>18</v>
      </c>
      <c r="C112">
        <v>0.96020000000000005</v>
      </c>
      <c r="D112">
        <v>562.98050000000001</v>
      </c>
      <c r="E112">
        <v>5474.0634</v>
      </c>
      <c r="F112">
        <v>2.6800000000000001E-2</v>
      </c>
      <c r="J112">
        <v>100</v>
      </c>
      <c r="K112">
        <v>2.6800000000000001E-2</v>
      </c>
      <c r="L112">
        <v>0.1333</v>
      </c>
      <c r="M112">
        <v>0.5625</v>
      </c>
      <c r="N112">
        <v>3.7100000000000001E-2</v>
      </c>
    </row>
    <row r="113" spans="1:14" x14ac:dyDescent="0.3">
      <c r="A113">
        <v>150</v>
      </c>
      <c r="B113" t="s">
        <v>18</v>
      </c>
      <c r="C113">
        <v>0.79149999999999998</v>
      </c>
      <c r="D113">
        <v>218.4693</v>
      </c>
      <c r="E113">
        <v>1756.2642000000001</v>
      </c>
      <c r="F113">
        <v>5.6099999999999997E-2</v>
      </c>
      <c r="J113">
        <v>150</v>
      </c>
      <c r="K113">
        <v>5.6099999999999997E-2</v>
      </c>
      <c r="L113">
        <v>0.3206</v>
      </c>
      <c r="M113">
        <v>0.55559999999999998</v>
      </c>
      <c r="N113">
        <v>6.8400000000000002E-2</v>
      </c>
    </row>
    <row r="114" spans="1:14" x14ac:dyDescent="0.3">
      <c r="A114">
        <v>300</v>
      </c>
      <c r="B114" t="s">
        <v>18</v>
      </c>
      <c r="C114">
        <v>1.3943000000000001</v>
      </c>
      <c r="D114">
        <v>8198.2343000000001</v>
      </c>
      <c r="E114">
        <v>-2959.9105</v>
      </c>
      <c r="F114">
        <v>8.8700000000000001E-2</v>
      </c>
      <c r="J114">
        <v>300</v>
      </c>
      <c r="K114">
        <v>8.8700000000000001E-2</v>
      </c>
      <c r="L114">
        <v>0.27989999999999998</v>
      </c>
      <c r="M114">
        <v>0.4</v>
      </c>
      <c r="N114">
        <v>7.3599999999999999E-2</v>
      </c>
    </row>
    <row r="115" spans="1:14" x14ac:dyDescent="0.3">
      <c r="A115">
        <v>500</v>
      </c>
      <c r="B115" t="s">
        <v>18</v>
      </c>
      <c r="C115">
        <v>0</v>
      </c>
      <c r="D115">
        <v>1</v>
      </c>
      <c r="E115">
        <v>1.5235000000000001</v>
      </c>
      <c r="F115">
        <v>0</v>
      </c>
      <c r="J115">
        <v>500</v>
      </c>
      <c r="K115">
        <v>0</v>
      </c>
      <c r="L115">
        <v>2.9899999999999999E-2</v>
      </c>
      <c r="M115">
        <v>0.5</v>
      </c>
      <c r="N115">
        <v>0.16669999999999999</v>
      </c>
    </row>
    <row r="116" spans="1:14" x14ac:dyDescent="0.3">
      <c r="A116">
        <v>1</v>
      </c>
      <c r="B116" t="s">
        <v>19</v>
      </c>
      <c r="C116">
        <v>-1.6799999999999999E-2</v>
      </c>
      <c r="D116">
        <v>12.883800000000001</v>
      </c>
      <c r="E116">
        <v>-3.5798000000000001</v>
      </c>
      <c r="F116">
        <v>0.28589999999999999</v>
      </c>
    </row>
    <row r="117" spans="1:14" x14ac:dyDescent="0.3">
      <c r="A117">
        <v>20</v>
      </c>
      <c r="B117" t="s">
        <v>19</v>
      </c>
      <c r="C117">
        <v>-1.15E-2</v>
      </c>
      <c r="D117">
        <v>9.5345999999999993</v>
      </c>
      <c r="E117">
        <v>8.2100000000000006E-2</v>
      </c>
      <c r="F117">
        <v>0.2097</v>
      </c>
    </row>
    <row r="118" spans="1:14" x14ac:dyDescent="0.3">
      <c r="A118">
        <v>50</v>
      </c>
      <c r="B118" t="s">
        <v>19</v>
      </c>
      <c r="C118">
        <v>-7.1000000000000004E-3</v>
      </c>
      <c r="D118">
        <v>6.6359000000000004</v>
      </c>
      <c r="E118">
        <v>0.66449999999999998</v>
      </c>
      <c r="F118">
        <v>0.1191</v>
      </c>
    </row>
    <row r="119" spans="1:14" x14ac:dyDescent="0.3">
      <c r="A119">
        <v>75</v>
      </c>
      <c r="B119" t="s">
        <v>19</v>
      </c>
      <c r="C119">
        <v>-6.3E-3</v>
      </c>
      <c r="D119">
        <v>6.0533000000000001</v>
      </c>
      <c r="E119">
        <v>2.2812999999999999</v>
      </c>
      <c r="F119">
        <v>0.13</v>
      </c>
    </row>
    <row r="120" spans="1:14" x14ac:dyDescent="0.3">
      <c r="A120">
        <v>100</v>
      </c>
      <c r="B120" t="s">
        <v>19</v>
      </c>
      <c r="C120">
        <v>-5.4000000000000003E-3</v>
      </c>
      <c r="D120">
        <v>5.4040999999999997</v>
      </c>
      <c r="E120">
        <v>-0.26369999999999999</v>
      </c>
      <c r="F120">
        <v>0.1333</v>
      </c>
    </row>
    <row r="121" spans="1:14" x14ac:dyDescent="0.3">
      <c r="A121">
        <v>150</v>
      </c>
      <c r="B121" t="s">
        <v>19</v>
      </c>
      <c r="C121">
        <v>5.0000000000000001E-4</v>
      </c>
      <c r="D121">
        <v>1.2073</v>
      </c>
      <c r="E121">
        <v>1.2888999999999999</v>
      </c>
      <c r="F121">
        <v>0.3206</v>
      </c>
    </row>
    <row r="122" spans="1:14" x14ac:dyDescent="0.3">
      <c r="A122">
        <v>300</v>
      </c>
      <c r="B122" t="s">
        <v>19</v>
      </c>
      <c r="C122">
        <v>2.0000000000000001E-4</v>
      </c>
      <c r="D122">
        <v>1.2071000000000001</v>
      </c>
      <c r="E122">
        <v>1.2888999999999999</v>
      </c>
      <c r="F122">
        <v>0.27989999999999998</v>
      </c>
    </row>
    <row r="123" spans="1:14" x14ac:dyDescent="0.3">
      <c r="A123">
        <v>500</v>
      </c>
      <c r="B123" t="s">
        <v>19</v>
      </c>
      <c r="C123">
        <v>-2.0000000000000001E-4</v>
      </c>
      <c r="D123">
        <v>1.2072000000000001</v>
      </c>
      <c r="E123">
        <v>1.2889999999999999</v>
      </c>
      <c r="F123">
        <v>2.9899999999999999E-2</v>
      </c>
    </row>
    <row r="124" spans="1:14" x14ac:dyDescent="0.3">
      <c r="A124">
        <v>1</v>
      </c>
      <c r="B124" t="s">
        <v>20</v>
      </c>
      <c r="C124">
        <v>1.7999999999999999E-2</v>
      </c>
      <c r="D124">
        <v>27.975300000000001</v>
      </c>
      <c r="E124">
        <v>5.4912000000000001</v>
      </c>
      <c r="F124">
        <v>0.1111</v>
      </c>
    </row>
    <row r="125" spans="1:14" x14ac:dyDescent="0.3">
      <c r="A125">
        <v>20</v>
      </c>
      <c r="B125" t="s">
        <v>20</v>
      </c>
      <c r="C125">
        <v>1.5900000000000001E-2</v>
      </c>
      <c r="D125">
        <v>25.269200000000001</v>
      </c>
      <c r="E125">
        <v>-11.4015</v>
      </c>
      <c r="F125">
        <v>0.1434</v>
      </c>
    </row>
    <row r="126" spans="1:14" x14ac:dyDescent="0.3">
      <c r="A126">
        <v>50</v>
      </c>
      <c r="B126" t="s">
        <v>20</v>
      </c>
      <c r="C126">
        <v>1</v>
      </c>
      <c r="D126">
        <v>1</v>
      </c>
      <c r="E126">
        <v>1</v>
      </c>
      <c r="F126">
        <v>0.7419</v>
      </c>
    </row>
    <row r="127" spans="1:14" x14ac:dyDescent="0.3">
      <c r="A127">
        <v>75</v>
      </c>
      <c r="B127" t="s">
        <v>20</v>
      </c>
      <c r="C127">
        <v>1</v>
      </c>
      <c r="D127">
        <v>1</v>
      </c>
      <c r="E127">
        <v>1</v>
      </c>
      <c r="F127">
        <v>0.69569999999999999</v>
      </c>
    </row>
    <row r="128" spans="1:14" x14ac:dyDescent="0.3">
      <c r="A128">
        <v>100</v>
      </c>
      <c r="B128" t="s">
        <v>20</v>
      </c>
      <c r="C128">
        <v>1</v>
      </c>
      <c r="D128">
        <v>1</v>
      </c>
      <c r="E128">
        <v>1</v>
      </c>
      <c r="F128">
        <v>0.5625</v>
      </c>
    </row>
    <row r="129" spans="1:9" x14ac:dyDescent="0.3">
      <c r="A129">
        <v>150</v>
      </c>
      <c r="B129" t="s">
        <v>20</v>
      </c>
      <c r="C129">
        <v>1</v>
      </c>
      <c r="D129">
        <v>1</v>
      </c>
      <c r="E129">
        <v>1</v>
      </c>
      <c r="F129">
        <v>0.55559999999999998</v>
      </c>
    </row>
    <row r="130" spans="1:9" x14ac:dyDescent="0.3">
      <c r="A130">
        <v>300</v>
      </c>
      <c r="B130" t="s">
        <v>20</v>
      </c>
      <c r="C130">
        <v>1</v>
      </c>
      <c r="D130">
        <v>1</v>
      </c>
      <c r="E130">
        <v>1</v>
      </c>
      <c r="F130">
        <v>0.4</v>
      </c>
    </row>
    <row r="131" spans="1:9" x14ac:dyDescent="0.3">
      <c r="A131">
        <v>500</v>
      </c>
      <c r="B131" t="s">
        <v>20</v>
      </c>
      <c r="C131">
        <v>1</v>
      </c>
      <c r="D131">
        <v>1</v>
      </c>
      <c r="E131">
        <v>1</v>
      </c>
      <c r="F131">
        <v>0.5</v>
      </c>
    </row>
    <row r="132" spans="1:9" x14ac:dyDescent="0.3">
      <c r="A132">
        <v>1</v>
      </c>
      <c r="B132" t="s">
        <v>21</v>
      </c>
      <c r="C132">
        <v>4.7295999999999996</v>
      </c>
      <c r="D132">
        <v>1.9278</v>
      </c>
      <c r="E132">
        <v>569.23720000000003</v>
      </c>
      <c r="F132">
        <v>4.3700000000000003E-2</v>
      </c>
    </row>
    <row r="133" spans="1:9" x14ac:dyDescent="0.3">
      <c r="A133">
        <v>20</v>
      </c>
      <c r="B133" t="s">
        <v>21</v>
      </c>
      <c r="C133">
        <v>9.3886000000000003</v>
      </c>
      <c r="D133">
        <v>6.2358000000000002</v>
      </c>
      <c r="E133">
        <v>678.71900000000005</v>
      </c>
      <c r="F133">
        <v>5.9900000000000002E-2</v>
      </c>
    </row>
    <row r="134" spans="1:9" x14ac:dyDescent="0.3">
      <c r="A134">
        <v>50</v>
      </c>
      <c r="B134" t="s">
        <v>21</v>
      </c>
      <c r="C134">
        <v>-47600.453399999999</v>
      </c>
      <c r="D134">
        <v>153594.19039999999</v>
      </c>
      <c r="E134">
        <v>515.80719999999997</v>
      </c>
      <c r="F134">
        <v>0.10780000000000001</v>
      </c>
    </row>
    <row r="135" spans="1:9" x14ac:dyDescent="0.3">
      <c r="A135">
        <v>75</v>
      </c>
      <c r="B135" t="s">
        <v>21</v>
      </c>
      <c r="C135">
        <v>-1757.0591999999999</v>
      </c>
      <c r="D135">
        <v>3301.3045999999999</v>
      </c>
      <c r="E135">
        <v>691.43460000000005</v>
      </c>
      <c r="F135">
        <v>6.2700000000000006E-2</v>
      </c>
    </row>
    <row r="136" spans="1:9" x14ac:dyDescent="0.3">
      <c r="A136">
        <v>100</v>
      </c>
      <c r="B136" t="s">
        <v>21</v>
      </c>
      <c r="C136">
        <v>-1581.5177000000001</v>
      </c>
      <c r="D136">
        <v>6023.4079000000002</v>
      </c>
      <c r="E136">
        <v>707.06550000000004</v>
      </c>
      <c r="F136">
        <v>3.7100000000000001E-2</v>
      </c>
    </row>
    <row r="137" spans="1:9" x14ac:dyDescent="0.3">
      <c r="A137">
        <v>150</v>
      </c>
      <c r="B137" t="s">
        <v>21</v>
      </c>
      <c r="C137">
        <v>-550340.50100000005</v>
      </c>
      <c r="D137">
        <v>2220822.0268999999</v>
      </c>
      <c r="E137">
        <v>675.45339999999999</v>
      </c>
      <c r="F137">
        <v>6.8400000000000002E-2</v>
      </c>
    </row>
    <row r="138" spans="1:9" x14ac:dyDescent="0.3">
      <c r="A138">
        <v>300</v>
      </c>
      <c r="B138" t="s">
        <v>21</v>
      </c>
      <c r="C138">
        <v>-3245.3103999999998</v>
      </c>
      <c r="D138">
        <v>2342.9497000000001</v>
      </c>
      <c r="E138">
        <v>2112.895</v>
      </c>
      <c r="F138">
        <v>7.3599999999999999E-2</v>
      </c>
    </row>
    <row r="139" spans="1:9" x14ac:dyDescent="0.3">
      <c r="A139">
        <v>500</v>
      </c>
      <c r="B139" t="s">
        <v>21</v>
      </c>
      <c r="C139">
        <v>-24316.871599999999</v>
      </c>
      <c r="D139">
        <v>92462.518700000001</v>
      </c>
      <c r="E139">
        <v>621.05700000000002</v>
      </c>
      <c r="F139">
        <v>0.16669999999999999</v>
      </c>
    </row>
    <row r="140" spans="1:9" x14ac:dyDescent="0.3">
      <c r="A140" t="s">
        <v>99</v>
      </c>
    </row>
    <row r="141" spans="1:9" x14ac:dyDescent="0.3">
      <c r="A141" t="s">
        <v>9</v>
      </c>
    </row>
    <row r="142" spans="1:9" x14ac:dyDescent="0.3">
      <c r="A142" t="s">
        <v>5</v>
      </c>
    </row>
    <row r="143" spans="1:9" x14ac:dyDescent="0.3">
      <c r="A143" t="s">
        <v>10</v>
      </c>
    </row>
    <row r="144" spans="1:9" x14ac:dyDescent="0.3">
      <c r="A144" t="s">
        <v>22</v>
      </c>
      <c r="B144">
        <v>0</v>
      </c>
      <c r="C144">
        <v>0</v>
      </c>
      <c r="D144">
        <v>0</v>
      </c>
      <c r="E144">
        <v>6.7637453380367498</v>
      </c>
      <c r="F144">
        <v>4.5826077710753603</v>
      </c>
      <c r="G144">
        <v>2.3554713012240001</v>
      </c>
      <c r="H144">
        <v>1.44234469821987</v>
      </c>
      <c r="I144" t="s">
        <v>100</v>
      </c>
    </row>
    <row r="145" spans="1:15" x14ac:dyDescent="0.3">
      <c r="A145" t="s">
        <v>11</v>
      </c>
    </row>
    <row r="146" spans="1:15" x14ac:dyDescent="0.3">
      <c r="A146" t="s">
        <v>22</v>
      </c>
      <c r="B146">
        <v>0</v>
      </c>
      <c r="C146">
        <v>0</v>
      </c>
      <c r="D146">
        <v>0</v>
      </c>
      <c r="E146">
        <v>4.8665199708439797</v>
      </c>
      <c r="F146">
        <v>4.5977226539465601</v>
      </c>
      <c r="G146">
        <v>3.79133070325428</v>
      </c>
      <c r="H146">
        <v>2.7161414356645799</v>
      </c>
      <c r="I146" t="s">
        <v>101</v>
      </c>
    </row>
    <row r="147" spans="1:15" x14ac:dyDescent="0.3">
      <c r="A147" t="s">
        <v>12</v>
      </c>
    </row>
    <row r="148" spans="1:15" x14ac:dyDescent="0.3">
      <c r="A148" t="s">
        <v>22</v>
      </c>
      <c r="B148">
        <v>0</v>
      </c>
      <c r="C148">
        <v>0</v>
      </c>
      <c r="D148">
        <v>0</v>
      </c>
      <c r="E148" s="10">
        <v>3.7200759760208301E-44</v>
      </c>
      <c r="F148" s="10">
        <v>7.1750959731644098E-66</v>
      </c>
      <c r="G148" s="10">
        <v>5.1482002224120105E-131</v>
      </c>
      <c r="H148" s="10">
        <v>7.1245764067412805E-218</v>
      </c>
      <c r="I148" t="s">
        <v>58</v>
      </c>
    </row>
    <row r="149" spans="1:15" x14ac:dyDescent="0.3">
      <c r="A149" t="s">
        <v>13</v>
      </c>
    </row>
    <row r="150" spans="1:15" x14ac:dyDescent="0.3">
      <c r="A150" t="s">
        <v>22</v>
      </c>
      <c r="B150">
        <v>0</v>
      </c>
      <c r="C150">
        <v>0</v>
      </c>
      <c r="D150">
        <v>0</v>
      </c>
      <c r="E150">
        <v>6.8297133016268203</v>
      </c>
      <c r="F150">
        <v>4.5530614834115601</v>
      </c>
      <c r="G150">
        <v>2.2764617255861199</v>
      </c>
      <c r="H150">
        <v>1.3658465070753201</v>
      </c>
      <c r="I150" t="s">
        <v>102</v>
      </c>
    </row>
    <row r="151" spans="1:15" x14ac:dyDescent="0.3">
      <c r="A151" t="s">
        <v>14</v>
      </c>
    </row>
    <row r="152" spans="1:15" x14ac:dyDescent="0.3">
      <c r="A152" t="s">
        <v>27</v>
      </c>
      <c r="B152">
        <v>0.96240000000000003</v>
      </c>
    </row>
    <row r="153" spans="1:15" x14ac:dyDescent="0.3">
      <c r="A153" t="s">
        <v>28</v>
      </c>
      <c r="B153">
        <v>0.39419999999999999</v>
      </c>
    </row>
    <row r="154" spans="1:15" x14ac:dyDescent="0.3">
      <c r="A154" t="s">
        <v>29</v>
      </c>
      <c r="B154">
        <v>0</v>
      </c>
    </row>
    <row r="155" spans="1:15" x14ac:dyDescent="0.3">
      <c r="A155" t="s">
        <v>30</v>
      </c>
      <c r="B155">
        <v>0.98119999999999996</v>
      </c>
    </row>
    <row r="156" spans="1:15" x14ac:dyDescent="0.3">
      <c r="A156" t="s">
        <v>6</v>
      </c>
    </row>
    <row r="157" spans="1:15" x14ac:dyDescent="0.3">
      <c r="A157" t="s">
        <v>71</v>
      </c>
    </row>
    <row r="158" spans="1:15" x14ac:dyDescent="0.3">
      <c r="A158" t="s">
        <v>70</v>
      </c>
      <c r="B158">
        <v>29</v>
      </c>
      <c r="C158">
        <v>12</v>
      </c>
      <c r="D158">
        <v>11</v>
      </c>
      <c r="E158">
        <v>8</v>
      </c>
      <c r="F158">
        <v>4</v>
      </c>
      <c r="G158">
        <v>2</v>
      </c>
      <c r="H158">
        <v>1</v>
      </c>
      <c r="I158" t="s">
        <v>69</v>
      </c>
    </row>
    <row r="159" spans="1:15" x14ac:dyDescent="0.3">
      <c r="A159" t="s">
        <v>17</v>
      </c>
      <c r="K159" t="s">
        <v>128</v>
      </c>
      <c r="L159" t="s">
        <v>126</v>
      </c>
      <c r="M159" t="s">
        <v>129</v>
      </c>
      <c r="N159" t="s">
        <v>130</v>
      </c>
      <c r="O159" t="s">
        <v>131</v>
      </c>
    </row>
    <row r="160" spans="1:15" x14ac:dyDescent="0.3">
      <c r="A160">
        <v>1</v>
      </c>
      <c r="B160" t="s">
        <v>18</v>
      </c>
      <c r="C160">
        <v>0.33169999999999999</v>
      </c>
      <c r="D160">
        <v>43.3001</v>
      </c>
      <c r="E160">
        <v>-25.284800000000001</v>
      </c>
      <c r="F160">
        <v>0.14779999999999999</v>
      </c>
      <c r="K160">
        <v>1</v>
      </c>
      <c r="L160">
        <v>0.14779999999999999</v>
      </c>
      <c r="M160">
        <v>0.31330000000000002</v>
      </c>
      <c r="N160">
        <v>6.9199999999999998E-2</v>
      </c>
      <c r="O160">
        <v>2.5700000000000001E-2</v>
      </c>
    </row>
    <row r="161" spans="1:15" x14ac:dyDescent="0.3">
      <c r="A161">
        <v>20</v>
      </c>
      <c r="B161" t="s">
        <v>18</v>
      </c>
      <c r="C161">
        <v>0.87250000000000005</v>
      </c>
      <c r="D161">
        <v>396.31110000000001</v>
      </c>
      <c r="E161">
        <v>144.6532</v>
      </c>
      <c r="F161">
        <v>3.4099999999999998E-2</v>
      </c>
      <c r="K161">
        <v>20</v>
      </c>
      <c r="L161">
        <v>3.4099999999999998E-2</v>
      </c>
      <c r="M161">
        <v>0.23830000000000001</v>
      </c>
      <c r="N161">
        <v>9.0499999999999997E-2</v>
      </c>
      <c r="O161">
        <v>5.5199999999999999E-2</v>
      </c>
    </row>
    <row r="162" spans="1:15" x14ac:dyDescent="0.3">
      <c r="A162">
        <v>50</v>
      </c>
      <c r="B162" t="s">
        <v>18</v>
      </c>
      <c r="C162">
        <v>0.88690000000000002</v>
      </c>
      <c r="D162">
        <v>422.62</v>
      </c>
      <c r="E162">
        <v>-458.58690000000001</v>
      </c>
      <c r="F162">
        <v>5.3600000000000002E-2</v>
      </c>
      <c r="K162">
        <v>50</v>
      </c>
      <c r="L162">
        <v>5.3600000000000002E-2</v>
      </c>
      <c r="M162">
        <v>0.18129999999999999</v>
      </c>
      <c r="N162">
        <v>0.69230000000000003</v>
      </c>
      <c r="O162">
        <v>4.7399999999999998E-2</v>
      </c>
    </row>
    <row r="163" spans="1:15" x14ac:dyDescent="0.3">
      <c r="A163">
        <v>75</v>
      </c>
      <c r="B163" t="s">
        <v>18</v>
      </c>
      <c r="C163">
        <v>1.2793000000000001</v>
      </c>
      <c r="D163">
        <v>2769.7673</v>
      </c>
      <c r="E163">
        <v>-112.8456</v>
      </c>
      <c r="F163">
        <v>2.5399999999999999E-2</v>
      </c>
      <c r="K163">
        <v>75</v>
      </c>
      <c r="L163">
        <v>2.5399999999999999E-2</v>
      </c>
      <c r="M163">
        <v>0.20499999999999999</v>
      </c>
      <c r="N163">
        <v>0.59260000000000002</v>
      </c>
      <c r="O163">
        <v>6.13E-2</v>
      </c>
    </row>
    <row r="164" spans="1:15" x14ac:dyDescent="0.3">
      <c r="A164">
        <v>100</v>
      </c>
      <c r="B164" t="s">
        <v>18</v>
      </c>
      <c r="C164">
        <v>1.3199000000000001</v>
      </c>
      <c r="D164">
        <v>3385.9308000000001</v>
      </c>
      <c r="E164">
        <v>17810.486199999999</v>
      </c>
      <c r="F164">
        <v>4.7800000000000002E-2</v>
      </c>
      <c r="K164">
        <v>100</v>
      </c>
      <c r="L164">
        <v>4.7800000000000002E-2</v>
      </c>
      <c r="M164">
        <v>0.18859999999999999</v>
      </c>
      <c r="N164">
        <v>0.5</v>
      </c>
      <c r="O164">
        <v>6.5000000000000002E-2</v>
      </c>
    </row>
    <row r="165" spans="1:15" x14ac:dyDescent="0.3">
      <c r="A165">
        <v>150</v>
      </c>
      <c r="B165" t="s">
        <v>18</v>
      </c>
      <c r="C165">
        <v>0.95650000000000002</v>
      </c>
      <c r="D165">
        <v>477.4153</v>
      </c>
      <c r="E165">
        <v>-183.88589999999999</v>
      </c>
      <c r="F165">
        <v>4.3299999999999998E-2</v>
      </c>
      <c r="K165">
        <v>150</v>
      </c>
      <c r="L165">
        <v>4.3299999999999998E-2</v>
      </c>
      <c r="M165">
        <v>0.27460000000000001</v>
      </c>
      <c r="N165">
        <v>0.5</v>
      </c>
      <c r="O165">
        <v>4.8099999999999997E-2</v>
      </c>
    </row>
    <row r="166" spans="1:15" x14ac:dyDescent="0.3">
      <c r="A166">
        <v>300</v>
      </c>
      <c r="B166" t="s">
        <v>18</v>
      </c>
      <c r="C166">
        <v>0.72070000000000001</v>
      </c>
      <c r="D166">
        <v>114.6354</v>
      </c>
      <c r="E166">
        <v>-249.86750000000001</v>
      </c>
      <c r="F166">
        <v>5.1200000000000002E-2</v>
      </c>
      <c r="K166">
        <v>300</v>
      </c>
      <c r="L166">
        <v>5.1200000000000002E-2</v>
      </c>
      <c r="M166">
        <v>0.16239999999999999</v>
      </c>
      <c r="N166">
        <v>0.5</v>
      </c>
      <c r="O166">
        <v>9.2100000000000001E-2</v>
      </c>
    </row>
    <row r="167" spans="1:15" x14ac:dyDescent="0.3">
      <c r="A167">
        <v>500</v>
      </c>
      <c r="B167" t="s">
        <v>18</v>
      </c>
      <c r="C167">
        <v>0</v>
      </c>
      <c r="D167">
        <v>1</v>
      </c>
      <c r="E167">
        <v>1.5235000000000001</v>
      </c>
      <c r="F167">
        <v>0</v>
      </c>
      <c r="K167">
        <v>500</v>
      </c>
      <c r="L167">
        <v>0</v>
      </c>
      <c r="M167">
        <v>2.9899999999999999E-2</v>
      </c>
      <c r="N167">
        <v>0.5</v>
      </c>
      <c r="O167">
        <v>0.16669999999999999</v>
      </c>
    </row>
    <row r="168" spans="1:15" x14ac:dyDescent="0.3">
      <c r="A168">
        <v>1</v>
      </c>
      <c r="B168" t="s">
        <v>19</v>
      </c>
      <c r="C168">
        <v>-2.4899999999999999E-2</v>
      </c>
      <c r="D168">
        <v>18.187999999999999</v>
      </c>
      <c r="E168">
        <v>-3.6775000000000002</v>
      </c>
      <c r="F168">
        <v>0.31330000000000002</v>
      </c>
    </row>
    <row r="169" spans="1:15" x14ac:dyDescent="0.3">
      <c r="A169">
        <v>20</v>
      </c>
      <c r="B169" t="s">
        <v>19</v>
      </c>
      <c r="C169">
        <v>-1.6899999999999998E-2</v>
      </c>
      <c r="D169">
        <v>13.133800000000001</v>
      </c>
      <c r="E169">
        <v>2.5508000000000002</v>
      </c>
      <c r="F169">
        <v>0.23830000000000001</v>
      </c>
    </row>
    <row r="170" spans="1:15" x14ac:dyDescent="0.3">
      <c r="A170">
        <v>50</v>
      </c>
      <c r="B170" t="s">
        <v>19</v>
      </c>
      <c r="C170">
        <v>-1.0200000000000001E-2</v>
      </c>
      <c r="D170">
        <v>8.7423999999999999</v>
      </c>
      <c r="E170">
        <v>1.8149999999999999</v>
      </c>
      <c r="F170">
        <v>0.18129999999999999</v>
      </c>
    </row>
    <row r="171" spans="1:15" x14ac:dyDescent="0.3">
      <c r="A171">
        <v>75</v>
      </c>
      <c r="B171" t="s">
        <v>19</v>
      </c>
      <c r="C171">
        <v>-8.3999999999999995E-3</v>
      </c>
      <c r="D171">
        <v>7.4653999999999998</v>
      </c>
      <c r="E171">
        <v>0.95479999999999998</v>
      </c>
      <c r="F171">
        <v>0.20499999999999999</v>
      </c>
    </row>
    <row r="172" spans="1:15" x14ac:dyDescent="0.3">
      <c r="A172">
        <v>100</v>
      </c>
      <c r="B172" t="s">
        <v>19</v>
      </c>
      <c r="C172">
        <v>-5.7999999999999996E-3</v>
      </c>
      <c r="D172">
        <v>5.5583</v>
      </c>
      <c r="E172">
        <v>1.5777000000000001</v>
      </c>
      <c r="F172">
        <v>0.18859999999999999</v>
      </c>
    </row>
    <row r="173" spans="1:15" x14ac:dyDescent="0.3">
      <c r="A173">
        <v>150</v>
      </c>
      <c r="B173" t="s">
        <v>19</v>
      </c>
      <c r="C173">
        <v>2.0000000000000001E-4</v>
      </c>
      <c r="D173">
        <v>1.2071000000000001</v>
      </c>
      <c r="E173">
        <v>1.2888999999999999</v>
      </c>
      <c r="F173">
        <v>0.27460000000000001</v>
      </c>
    </row>
    <row r="174" spans="1:15" x14ac:dyDescent="0.3">
      <c r="A174">
        <v>300</v>
      </c>
      <c r="B174" t="s">
        <v>19</v>
      </c>
      <c r="C174">
        <v>-1E-4</v>
      </c>
      <c r="D174">
        <v>1.2073</v>
      </c>
      <c r="E174">
        <v>1.2889999999999999</v>
      </c>
      <c r="F174">
        <v>0.16239999999999999</v>
      </c>
    </row>
    <row r="175" spans="1:15" x14ac:dyDescent="0.3">
      <c r="A175">
        <v>500</v>
      </c>
      <c r="B175" t="s">
        <v>19</v>
      </c>
      <c r="C175">
        <v>-2.0000000000000001E-4</v>
      </c>
      <c r="D175">
        <v>1.2072000000000001</v>
      </c>
      <c r="E175">
        <v>1.2889999999999999</v>
      </c>
      <c r="F175">
        <v>2.9899999999999999E-2</v>
      </c>
    </row>
    <row r="176" spans="1:15" x14ac:dyDescent="0.3">
      <c r="A176">
        <v>1</v>
      </c>
      <c r="B176" t="s">
        <v>20</v>
      </c>
      <c r="C176">
        <v>1.9199999999999998E-2</v>
      </c>
      <c r="D176">
        <v>41.444899999999997</v>
      </c>
      <c r="E176">
        <v>137.8708</v>
      </c>
      <c r="F176">
        <v>6.9199999999999998E-2</v>
      </c>
    </row>
    <row r="177" spans="1:6" x14ac:dyDescent="0.3">
      <c r="A177">
        <v>20</v>
      </c>
      <c r="B177" t="s">
        <v>20</v>
      </c>
      <c r="C177">
        <v>1.83E-2</v>
      </c>
      <c r="D177">
        <v>39.7151</v>
      </c>
      <c r="E177">
        <v>-18.9818</v>
      </c>
      <c r="F177">
        <v>9.0499999999999997E-2</v>
      </c>
    </row>
    <row r="178" spans="1:6" x14ac:dyDescent="0.3">
      <c r="A178">
        <v>50</v>
      </c>
      <c r="B178" t="s">
        <v>20</v>
      </c>
      <c r="C178">
        <v>1</v>
      </c>
      <c r="D178">
        <v>1</v>
      </c>
      <c r="E178">
        <v>1</v>
      </c>
      <c r="F178">
        <v>0.69230000000000003</v>
      </c>
    </row>
    <row r="179" spans="1:6" x14ac:dyDescent="0.3">
      <c r="A179">
        <v>75</v>
      </c>
      <c r="B179" t="s">
        <v>20</v>
      </c>
      <c r="C179">
        <v>1</v>
      </c>
      <c r="D179">
        <v>1</v>
      </c>
      <c r="E179">
        <v>1</v>
      </c>
      <c r="F179">
        <v>0.59260000000000002</v>
      </c>
    </row>
    <row r="180" spans="1:6" x14ac:dyDescent="0.3">
      <c r="A180">
        <v>100</v>
      </c>
      <c r="B180" t="s">
        <v>20</v>
      </c>
      <c r="C180">
        <v>1</v>
      </c>
      <c r="D180">
        <v>1</v>
      </c>
      <c r="E180">
        <v>1</v>
      </c>
      <c r="F180">
        <v>0.5</v>
      </c>
    </row>
    <row r="181" spans="1:6" x14ac:dyDescent="0.3">
      <c r="A181">
        <v>150</v>
      </c>
      <c r="B181" t="s">
        <v>20</v>
      </c>
      <c r="C181">
        <v>1</v>
      </c>
      <c r="D181">
        <v>1</v>
      </c>
      <c r="E181">
        <v>1</v>
      </c>
      <c r="F181">
        <v>0.5</v>
      </c>
    </row>
    <row r="182" spans="1:6" x14ac:dyDescent="0.3">
      <c r="A182">
        <v>300</v>
      </c>
      <c r="B182" t="s">
        <v>20</v>
      </c>
      <c r="C182">
        <v>1</v>
      </c>
      <c r="D182">
        <v>1</v>
      </c>
      <c r="E182">
        <v>1</v>
      </c>
      <c r="F182">
        <v>0.5</v>
      </c>
    </row>
    <row r="183" spans="1:6" x14ac:dyDescent="0.3">
      <c r="A183">
        <v>500</v>
      </c>
      <c r="B183" t="s">
        <v>20</v>
      </c>
      <c r="C183">
        <v>1</v>
      </c>
      <c r="D183">
        <v>1</v>
      </c>
      <c r="E183">
        <v>1</v>
      </c>
      <c r="F183">
        <v>0.5</v>
      </c>
    </row>
    <row r="184" spans="1:6" x14ac:dyDescent="0.3">
      <c r="A184">
        <v>1</v>
      </c>
      <c r="B184" t="s">
        <v>21</v>
      </c>
      <c r="C184">
        <v>4.2328000000000001</v>
      </c>
      <c r="D184">
        <v>1.7654000000000001</v>
      </c>
      <c r="E184">
        <v>726.96429999999998</v>
      </c>
      <c r="F184">
        <v>2.5700000000000001E-2</v>
      </c>
    </row>
    <row r="185" spans="1:6" x14ac:dyDescent="0.3">
      <c r="A185">
        <v>20</v>
      </c>
      <c r="B185" t="s">
        <v>21</v>
      </c>
      <c r="C185">
        <v>2309.7170999999998</v>
      </c>
      <c r="D185">
        <v>2505.5405999999998</v>
      </c>
      <c r="E185">
        <v>921.31880000000001</v>
      </c>
      <c r="F185">
        <v>5.5199999999999999E-2</v>
      </c>
    </row>
    <row r="186" spans="1:6" x14ac:dyDescent="0.3">
      <c r="A186">
        <v>50</v>
      </c>
      <c r="B186" t="s">
        <v>21</v>
      </c>
      <c r="C186">
        <v>-2046.5927999999999</v>
      </c>
      <c r="D186">
        <v>4582.3537999999999</v>
      </c>
      <c r="E186">
        <v>753.0145</v>
      </c>
      <c r="F186">
        <v>4.7399999999999998E-2</v>
      </c>
    </row>
    <row r="187" spans="1:6" x14ac:dyDescent="0.3">
      <c r="A187">
        <v>75</v>
      </c>
      <c r="B187" t="s">
        <v>21</v>
      </c>
      <c r="C187">
        <v>-3478.8249999999998</v>
      </c>
      <c r="D187">
        <v>2325.2469000000001</v>
      </c>
      <c r="E187">
        <v>2387.4463000000001</v>
      </c>
      <c r="F187">
        <v>6.13E-2</v>
      </c>
    </row>
    <row r="188" spans="1:6" x14ac:dyDescent="0.3">
      <c r="A188">
        <v>100</v>
      </c>
      <c r="B188" t="s">
        <v>21</v>
      </c>
      <c r="C188">
        <v>-1919.3631</v>
      </c>
      <c r="D188">
        <v>1438.7329999999999</v>
      </c>
      <c r="E188">
        <v>1772.3503000000001</v>
      </c>
      <c r="F188">
        <v>6.5000000000000002E-2</v>
      </c>
    </row>
    <row r="189" spans="1:6" x14ac:dyDescent="0.3">
      <c r="A189">
        <v>150</v>
      </c>
      <c r="B189" t="s">
        <v>21</v>
      </c>
      <c r="C189">
        <v>-1987.2981</v>
      </c>
      <c r="D189">
        <v>7200.6611999999996</v>
      </c>
      <c r="E189">
        <v>623.38649999999996</v>
      </c>
      <c r="F189">
        <v>4.8099999999999997E-2</v>
      </c>
    </row>
    <row r="190" spans="1:6" x14ac:dyDescent="0.3">
      <c r="A190">
        <v>300</v>
      </c>
      <c r="B190" t="s">
        <v>21</v>
      </c>
      <c r="C190">
        <v>-4656.9778999999999</v>
      </c>
      <c r="D190">
        <v>12514.9761</v>
      </c>
      <c r="E190">
        <v>643.00229999999999</v>
      </c>
      <c r="F190">
        <v>9.2100000000000001E-2</v>
      </c>
    </row>
    <row r="191" spans="1:6" x14ac:dyDescent="0.3">
      <c r="A191">
        <v>500</v>
      </c>
      <c r="B191" t="s">
        <v>21</v>
      </c>
      <c r="C191">
        <v>-24316.871599999999</v>
      </c>
      <c r="D191">
        <v>92462.518700000001</v>
      </c>
      <c r="E191">
        <v>621.05700000000002</v>
      </c>
      <c r="F191">
        <v>0.16669999999999999</v>
      </c>
    </row>
    <row r="192" spans="1:6" x14ac:dyDescent="0.3">
      <c r="A192" t="s">
        <v>103</v>
      </c>
    </row>
    <row r="193" spans="1:9" x14ac:dyDescent="0.3">
      <c r="A193" t="s">
        <v>9</v>
      </c>
    </row>
    <row r="194" spans="1:9" x14ac:dyDescent="0.3">
      <c r="A194" t="s">
        <v>5</v>
      </c>
    </row>
    <row r="195" spans="1:9" x14ac:dyDescent="0.3">
      <c r="A195" t="s">
        <v>10</v>
      </c>
    </row>
    <row r="196" spans="1:9" x14ac:dyDescent="0.3">
      <c r="A196" t="s">
        <v>22</v>
      </c>
      <c r="B196">
        <v>0</v>
      </c>
      <c r="C196">
        <v>0</v>
      </c>
      <c r="D196">
        <v>11.0567077756373</v>
      </c>
      <c r="E196">
        <v>7.6522344750532598</v>
      </c>
      <c r="F196">
        <v>4.5552254613934098</v>
      </c>
      <c r="G196">
        <v>1.8766959772463201</v>
      </c>
      <c r="H196">
        <v>0.97628522108313998</v>
      </c>
      <c r="I196" t="s">
        <v>104</v>
      </c>
    </row>
    <row r="197" spans="1:9" x14ac:dyDescent="0.3">
      <c r="A197" t="s">
        <v>11</v>
      </c>
    </row>
    <row r="198" spans="1:9" x14ac:dyDescent="0.3">
      <c r="A198" t="s">
        <v>22</v>
      </c>
      <c r="B198">
        <v>0</v>
      </c>
      <c r="C198">
        <v>0</v>
      </c>
      <c r="D198">
        <v>6.8374545324202503</v>
      </c>
      <c r="E198">
        <v>6.6281276459010003</v>
      </c>
      <c r="F198">
        <v>6.2094738728624996</v>
      </c>
      <c r="G198">
        <v>4.9535125537470099</v>
      </c>
      <c r="H198">
        <v>3.2788974615930302</v>
      </c>
      <c r="I198" t="s">
        <v>105</v>
      </c>
    </row>
    <row r="199" spans="1:9" x14ac:dyDescent="0.3">
      <c r="A199" t="s">
        <v>12</v>
      </c>
    </row>
    <row r="200" spans="1:9" x14ac:dyDescent="0.3">
      <c r="A200" t="s">
        <v>22</v>
      </c>
      <c r="B200">
        <v>0</v>
      </c>
      <c r="C200">
        <v>0</v>
      </c>
      <c r="D200" s="10">
        <v>2.67863696180807E-33</v>
      </c>
      <c r="E200" s="10">
        <v>3.7200759760208301E-44</v>
      </c>
      <c r="F200" s="10">
        <v>7.1750959731644098E-66</v>
      </c>
      <c r="G200" s="10">
        <v>5.1482002224120105E-131</v>
      </c>
      <c r="H200" s="10">
        <v>7.1245764067412805E-218</v>
      </c>
      <c r="I200" t="s">
        <v>58</v>
      </c>
    </row>
    <row r="201" spans="1:9" x14ac:dyDescent="0.3">
      <c r="A201" t="s">
        <v>13</v>
      </c>
    </row>
    <row r="202" spans="1:9" x14ac:dyDescent="0.3">
      <c r="A202" t="s">
        <v>22</v>
      </c>
      <c r="B202">
        <v>0</v>
      </c>
      <c r="C202">
        <v>0</v>
      </c>
      <c r="D202">
        <v>10.3660836458617</v>
      </c>
      <c r="E202">
        <v>7.7731219481165699</v>
      </c>
      <c r="F202">
        <v>5.1807276835250997</v>
      </c>
      <c r="G202">
        <v>2.5892070585910898</v>
      </c>
      <c r="H202">
        <v>1.5530128395787499</v>
      </c>
      <c r="I202" t="s">
        <v>106</v>
      </c>
    </row>
    <row r="203" spans="1:9" x14ac:dyDescent="0.3">
      <c r="A203" t="s">
        <v>14</v>
      </c>
    </row>
    <row r="204" spans="1:9" x14ac:dyDescent="0.3">
      <c r="A204" t="s">
        <v>27</v>
      </c>
      <c r="B204">
        <v>0.95079999999999998</v>
      </c>
    </row>
    <row r="205" spans="1:9" x14ac:dyDescent="0.3">
      <c r="A205" t="s">
        <v>28</v>
      </c>
      <c r="B205">
        <v>3.0800000000000001E-2</v>
      </c>
    </row>
    <row r="206" spans="1:9" x14ac:dyDescent="0.3">
      <c r="A206" t="s">
        <v>29</v>
      </c>
      <c r="B206">
        <v>0</v>
      </c>
    </row>
    <row r="207" spans="1:9" x14ac:dyDescent="0.3">
      <c r="A207" t="s">
        <v>30</v>
      </c>
      <c r="B207">
        <v>0.83689999999999998</v>
      </c>
    </row>
    <row r="208" spans="1:9" x14ac:dyDescent="0.3">
      <c r="A208" t="s">
        <v>6</v>
      </c>
    </row>
    <row r="209" spans="1:18" x14ac:dyDescent="0.3">
      <c r="A209" t="s">
        <v>64</v>
      </c>
    </row>
    <row r="210" spans="1:18" x14ac:dyDescent="0.3">
      <c r="A210" t="s">
        <v>63</v>
      </c>
      <c r="B210">
        <v>42</v>
      </c>
      <c r="C210">
        <v>27</v>
      </c>
      <c r="D210">
        <v>21</v>
      </c>
      <c r="E210">
        <v>18</v>
      </c>
      <c r="F210">
        <v>25</v>
      </c>
      <c r="G210">
        <v>13</v>
      </c>
      <c r="H210">
        <v>7</v>
      </c>
      <c r="I210" t="s">
        <v>62</v>
      </c>
      <c r="J210" t="s">
        <v>133</v>
      </c>
    </row>
    <row r="211" spans="1:18" x14ac:dyDescent="0.3">
      <c r="A211" t="s">
        <v>17</v>
      </c>
      <c r="J211" t="s">
        <v>128</v>
      </c>
      <c r="K211" t="s">
        <v>126</v>
      </c>
      <c r="L211" t="s">
        <v>129</v>
      </c>
      <c r="M211" t="s">
        <v>130</v>
      </c>
      <c r="N211" t="s">
        <v>131</v>
      </c>
    </row>
    <row r="212" spans="1:18" x14ac:dyDescent="0.3">
      <c r="A212">
        <v>1</v>
      </c>
      <c r="B212" t="s">
        <v>18</v>
      </c>
      <c r="C212">
        <v>0.21379999999999999</v>
      </c>
      <c r="D212">
        <v>55.178400000000003</v>
      </c>
      <c r="E212">
        <v>-34.704700000000003</v>
      </c>
      <c r="F212">
        <v>8.4500000000000006E-2</v>
      </c>
      <c r="J212">
        <v>1</v>
      </c>
      <c r="K212">
        <v>8.4500000000000006E-2</v>
      </c>
      <c r="L212">
        <v>0.14549999999999999</v>
      </c>
      <c r="M212">
        <v>0.1047</v>
      </c>
      <c r="N212">
        <v>3.3399999999999999E-2</v>
      </c>
    </row>
    <row r="213" spans="1:18" x14ac:dyDescent="0.3">
      <c r="A213">
        <v>20</v>
      </c>
      <c r="B213" t="s">
        <v>18</v>
      </c>
      <c r="C213">
        <v>0.45129999999999998</v>
      </c>
      <c r="D213">
        <v>161.6712</v>
      </c>
      <c r="E213">
        <v>-62.626100000000001</v>
      </c>
      <c r="F213">
        <v>3.0700000000000002E-2</v>
      </c>
      <c r="J213">
        <v>20</v>
      </c>
      <c r="K213">
        <v>3.0700000000000002E-2</v>
      </c>
      <c r="L213">
        <v>0.10249999999999999</v>
      </c>
      <c r="M213">
        <v>6.7799999999999999E-2</v>
      </c>
      <c r="N213">
        <v>0.16450000000000001</v>
      </c>
    </row>
    <row r="214" spans="1:18" x14ac:dyDescent="0.3">
      <c r="A214">
        <v>50</v>
      </c>
      <c r="B214" t="s">
        <v>18</v>
      </c>
      <c r="C214">
        <v>0.44259999999999999</v>
      </c>
      <c r="D214">
        <v>154.91820000000001</v>
      </c>
      <c r="E214">
        <v>-3.6960999999999999</v>
      </c>
      <c r="F214">
        <v>4.3400000000000001E-2</v>
      </c>
      <c r="J214">
        <v>50</v>
      </c>
      <c r="K214">
        <v>4.3400000000000001E-2</v>
      </c>
      <c r="L214">
        <v>5.1999999999999998E-2</v>
      </c>
      <c r="M214">
        <v>0.76719999999999999</v>
      </c>
      <c r="N214">
        <v>0.20030000000000001</v>
      </c>
    </row>
    <row r="215" spans="1:18" x14ac:dyDescent="0.3">
      <c r="A215">
        <v>75</v>
      </c>
      <c r="B215" t="s">
        <v>18</v>
      </c>
      <c r="C215">
        <v>0.45610000000000001</v>
      </c>
      <c r="D215">
        <v>166.715</v>
      </c>
      <c r="E215">
        <v>46.656999999999996</v>
      </c>
      <c r="F215">
        <v>5.3499999999999999E-2</v>
      </c>
      <c r="J215">
        <v>75</v>
      </c>
      <c r="K215">
        <v>5.3499999999999999E-2</v>
      </c>
      <c r="L215">
        <v>6.0199999999999997E-2</v>
      </c>
      <c r="M215">
        <v>0.76400000000000001</v>
      </c>
      <c r="N215">
        <v>0.20399999999999999</v>
      </c>
    </row>
    <row r="216" spans="1:18" x14ac:dyDescent="0.3">
      <c r="A216">
        <v>100</v>
      </c>
      <c r="B216" t="s">
        <v>18</v>
      </c>
      <c r="C216">
        <v>0.53979999999999995</v>
      </c>
      <c r="D216">
        <v>269.86529999999999</v>
      </c>
      <c r="E216">
        <v>32.549999999999997</v>
      </c>
      <c r="F216">
        <v>6.1699999999999998E-2</v>
      </c>
      <c r="J216">
        <v>100</v>
      </c>
      <c r="K216">
        <v>6.1699999999999998E-2</v>
      </c>
      <c r="L216">
        <v>7.5899999999999995E-2</v>
      </c>
      <c r="M216">
        <v>0.73529999999999995</v>
      </c>
      <c r="N216">
        <v>0.1701</v>
      </c>
    </row>
    <row r="217" spans="1:18" x14ac:dyDescent="0.3">
      <c r="A217">
        <v>150</v>
      </c>
      <c r="B217" t="s">
        <v>18</v>
      </c>
      <c r="C217">
        <v>0.95599999999999996</v>
      </c>
      <c r="D217">
        <v>3000.7476999999999</v>
      </c>
      <c r="E217">
        <v>646.45740000000001</v>
      </c>
      <c r="F217">
        <v>1.83E-2</v>
      </c>
      <c r="J217">
        <v>150</v>
      </c>
      <c r="K217">
        <v>1.83E-2</v>
      </c>
      <c r="L217">
        <v>0.1152</v>
      </c>
      <c r="M217">
        <v>0.5</v>
      </c>
      <c r="N217">
        <v>2.3099999999999999E-2</v>
      </c>
    </row>
    <row r="218" spans="1:18" x14ac:dyDescent="0.3">
      <c r="A218">
        <v>300</v>
      </c>
      <c r="B218" t="s">
        <v>18</v>
      </c>
      <c r="C218">
        <v>0.90839999999999999</v>
      </c>
      <c r="D218">
        <v>2251.6685000000002</v>
      </c>
      <c r="E218">
        <v>794.3845</v>
      </c>
      <c r="F218">
        <v>2.9399999999999999E-2</v>
      </c>
      <c r="J218">
        <v>300</v>
      </c>
      <c r="K218">
        <v>2.9399999999999999E-2</v>
      </c>
      <c r="L218">
        <v>6.6699999999999995E-2</v>
      </c>
      <c r="M218">
        <v>0.48</v>
      </c>
      <c r="N218">
        <v>4.2099999999999999E-2</v>
      </c>
    </row>
    <row r="219" spans="1:18" x14ac:dyDescent="0.3">
      <c r="A219">
        <v>500</v>
      </c>
      <c r="B219" t="s">
        <v>18</v>
      </c>
      <c r="C219">
        <v>0.4854</v>
      </c>
      <c r="D219">
        <v>142.9718</v>
      </c>
      <c r="E219">
        <v>-153.4461</v>
      </c>
      <c r="F219">
        <v>0</v>
      </c>
      <c r="J219">
        <v>500</v>
      </c>
      <c r="K219">
        <v>0</v>
      </c>
      <c r="L219">
        <v>0.21149999999999999</v>
      </c>
      <c r="M219">
        <v>0.41670000000000001</v>
      </c>
      <c r="N219">
        <v>8.3299999999999999E-2</v>
      </c>
    </row>
    <row r="220" spans="1:18" x14ac:dyDescent="0.3">
      <c r="A220">
        <v>1</v>
      </c>
      <c r="B220" t="s">
        <v>19</v>
      </c>
      <c r="C220">
        <v>-3.4599999999999999E-2</v>
      </c>
      <c r="D220">
        <v>31.660599999999999</v>
      </c>
      <c r="E220">
        <v>4.8132000000000001</v>
      </c>
      <c r="F220">
        <v>0.14549999999999999</v>
      </c>
    </row>
    <row r="221" spans="1:18" x14ac:dyDescent="0.3">
      <c r="A221">
        <v>20</v>
      </c>
      <c r="B221" t="s">
        <v>19</v>
      </c>
      <c r="C221">
        <v>-2.7799999999999998E-2</v>
      </c>
      <c r="D221">
        <v>27.372800000000002</v>
      </c>
      <c r="E221">
        <v>-3.4119999999999999</v>
      </c>
      <c r="F221">
        <v>0.10249999999999999</v>
      </c>
    </row>
    <row r="222" spans="1:18" x14ac:dyDescent="0.3">
      <c r="A222">
        <v>50</v>
      </c>
      <c r="B222" t="s">
        <v>19</v>
      </c>
      <c r="C222">
        <v>-2.1499999999999998E-2</v>
      </c>
      <c r="D222">
        <v>23.257999999999999</v>
      </c>
      <c r="E222">
        <v>-0.27679999999999999</v>
      </c>
      <c r="F222">
        <v>5.1999999999999998E-2</v>
      </c>
    </row>
    <row r="223" spans="1:18" x14ac:dyDescent="0.3">
      <c r="A223">
        <v>75</v>
      </c>
      <c r="B223" t="s">
        <v>19</v>
      </c>
      <c r="C223">
        <v>-1.9199999999999998E-2</v>
      </c>
      <c r="D223">
        <v>21.625299999999999</v>
      </c>
      <c r="E223">
        <v>-0.53029999999999999</v>
      </c>
      <c r="F223">
        <v>6.0199999999999997E-2</v>
      </c>
      <c r="I223" t="s">
        <v>128</v>
      </c>
      <c r="J223">
        <v>1</v>
      </c>
      <c r="K223">
        <v>20</v>
      </c>
      <c r="L223">
        <v>50</v>
      </c>
      <c r="M223">
        <v>75</v>
      </c>
      <c r="N223">
        <v>100</v>
      </c>
      <c r="O223">
        <v>150</v>
      </c>
      <c r="P223">
        <v>300</v>
      </c>
      <c r="Q223">
        <v>500</v>
      </c>
      <c r="R223">
        <v>1000</v>
      </c>
    </row>
    <row r="224" spans="1:18" x14ac:dyDescent="0.3">
      <c r="A224">
        <v>100</v>
      </c>
      <c r="B224" t="s">
        <v>19</v>
      </c>
      <c r="C224">
        <v>-1.8700000000000001E-2</v>
      </c>
      <c r="D224">
        <v>21.252800000000001</v>
      </c>
      <c r="E224">
        <v>0.76219999999999999</v>
      </c>
      <c r="F224">
        <v>7.5899999999999995E-2</v>
      </c>
      <c r="I224" t="s">
        <v>134</v>
      </c>
      <c r="J224">
        <v>301</v>
      </c>
      <c r="K224">
        <v>199</v>
      </c>
      <c r="L224">
        <v>86</v>
      </c>
      <c r="M224">
        <v>74</v>
      </c>
      <c r="N224">
        <v>59</v>
      </c>
      <c r="O224">
        <v>59</v>
      </c>
      <c r="P224">
        <v>26</v>
      </c>
      <c r="Q224">
        <v>7</v>
      </c>
      <c r="R224">
        <v>18</v>
      </c>
    </row>
    <row r="225" spans="1:18" x14ac:dyDescent="0.3">
      <c r="A225">
        <v>150</v>
      </c>
      <c r="B225" t="s">
        <v>19</v>
      </c>
      <c r="C225">
        <v>-0.02</v>
      </c>
      <c r="D225">
        <v>22.235199999999999</v>
      </c>
      <c r="E225">
        <v>3.8883999999999999</v>
      </c>
      <c r="F225">
        <v>0.1152</v>
      </c>
      <c r="I225" t="s">
        <v>126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24.943458707355699</v>
      </c>
      <c r="P225">
        <v>12.858246335617</v>
      </c>
      <c r="Q225">
        <v>7.8904453831846304</v>
      </c>
      <c r="R225">
        <v>4.0674908650419299</v>
      </c>
    </row>
    <row r="226" spans="1:18" x14ac:dyDescent="0.3">
      <c r="A226">
        <v>300</v>
      </c>
      <c r="B226" t="s">
        <v>19</v>
      </c>
      <c r="C226">
        <v>-0.01</v>
      </c>
      <c r="D226">
        <v>14.333299999999999</v>
      </c>
      <c r="E226">
        <v>-0.46820000000000001</v>
      </c>
      <c r="F226">
        <v>6.6699999999999995E-2</v>
      </c>
      <c r="I226" t="s">
        <v>129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19.239783538324399</v>
      </c>
      <c r="P226">
        <v>16.244332170378499</v>
      </c>
      <c r="Q226">
        <v>12.250397013117301</v>
      </c>
      <c r="R226">
        <v>2.2655591199643501</v>
      </c>
    </row>
    <row r="227" spans="1:18" x14ac:dyDescent="0.3">
      <c r="A227">
        <v>500</v>
      </c>
      <c r="B227" t="s">
        <v>19</v>
      </c>
      <c r="C227">
        <v>5.4000000000000003E-3</v>
      </c>
      <c r="D227">
        <v>1.2073</v>
      </c>
      <c r="E227">
        <v>1.2887</v>
      </c>
      <c r="F227">
        <v>0.21149999999999999</v>
      </c>
      <c r="I227" t="s">
        <v>135</v>
      </c>
      <c r="J227">
        <v>0</v>
      </c>
      <c r="K227">
        <v>0</v>
      </c>
      <c r="L227">
        <v>0</v>
      </c>
      <c r="M227">
        <v>0</v>
      </c>
      <c r="N227">
        <v>0</v>
      </c>
      <c r="O227" s="10">
        <v>0</v>
      </c>
      <c r="P227" s="10">
        <v>0</v>
      </c>
      <c r="Q227" s="10">
        <v>0</v>
      </c>
      <c r="R227" s="10">
        <v>0</v>
      </c>
    </row>
    <row r="228" spans="1:18" x14ac:dyDescent="0.3">
      <c r="A228">
        <v>1</v>
      </c>
      <c r="B228" t="s">
        <v>20</v>
      </c>
      <c r="C228">
        <v>6.3E-3</v>
      </c>
      <c r="D228">
        <v>45.164299999999997</v>
      </c>
      <c r="E228">
        <v>-15.7902</v>
      </c>
      <c r="F228">
        <v>0.1047</v>
      </c>
      <c r="I228" t="s">
        <v>136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25.209934369380498</v>
      </c>
      <c r="P228">
        <v>12.60475005618</v>
      </c>
      <c r="Q228">
        <v>7.5627540185368201</v>
      </c>
      <c r="R228">
        <v>3.7813118633525602</v>
      </c>
    </row>
    <row r="229" spans="1:18" x14ac:dyDescent="0.3">
      <c r="A229">
        <v>20</v>
      </c>
      <c r="B229" t="s">
        <v>20</v>
      </c>
      <c r="C229">
        <v>3.8E-3</v>
      </c>
      <c r="D229">
        <v>36.04</v>
      </c>
      <c r="E229">
        <v>-17.636399999999998</v>
      </c>
      <c r="F229">
        <v>6.7799999999999999E-2</v>
      </c>
    </row>
    <row r="230" spans="1:18" x14ac:dyDescent="0.3">
      <c r="A230">
        <v>50</v>
      </c>
      <c r="B230" t="s">
        <v>20</v>
      </c>
      <c r="C230">
        <v>1</v>
      </c>
      <c r="D230">
        <v>1</v>
      </c>
      <c r="E230">
        <v>1</v>
      </c>
      <c r="F230">
        <v>0.76719999999999999</v>
      </c>
      <c r="I230" t="s">
        <v>128</v>
      </c>
      <c r="J230">
        <f>LN(J223)</f>
        <v>0</v>
      </c>
      <c r="K230">
        <f t="shared" ref="K230:R231" si="6">LN(K223)</f>
        <v>2.9957322735539909</v>
      </c>
      <c r="L230">
        <f t="shared" si="6"/>
        <v>3.912023005428146</v>
      </c>
      <c r="M230">
        <f t="shared" si="6"/>
        <v>4.3174881135363101</v>
      </c>
      <c r="N230">
        <f t="shared" si="6"/>
        <v>4.6051701859880918</v>
      </c>
      <c r="O230">
        <f t="shared" si="6"/>
        <v>5.0106352940962555</v>
      </c>
      <c r="P230">
        <f t="shared" si="6"/>
        <v>5.7037824746562009</v>
      </c>
      <c r="Q230">
        <f t="shared" si="6"/>
        <v>6.2146080984221914</v>
      </c>
      <c r="R230">
        <f t="shared" si="6"/>
        <v>6.9077552789821368</v>
      </c>
    </row>
    <row r="231" spans="1:18" x14ac:dyDescent="0.3">
      <c r="A231">
        <v>75</v>
      </c>
      <c r="B231" t="s">
        <v>20</v>
      </c>
      <c r="C231">
        <v>1</v>
      </c>
      <c r="D231">
        <v>1</v>
      </c>
      <c r="E231">
        <v>1</v>
      </c>
      <c r="F231">
        <v>0.76400000000000001</v>
      </c>
      <c r="I231" t="s">
        <v>134</v>
      </c>
      <c r="J231">
        <f>LN(J224)</f>
        <v>5.7071102647488754</v>
      </c>
      <c r="K231">
        <f t="shared" si="6"/>
        <v>5.2933048247244923</v>
      </c>
      <c r="L231">
        <f t="shared" si="6"/>
        <v>4.4543472962535073</v>
      </c>
      <c r="M231">
        <f t="shared" si="6"/>
        <v>4.3040650932041702</v>
      </c>
      <c r="N231">
        <f t="shared" si="6"/>
        <v>4.0775374439057197</v>
      </c>
      <c r="O231">
        <f t="shared" si="6"/>
        <v>4.0775374439057197</v>
      </c>
      <c r="P231">
        <f t="shared" si="6"/>
        <v>3.2580965380214821</v>
      </c>
      <c r="Q231">
        <f t="shared" si="6"/>
        <v>1.9459101490553132</v>
      </c>
      <c r="R231">
        <f t="shared" si="6"/>
        <v>2.8903717578961645</v>
      </c>
    </row>
    <row r="232" spans="1:18" x14ac:dyDescent="0.3">
      <c r="A232">
        <v>100</v>
      </c>
      <c r="B232" t="s">
        <v>20</v>
      </c>
      <c r="C232">
        <v>1</v>
      </c>
      <c r="D232">
        <v>1</v>
      </c>
      <c r="E232">
        <v>1</v>
      </c>
      <c r="F232">
        <v>0.73529999999999995</v>
      </c>
      <c r="I232" t="s">
        <v>126</v>
      </c>
      <c r="O232">
        <f t="shared" ref="O232:R232" si="7">LN(O225)</f>
        <v>3.2166116117654888</v>
      </c>
      <c r="P232">
        <f t="shared" si="7"/>
        <v>2.553985343695647</v>
      </c>
      <c r="Q232">
        <f t="shared" si="7"/>
        <v>2.0656525823374241</v>
      </c>
      <c r="R232">
        <f t="shared" si="7"/>
        <v>1.4030263142675825</v>
      </c>
    </row>
    <row r="233" spans="1:18" x14ac:dyDescent="0.3">
      <c r="A233">
        <v>150</v>
      </c>
      <c r="B233" t="s">
        <v>20</v>
      </c>
      <c r="C233">
        <v>1</v>
      </c>
      <c r="D233">
        <v>1</v>
      </c>
      <c r="E233">
        <v>1</v>
      </c>
      <c r="F233">
        <v>0.5</v>
      </c>
      <c r="I233" t="s">
        <v>129</v>
      </c>
      <c r="O233">
        <f t="shared" ref="O233:R233" si="8">LN(O226)</f>
        <v>2.9569801945674321</v>
      </c>
      <c r="P233">
        <f t="shared" si="8"/>
        <v>2.7877440584193667</v>
      </c>
      <c r="Q233">
        <f t="shared" si="8"/>
        <v>2.5055583456996335</v>
      </c>
      <c r="R233">
        <f t="shared" si="8"/>
        <v>0.81782158055342624</v>
      </c>
    </row>
    <row r="234" spans="1:18" x14ac:dyDescent="0.3">
      <c r="A234">
        <v>300</v>
      </c>
      <c r="B234" t="s">
        <v>20</v>
      </c>
      <c r="C234">
        <v>1</v>
      </c>
      <c r="D234">
        <v>1</v>
      </c>
      <c r="E234">
        <v>1</v>
      </c>
      <c r="F234">
        <v>0.48</v>
      </c>
      <c r="I234" t="s">
        <v>135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>
        <v>500</v>
      </c>
      <c r="B235" t="s">
        <v>20</v>
      </c>
      <c r="C235">
        <v>1</v>
      </c>
      <c r="D235">
        <v>1</v>
      </c>
      <c r="E235">
        <v>1</v>
      </c>
      <c r="F235">
        <v>0.41670000000000001</v>
      </c>
      <c r="I235" t="s">
        <v>136</v>
      </c>
      <c r="O235">
        <f t="shared" ref="O235:R235" si="9">LN(O228)</f>
        <v>3.2272381378398549</v>
      </c>
      <c r="P235">
        <f t="shared" si="9"/>
        <v>2.5340737315008042</v>
      </c>
      <c r="Q235">
        <f t="shared" si="9"/>
        <v>2.0232354120208638</v>
      </c>
      <c r="R235">
        <f t="shared" si="9"/>
        <v>1.3300710032192311</v>
      </c>
    </row>
    <row r="236" spans="1:18" x14ac:dyDescent="0.3">
      <c r="A236">
        <v>1</v>
      </c>
      <c r="B236" t="s">
        <v>21</v>
      </c>
      <c r="C236">
        <v>8.7644000000000002</v>
      </c>
      <c r="D236">
        <v>2.8216000000000001</v>
      </c>
      <c r="E236">
        <v>6374.6557000000003</v>
      </c>
      <c r="F236">
        <v>3.3399999999999999E-2</v>
      </c>
    </row>
    <row r="237" spans="1:18" x14ac:dyDescent="0.3">
      <c r="A237">
        <v>20</v>
      </c>
      <c r="B237" t="s">
        <v>21</v>
      </c>
      <c r="C237">
        <v>5.0494000000000003</v>
      </c>
      <c r="D237">
        <v>1.9439</v>
      </c>
      <c r="E237">
        <v>1494.3751999999999</v>
      </c>
      <c r="F237">
        <v>0.16450000000000001</v>
      </c>
    </row>
    <row r="238" spans="1:18" x14ac:dyDescent="0.3">
      <c r="A238">
        <v>50</v>
      </c>
      <c r="B238" t="s">
        <v>21</v>
      </c>
      <c r="C238">
        <v>-9356.9804999999997</v>
      </c>
      <c r="D238">
        <v>26625.142400000001</v>
      </c>
      <c r="E238">
        <v>1770.7333000000001</v>
      </c>
      <c r="F238">
        <v>0.20030000000000001</v>
      </c>
    </row>
    <row r="239" spans="1:18" x14ac:dyDescent="0.3">
      <c r="A239">
        <v>75</v>
      </c>
      <c r="B239" t="s">
        <v>21</v>
      </c>
      <c r="C239">
        <v>-6037.915</v>
      </c>
      <c r="D239">
        <v>10350.727800000001</v>
      </c>
      <c r="E239">
        <v>2413.5527000000002</v>
      </c>
      <c r="F239">
        <v>0.20399999999999999</v>
      </c>
    </row>
    <row r="240" spans="1:18" x14ac:dyDescent="0.3">
      <c r="A240">
        <v>100</v>
      </c>
      <c r="B240" t="s">
        <v>21</v>
      </c>
      <c r="C240">
        <v>-11305.289699999999</v>
      </c>
      <c r="D240">
        <v>59606.443899999998</v>
      </c>
      <c r="E240">
        <v>2593.4182999999998</v>
      </c>
      <c r="F240">
        <v>0.1701</v>
      </c>
    </row>
    <row r="241" spans="1:9" x14ac:dyDescent="0.3">
      <c r="A241">
        <v>150</v>
      </c>
      <c r="B241" t="s">
        <v>21</v>
      </c>
      <c r="C241">
        <v>-8416.4333999999999</v>
      </c>
      <c r="D241">
        <v>18408.801500000001</v>
      </c>
      <c r="E241">
        <v>4198.6238000000003</v>
      </c>
      <c r="F241">
        <v>2.3099999999999999E-2</v>
      </c>
    </row>
    <row r="242" spans="1:9" x14ac:dyDescent="0.3">
      <c r="A242">
        <v>300</v>
      </c>
      <c r="B242" t="s">
        <v>21</v>
      </c>
      <c r="C242">
        <v>-13892.250099999999</v>
      </c>
      <c r="D242">
        <v>22564.881300000001</v>
      </c>
      <c r="E242">
        <v>4677.1782999999996</v>
      </c>
      <c r="F242">
        <v>4.2099999999999999E-2</v>
      </c>
    </row>
    <row r="243" spans="1:9" x14ac:dyDescent="0.3">
      <c r="A243">
        <v>500</v>
      </c>
      <c r="B243" t="s">
        <v>21</v>
      </c>
      <c r="C243">
        <v>-17344.039000000001</v>
      </c>
      <c r="D243">
        <v>31668.1741</v>
      </c>
      <c r="E243">
        <v>4414.8371999999999</v>
      </c>
      <c r="F243">
        <v>8.3299999999999999E-2</v>
      </c>
    </row>
    <row r="244" spans="1:9" x14ac:dyDescent="0.3">
      <c r="A244" t="s">
        <v>61</v>
      </c>
    </row>
    <row r="245" spans="1:9" x14ac:dyDescent="0.3">
      <c r="A245" t="s">
        <v>9</v>
      </c>
    </row>
    <row r="246" spans="1:9" x14ac:dyDescent="0.3">
      <c r="A246" t="s">
        <v>5</v>
      </c>
    </row>
    <row r="247" spans="1:9" x14ac:dyDescent="0.3">
      <c r="A247" t="s">
        <v>10</v>
      </c>
    </row>
    <row r="248" spans="1:9" x14ac:dyDescent="0.3">
      <c r="A248" t="s">
        <v>22</v>
      </c>
      <c r="B248">
        <v>0</v>
      </c>
      <c r="C248">
        <v>0</v>
      </c>
      <c r="D248">
        <v>0</v>
      </c>
      <c r="E248">
        <v>0</v>
      </c>
      <c r="F248">
        <v>24.943458707355699</v>
      </c>
      <c r="G248">
        <v>12.858246335617</v>
      </c>
      <c r="H248">
        <v>7.8904453831846304</v>
      </c>
      <c r="I248" t="s">
        <v>107</v>
      </c>
    </row>
    <row r="249" spans="1:9" x14ac:dyDescent="0.3">
      <c r="A249" t="s">
        <v>11</v>
      </c>
    </row>
    <row r="250" spans="1:9" x14ac:dyDescent="0.3">
      <c r="A250" t="s">
        <v>22</v>
      </c>
      <c r="B250">
        <v>0</v>
      </c>
      <c r="C250">
        <v>0</v>
      </c>
      <c r="D250">
        <v>0</v>
      </c>
      <c r="E250">
        <v>0</v>
      </c>
      <c r="F250">
        <v>19.239783538324399</v>
      </c>
      <c r="G250">
        <v>16.244332170378499</v>
      </c>
      <c r="H250">
        <v>12.250397013117301</v>
      </c>
      <c r="I250" t="s">
        <v>108</v>
      </c>
    </row>
    <row r="251" spans="1:9" x14ac:dyDescent="0.3">
      <c r="A251" t="s">
        <v>12</v>
      </c>
    </row>
    <row r="252" spans="1:9" x14ac:dyDescent="0.3">
      <c r="A252" t="s">
        <v>22</v>
      </c>
      <c r="B252">
        <v>0</v>
      </c>
      <c r="C252">
        <v>0</v>
      </c>
      <c r="D252">
        <v>0</v>
      </c>
      <c r="E252">
        <v>0</v>
      </c>
      <c r="F252" s="10">
        <v>7.1750959731644098E-66</v>
      </c>
      <c r="G252" s="10">
        <v>5.1482002224120105E-131</v>
      </c>
      <c r="H252" s="10">
        <v>7.1245764067412805E-218</v>
      </c>
      <c r="I252" t="s">
        <v>58</v>
      </c>
    </row>
    <row r="253" spans="1:9" x14ac:dyDescent="0.3">
      <c r="A253" t="s">
        <v>13</v>
      </c>
    </row>
    <row r="254" spans="1:9" x14ac:dyDescent="0.3">
      <c r="A254" t="s">
        <v>22</v>
      </c>
      <c r="B254">
        <v>0</v>
      </c>
      <c r="C254">
        <v>0</v>
      </c>
      <c r="D254">
        <v>0</v>
      </c>
      <c r="E254">
        <v>0</v>
      </c>
      <c r="F254">
        <v>25.209934369380498</v>
      </c>
      <c r="G254">
        <v>12.60475005618</v>
      </c>
      <c r="H254">
        <v>7.5627540185368201</v>
      </c>
      <c r="I254" t="s">
        <v>109</v>
      </c>
    </row>
    <row r="255" spans="1:9" x14ac:dyDescent="0.3">
      <c r="A255" t="s">
        <v>14</v>
      </c>
    </row>
    <row r="256" spans="1:9" x14ac:dyDescent="0.3">
      <c r="A256" t="s">
        <v>27</v>
      </c>
      <c r="B256">
        <v>0.8952</v>
      </c>
    </row>
    <row r="257" spans="1:13" x14ac:dyDescent="0.3">
      <c r="A257" t="s">
        <v>28</v>
      </c>
      <c r="B257">
        <v>4.1200000000000001E-2</v>
      </c>
    </row>
    <row r="258" spans="1:13" x14ac:dyDescent="0.3">
      <c r="A258" t="s">
        <v>29</v>
      </c>
      <c r="B258">
        <v>0</v>
      </c>
    </row>
    <row r="259" spans="1:13" x14ac:dyDescent="0.3">
      <c r="A259" t="s">
        <v>30</v>
      </c>
      <c r="B259">
        <v>0.95240000000000002</v>
      </c>
    </row>
    <row r="260" spans="1:13" x14ac:dyDescent="0.3">
      <c r="A260" t="s">
        <v>6</v>
      </c>
    </row>
    <row r="261" spans="1:13" x14ac:dyDescent="0.3">
      <c r="A261" t="s">
        <v>56</v>
      </c>
    </row>
    <row r="262" spans="1:13" x14ac:dyDescent="0.3">
      <c r="A262" t="s">
        <v>55</v>
      </c>
      <c r="B262">
        <v>63</v>
      </c>
      <c r="C262">
        <v>19</v>
      </c>
      <c r="D262">
        <v>16</v>
      </c>
      <c r="E262">
        <v>14</v>
      </c>
      <c r="F262">
        <v>13</v>
      </c>
      <c r="G262">
        <v>3</v>
      </c>
      <c r="H262">
        <v>2</v>
      </c>
      <c r="I262" t="s">
        <v>54</v>
      </c>
    </row>
    <row r="263" spans="1:13" x14ac:dyDescent="0.3">
      <c r="A263" t="s">
        <v>17</v>
      </c>
    </row>
    <row r="264" spans="1:13" x14ac:dyDescent="0.3">
      <c r="A264">
        <v>1</v>
      </c>
      <c r="B264" t="s">
        <v>18</v>
      </c>
      <c r="C264">
        <v>0.40010000000000001</v>
      </c>
      <c r="D264">
        <v>120.0545</v>
      </c>
      <c r="E264">
        <v>-75.614099999999993</v>
      </c>
      <c r="F264">
        <v>0.1221</v>
      </c>
    </row>
    <row r="265" spans="1:13" x14ac:dyDescent="0.3">
      <c r="A265">
        <v>20</v>
      </c>
      <c r="B265" t="s">
        <v>18</v>
      </c>
      <c r="C265">
        <v>1.0064</v>
      </c>
      <c r="D265">
        <v>1258.6774</v>
      </c>
      <c r="E265">
        <v>234.4864</v>
      </c>
      <c r="F265">
        <v>7.5399999999999995E-2</v>
      </c>
      <c r="I265" t="s">
        <v>128</v>
      </c>
      <c r="J265" t="s">
        <v>126</v>
      </c>
      <c r="K265" t="s">
        <v>129</v>
      </c>
      <c r="L265" t="s">
        <v>130</v>
      </c>
      <c r="M265" t="s">
        <v>131</v>
      </c>
    </row>
    <row r="266" spans="1:13" x14ac:dyDescent="0.3">
      <c r="A266">
        <v>50</v>
      </c>
      <c r="B266" t="s">
        <v>18</v>
      </c>
      <c r="C266">
        <v>0.5847</v>
      </c>
      <c r="D266">
        <v>194.9563</v>
      </c>
      <c r="E266">
        <v>24.612200000000001</v>
      </c>
      <c r="F266">
        <v>6.0600000000000001E-2</v>
      </c>
      <c r="I266">
        <v>1</v>
      </c>
      <c r="J266">
        <v>0.1221</v>
      </c>
      <c r="K266">
        <v>0.38519999999999999</v>
      </c>
      <c r="L266">
        <v>0.1363</v>
      </c>
      <c r="M266">
        <v>6.9199999999999998E-2</v>
      </c>
    </row>
    <row r="267" spans="1:13" x14ac:dyDescent="0.3">
      <c r="A267">
        <v>75</v>
      </c>
      <c r="B267" t="s">
        <v>18</v>
      </c>
      <c r="C267">
        <v>0.65610000000000002</v>
      </c>
      <c r="D267">
        <v>280.6207</v>
      </c>
      <c r="E267">
        <v>87.101299999999995</v>
      </c>
      <c r="F267">
        <v>8.8099999999999998E-2</v>
      </c>
      <c r="I267">
        <v>20</v>
      </c>
      <c r="J267">
        <v>7.5399999999999995E-2</v>
      </c>
      <c r="K267">
        <v>0.28129999999999999</v>
      </c>
      <c r="L267">
        <v>0.1988</v>
      </c>
      <c r="M267">
        <v>7.3700000000000002E-2</v>
      </c>
    </row>
    <row r="268" spans="1:13" x14ac:dyDescent="0.3">
      <c r="A268">
        <v>100</v>
      </c>
      <c r="B268" t="s">
        <v>18</v>
      </c>
      <c r="C268">
        <v>0.72060000000000002</v>
      </c>
      <c r="D268">
        <v>396.08569999999997</v>
      </c>
      <c r="E268">
        <v>115.9143</v>
      </c>
      <c r="F268">
        <v>0.12959999999999999</v>
      </c>
      <c r="I268">
        <v>50</v>
      </c>
      <c r="J268">
        <v>6.0600000000000001E-2</v>
      </c>
      <c r="K268">
        <v>0.1255</v>
      </c>
      <c r="L268">
        <v>0.74670000000000003</v>
      </c>
      <c r="M268">
        <v>0.12509999999999999</v>
      </c>
    </row>
    <row r="269" spans="1:13" x14ac:dyDescent="0.3">
      <c r="A269">
        <v>150</v>
      </c>
      <c r="B269" t="s">
        <v>18</v>
      </c>
      <c r="C269">
        <v>0.88570000000000004</v>
      </c>
      <c r="D269">
        <v>982.98170000000005</v>
      </c>
      <c r="E269">
        <v>193.9358</v>
      </c>
      <c r="F269">
        <v>0.21779999999999999</v>
      </c>
      <c r="I269">
        <v>75</v>
      </c>
      <c r="J269">
        <v>8.8099999999999998E-2</v>
      </c>
      <c r="K269">
        <v>0.1545</v>
      </c>
      <c r="L269">
        <v>0.71430000000000005</v>
      </c>
      <c r="M269">
        <v>0.1153</v>
      </c>
    </row>
    <row r="270" spans="1:13" x14ac:dyDescent="0.3">
      <c r="A270">
        <v>300</v>
      </c>
      <c r="B270" t="s">
        <v>18</v>
      </c>
      <c r="C270">
        <v>-1.2814000000000001</v>
      </c>
      <c r="D270">
        <v>1.1000000000000001E-3</v>
      </c>
      <c r="E270">
        <v>4.8434999999999997</v>
      </c>
      <c r="F270">
        <v>9.9199999999999997E-2</v>
      </c>
      <c r="I270">
        <v>100</v>
      </c>
      <c r="J270">
        <v>0.12959999999999999</v>
      </c>
      <c r="K270">
        <v>0.19059999999999999</v>
      </c>
      <c r="L270">
        <v>0.65</v>
      </c>
      <c r="M270">
        <v>0.1565</v>
      </c>
    </row>
    <row r="271" spans="1:13" x14ac:dyDescent="0.3">
      <c r="A271">
        <v>500</v>
      </c>
      <c r="B271" t="s">
        <v>18</v>
      </c>
      <c r="C271">
        <v>-1.9092</v>
      </c>
      <c r="D271">
        <v>0</v>
      </c>
      <c r="E271">
        <v>4.8868</v>
      </c>
      <c r="F271">
        <v>1.03E-2</v>
      </c>
      <c r="I271">
        <v>150</v>
      </c>
      <c r="J271">
        <v>0.21779999999999999</v>
      </c>
      <c r="K271">
        <v>0.224</v>
      </c>
      <c r="L271">
        <v>0.5</v>
      </c>
      <c r="M271">
        <v>0.23080000000000001</v>
      </c>
    </row>
    <row r="272" spans="1:13" x14ac:dyDescent="0.3">
      <c r="A272">
        <v>1</v>
      </c>
      <c r="B272" t="s">
        <v>19</v>
      </c>
      <c r="C272">
        <v>-5.3800000000000001E-2</v>
      </c>
      <c r="D272">
        <v>41.452199999999998</v>
      </c>
      <c r="E272">
        <v>14.885</v>
      </c>
      <c r="F272">
        <v>0.38519999999999999</v>
      </c>
      <c r="I272">
        <v>300</v>
      </c>
      <c r="J272">
        <v>9.9199999999999997E-2</v>
      </c>
      <c r="K272">
        <v>0.1173</v>
      </c>
      <c r="L272">
        <v>0.76919999999999999</v>
      </c>
      <c r="M272">
        <v>0.45750000000000002</v>
      </c>
    </row>
    <row r="273" spans="1:13" x14ac:dyDescent="0.3">
      <c r="A273">
        <v>20</v>
      </c>
      <c r="B273" t="s">
        <v>19</v>
      </c>
      <c r="C273">
        <v>-2.7199999999999998E-2</v>
      </c>
      <c r="D273">
        <v>24.720400000000001</v>
      </c>
      <c r="E273">
        <v>3.657</v>
      </c>
      <c r="F273">
        <v>0.28129999999999999</v>
      </c>
      <c r="I273">
        <v>500</v>
      </c>
      <c r="J273">
        <v>1.03E-2</v>
      </c>
      <c r="K273">
        <v>0.16980000000000001</v>
      </c>
      <c r="L273">
        <v>0.8</v>
      </c>
      <c r="M273">
        <v>0.4667</v>
      </c>
    </row>
    <row r="274" spans="1:13" x14ac:dyDescent="0.3">
      <c r="A274">
        <v>50</v>
      </c>
      <c r="B274" t="s">
        <v>19</v>
      </c>
      <c r="C274">
        <v>-1.12E-2</v>
      </c>
      <c r="D274">
        <v>14.198499999999999</v>
      </c>
      <c r="E274">
        <v>1.1204000000000001</v>
      </c>
      <c r="F274">
        <v>0.1255</v>
      </c>
    </row>
    <row r="275" spans="1:13" x14ac:dyDescent="0.3">
      <c r="A275">
        <v>75</v>
      </c>
      <c r="B275" t="s">
        <v>19</v>
      </c>
      <c r="C275">
        <v>-8.6E-3</v>
      </c>
      <c r="D275">
        <v>12.381399999999999</v>
      </c>
      <c r="E275">
        <v>2.39</v>
      </c>
      <c r="F275">
        <v>0.1545</v>
      </c>
    </row>
    <row r="276" spans="1:13" x14ac:dyDescent="0.3">
      <c r="A276">
        <v>100</v>
      </c>
      <c r="B276" t="s">
        <v>19</v>
      </c>
      <c r="C276">
        <v>-5.8999999999999999E-3</v>
      </c>
      <c r="D276">
        <v>10.4276</v>
      </c>
      <c r="E276">
        <v>2.5973000000000002</v>
      </c>
      <c r="F276">
        <v>0.19059999999999999</v>
      </c>
    </row>
    <row r="277" spans="1:13" x14ac:dyDescent="0.3">
      <c r="A277">
        <v>150</v>
      </c>
      <c r="B277" t="s">
        <v>19</v>
      </c>
      <c r="C277">
        <v>-2E-3</v>
      </c>
      <c r="D277">
        <v>7.4764999999999997</v>
      </c>
      <c r="E277">
        <v>0.46739999999999998</v>
      </c>
      <c r="F277">
        <v>0.224</v>
      </c>
    </row>
    <row r="278" spans="1:13" x14ac:dyDescent="0.3">
      <c r="A278">
        <v>300</v>
      </c>
      <c r="B278" t="s">
        <v>19</v>
      </c>
      <c r="C278">
        <v>5.7999999999999996E-3</v>
      </c>
      <c r="D278">
        <v>1.2072000000000001</v>
      </c>
      <c r="E278">
        <v>1.2886</v>
      </c>
      <c r="F278">
        <v>0.1173</v>
      </c>
    </row>
    <row r="279" spans="1:13" x14ac:dyDescent="0.3">
      <c r="A279">
        <v>500</v>
      </c>
      <c r="B279" t="s">
        <v>19</v>
      </c>
      <c r="C279">
        <v>5.7999999999999996E-3</v>
      </c>
      <c r="D279">
        <v>1.2072000000000001</v>
      </c>
      <c r="E279">
        <v>1.2886</v>
      </c>
      <c r="F279">
        <v>0.16980000000000001</v>
      </c>
    </row>
    <row r="280" spans="1:13" x14ac:dyDescent="0.3">
      <c r="A280">
        <v>1</v>
      </c>
      <c r="B280" t="s">
        <v>20</v>
      </c>
      <c r="C280">
        <v>3.0700000000000002E-2</v>
      </c>
      <c r="D280">
        <v>119.1966</v>
      </c>
      <c r="E280">
        <v>163.876</v>
      </c>
      <c r="F280">
        <v>0.1363</v>
      </c>
    </row>
    <row r="281" spans="1:13" x14ac:dyDescent="0.3">
      <c r="A281">
        <v>20</v>
      </c>
      <c r="B281" t="s">
        <v>20</v>
      </c>
      <c r="C281">
        <v>2.52E-2</v>
      </c>
      <c r="D281">
        <v>99.406199999999998</v>
      </c>
      <c r="E281">
        <v>-44.117199999999997</v>
      </c>
      <c r="F281">
        <v>0.1988</v>
      </c>
    </row>
    <row r="282" spans="1:13" x14ac:dyDescent="0.3">
      <c r="A282">
        <v>50</v>
      </c>
      <c r="B282" t="s">
        <v>20</v>
      </c>
      <c r="C282">
        <v>1</v>
      </c>
      <c r="D282">
        <v>1</v>
      </c>
      <c r="E282">
        <v>1</v>
      </c>
      <c r="F282">
        <v>0.74670000000000003</v>
      </c>
    </row>
    <row r="283" spans="1:13" x14ac:dyDescent="0.3">
      <c r="A283">
        <v>75</v>
      </c>
      <c r="B283" t="s">
        <v>20</v>
      </c>
      <c r="C283">
        <v>1</v>
      </c>
      <c r="D283">
        <v>1</v>
      </c>
      <c r="E283">
        <v>1</v>
      </c>
      <c r="F283">
        <v>0.71430000000000005</v>
      </c>
    </row>
    <row r="284" spans="1:13" x14ac:dyDescent="0.3">
      <c r="A284">
        <v>100</v>
      </c>
      <c r="B284" t="s">
        <v>20</v>
      </c>
      <c r="C284">
        <v>1</v>
      </c>
      <c r="D284">
        <v>1</v>
      </c>
      <c r="E284">
        <v>1</v>
      </c>
      <c r="F284">
        <v>0.65</v>
      </c>
    </row>
    <row r="285" spans="1:13" x14ac:dyDescent="0.3">
      <c r="A285">
        <v>150</v>
      </c>
      <c r="B285" t="s">
        <v>20</v>
      </c>
      <c r="C285">
        <v>1</v>
      </c>
      <c r="D285">
        <v>1</v>
      </c>
      <c r="E285">
        <v>1</v>
      </c>
      <c r="F285">
        <v>0.5</v>
      </c>
    </row>
    <row r="286" spans="1:13" x14ac:dyDescent="0.3">
      <c r="A286">
        <v>300</v>
      </c>
      <c r="B286" t="s">
        <v>20</v>
      </c>
      <c r="C286">
        <v>1</v>
      </c>
      <c r="D286">
        <v>1</v>
      </c>
      <c r="E286">
        <v>1</v>
      </c>
      <c r="F286">
        <v>0.76919999999999999</v>
      </c>
    </row>
    <row r="287" spans="1:13" x14ac:dyDescent="0.3">
      <c r="A287">
        <v>500</v>
      </c>
      <c r="B287" t="s">
        <v>20</v>
      </c>
      <c r="C287">
        <v>1</v>
      </c>
      <c r="D287">
        <v>1</v>
      </c>
      <c r="E287">
        <v>1</v>
      </c>
      <c r="F287">
        <v>0.8</v>
      </c>
    </row>
    <row r="288" spans="1:13" x14ac:dyDescent="0.3">
      <c r="A288">
        <v>1</v>
      </c>
      <c r="B288" t="s">
        <v>21</v>
      </c>
      <c r="C288">
        <v>3.6972</v>
      </c>
      <c r="D288">
        <v>1.6782999999999999</v>
      </c>
      <c r="E288">
        <v>1325.5273999999999</v>
      </c>
      <c r="F288">
        <v>6.9199999999999998E-2</v>
      </c>
    </row>
    <row r="289" spans="1:9" x14ac:dyDescent="0.3">
      <c r="A289">
        <v>20</v>
      </c>
      <c r="B289" t="s">
        <v>21</v>
      </c>
      <c r="C289">
        <v>-277.06569999999999</v>
      </c>
      <c r="D289">
        <v>662.47789999999998</v>
      </c>
      <c r="E289">
        <v>1348.0392999999999</v>
      </c>
      <c r="F289">
        <v>7.3700000000000002E-2</v>
      </c>
    </row>
    <row r="290" spans="1:9" x14ac:dyDescent="0.3">
      <c r="A290">
        <v>50</v>
      </c>
      <c r="B290" t="s">
        <v>21</v>
      </c>
      <c r="C290">
        <v>-7097.4701999999997</v>
      </c>
      <c r="D290">
        <v>20092.770100000002</v>
      </c>
      <c r="E290">
        <v>1214.049</v>
      </c>
      <c r="F290">
        <v>0.12509999999999999</v>
      </c>
    </row>
    <row r="291" spans="1:9" x14ac:dyDescent="0.3">
      <c r="A291">
        <v>75</v>
      </c>
      <c r="B291" t="s">
        <v>21</v>
      </c>
      <c r="C291">
        <v>-3647.6352000000002</v>
      </c>
      <c r="D291">
        <v>6247.9142000000002</v>
      </c>
      <c r="E291">
        <v>1619.1641999999999</v>
      </c>
      <c r="F291">
        <v>0.1153</v>
      </c>
    </row>
    <row r="292" spans="1:9" x14ac:dyDescent="0.3">
      <c r="A292">
        <v>100</v>
      </c>
      <c r="B292" t="s">
        <v>21</v>
      </c>
      <c r="C292">
        <v>-2921.2258000000002</v>
      </c>
      <c r="D292">
        <v>20541.758600000001</v>
      </c>
      <c r="E292">
        <v>1564.3937000000001</v>
      </c>
      <c r="F292">
        <v>0.1565</v>
      </c>
    </row>
    <row r="293" spans="1:9" x14ac:dyDescent="0.3">
      <c r="A293">
        <v>150</v>
      </c>
      <c r="B293" t="s">
        <v>21</v>
      </c>
      <c r="C293">
        <v>-4224.0430999999999</v>
      </c>
      <c r="D293">
        <v>10591.231400000001</v>
      </c>
      <c r="E293">
        <v>1943.4313999999999</v>
      </c>
      <c r="F293">
        <v>0.23080000000000001</v>
      </c>
    </row>
    <row r="294" spans="1:9" x14ac:dyDescent="0.3">
      <c r="A294">
        <v>300</v>
      </c>
      <c r="B294" t="s">
        <v>21</v>
      </c>
      <c r="C294">
        <v>-372055.55930000002</v>
      </c>
      <c r="D294">
        <v>1113323.0160999999</v>
      </c>
      <c r="E294">
        <v>1443.9694999999999</v>
      </c>
      <c r="F294">
        <v>0.45750000000000002</v>
      </c>
    </row>
    <row r="295" spans="1:9" x14ac:dyDescent="0.3">
      <c r="A295">
        <v>500</v>
      </c>
      <c r="B295" t="s">
        <v>21</v>
      </c>
      <c r="C295">
        <v>-87379.963600000003</v>
      </c>
      <c r="D295">
        <v>257177.86009999999</v>
      </c>
      <c r="E295">
        <v>2542.3517999999999</v>
      </c>
      <c r="F295">
        <v>0.4667</v>
      </c>
    </row>
    <row r="296" spans="1:9" x14ac:dyDescent="0.3">
      <c r="A296" t="s">
        <v>110</v>
      </c>
    </row>
    <row r="297" spans="1:9" x14ac:dyDescent="0.3">
      <c r="A297" t="s">
        <v>9</v>
      </c>
    </row>
    <row r="298" spans="1:9" x14ac:dyDescent="0.3">
      <c r="A298" t="s">
        <v>5</v>
      </c>
    </row>
    <row r="299" spans="1:9" x14ac:dyDescent="0.3">
      <c r="A299" t="s">
        <v>10</v>
      </c>
    </row>
    <row r="300" spans="1:9" x14ac:dyDescent="0.3">
      <c r="A300" t="s">
        <v>22</v>
      </c>
      <c r="B300">
        <v>0</v>
      </c>
      <c r="C300">
        <v>19.7919578566128</v>
      </c>
      <c r="D300">
        <v>15.614277381690201</v>
      </c>
      <c r="E300">
        <v>13.196711885203401</v>
      </c>
      <c r="F300">
        <v>10.411153934069601</v>
      </c>
      <c r="G300">
        <v>6.9418599137989698</v>
      </c>
      <c r="H300">
        <v>5.1493561939715597</v>
      </c>
      <c r="I300" t="s">
        <v>111</v>
      </c>
    </row>
    <row r="301" spans="1:9" x14ac:dyDescent="0.3">
      <c r="A301" t="s">
        <v>11</v>
      </c>
    </row>
    <row r="302" spans="1:9" x14ac:dyDescent="0.3">
      <c r="A302" t="s">
        <v>22</v>
      </c>
      <c r="B302">
        <v>0</v>
      </c>
      <c r="C302">
        <v>13.6378549409777</v>
      </c>
      <c r="D302">
        <v>13.3575149766084</v>
      </c>
      <c r="E302">
        <v>13.077175012239101</v>
      </c>
      <c r="F302">
        <v>12.5164950835005</v>
      </c>
      <c r="G302">
        <v>10.834455297284901</v>
      </c>
      <c r="H302">
        <v>8.5917355823306494</v>
      </c>
      <c r="I302" t="s">
        <v>112</v>
      </c>
    </row>
    <row r="303" spans="1:9" x14ac:dyDescent="0.3">
      <c r="A303" t="s">
        <v>12</v>
      </c>
    </row>
    <row r="304" spans="1:9" x14ac:dyDescent="0.3">
      <c r="A304" t="s">
        <v>22</v>
      </c>
      <c r="B304">
        <v>0</v>
      </c>
      <c r="C304" s="10">
        <v>1.9287498479639101E-22</v>
      </c>
      <c r="D304" s="10">
        <v>2.67863696180807E-33</v>
      </c>
      <c r="E304" s="10">
        <v>3.7200759760208301E-44</v>
      </c>
      <c r="F304" s="10">
        <v>7.1750959731644098E-66</v>
      </c>
      <c r="G304" s="10">
        <v>5.1482002224120105E-131</v>
      </c>
      <c r="H304" s="10">
        <v>7.1245764067412805E-218</v>
      </c>
      <c r="I304" t="s">
        <v>58</v>
      </c>
    </row>
    <row r="305" spans="1:9" x14ac:dyDescent="0.3">
      <c r="A305" t="s">
        <v>13</v>
      </c>
    </row>
    <row r="306" spans="1:9" x14ac:dyDescent="0.3">
      <c r="A306" t="s">
        <v>22</v>
      </c>
      <c r="B306">
        <v>0</v>
      </c>
      <c r="C306">
        <v>22.810867098802099</v>
      </c>
      <c r="D306">
        <v>15.207136270403799</v>
      </c>
      <c r="E306">
        <v>11.4052944840082</v>
      </c>
      <c r="F306">
        <v>7.6034754203081398</v>
      </c>
      <c r="G306">
        <v>3.8016913487481698</v>
      </c>
      <c r="H306">
        <v>2.2809943076719699</v>
      </c>
      <c r="I306" t="s">
        <v>113</v>
      </c>
    </row>
    <row r="307" spans="1:9" x14ac:dyDescent="0.3">
      <c r="A307" t="s">
        <v>14</v>
      </c>
    </row>
    <row r="308" spans="1:9" x14ac:dyDescent="0.3">
      <c r="A308" t="s">
        <v>27</v>
      </c>
      <c r="B308">
        <v>0.27589999999999998</v>
      </c>
    </row>
    <row r="309" spans="1:9" x14ac:dyDescent="0.3">
      <c r="A309" t="s">
        <v>28</v>
      </c>
      <c r="B309">
        <v>1.44E-2</v>
      </c>
    </row>
    <row r="310" spans="1:9" x14ac:dyDescent="0.3">
      <c r="A310" t="s">
        <v>29</v>
      </c>
      <c r="B310">
        <v>0</v>
      </c>
    </row>
    <row r="311" spans="1:9" x14ac:dyDescent="0.3">
      <c r="A311" t="s">
        <v>30</v>
      </c>
      <c r="B311">
        <v>5.04E-2</v>
      </c>
    </row>
    <row r="312" spans="1:9" x14ac:dyDescent="0.3">
      <c r="A312" t="s">
        <v>6</v>
      </c>
    </row>
    <row r="313" spans="1:9" x14ac:dyDescent="0.3">
      <c r="A313" t="s">
        <v>49</v>
      </c>
    </row>
    <row r="314" spans="1:9" x14ac:dyDescent="0.3">
      <c r="A314" t="s">
        <v>48</v>
      </c>
      <c r="B314">
        <v>94</v>
      </c>
      <c r="C314">
        <v>91</v>
      </c>
      <c r="D314">
        <v>88</v>
      </c>
      <c r="E314">
        <v>85</v>
      </c>
      <c r="F314">
        <v>79</v>
      </c>
      <c r="G314">
        <v>63</v>
      </c>
      <c r="H314">
        <v>40</v>
      </c>
      <c r="I314" t="s">
        <v>47</v>
      </c>
    </row>
    <row r="315" spans="1:9" x14ac:dyDescent="0.3">
      <c r="A315" t="s">
        <v>17</v>
      </c>
    </row>
    <row r="316" spans="1:9" x14ac:dyDescent="0.3">
      <c r="A316">
        <v>1</v>
      </c>
      <c r="B316" t="s">
        <v>18</v>
      </c>
      <c r="C316">
        <v>0.1232</v>
      </c>
      <c r="D316">
        <v>116.47199999999999</v>
      </c>
      <c r="E316">
        <v>-71.829300000000003</v>
      </c>
      <c r="F316">
        <v>0.12520000000000001</v>
      </c>
    </row>
    <row r="317" spans="1:9" x14ac:dyDescent="0.3">
      <c r="A317">
        <v>20</v>
      </c>
      <c r="B317" t="s">
        <v>18</v>
      </c>
      <c r="C317">
        <v>0.30259999999999998</v>
      </c>
      <c r="D317">
        <v>281.41460000000001</v>
      </c>
      <c r="E317">
        <v>22.956800000000001</v>
      </c>
      <c r="F317">
        <v>9.7500000000000003E-2</v>
      </c>
    </row>
    <row r="318" spans="1:9" x14ac:dyDescent="0.3">
      <c r="A318">
        <v>50</v>
      </c>
      <c r="B318" t="s">
        <v>18</v>
      </c>
      <c r="C318">
        <v>0.46260000000000001</v>
      </c>
      <c r="D318">
        <v>643.88040000000001</v>
      </c>
      <c r="E318">
        <v>-62.051699999999997</v>
      </c>
      <c r="F318">
        <v>9.4500000000000001E-2</v>
      </c>
    </row>
    <row r="319" spans="1:9" x14ac:dyDescent="0.3">
      <c r="A319">
        <v>75</v>
      </c>
      <c r="B319" t="s">
        <v>18</v>
      </c>
      <c r="C319">
        <v>0.57609999999999995</v>
      </c>
      <c r="D319">
        <v>1193.9299000000001</v>
      </c>
      <c r="E319">
        <v>-521.44090000000006</v>
      </c>
      <c r="F319">
        <v>0.10780000000000001</v>
      </c>
    </row>
    <row r="320" spans="1:9" x14ac:dyDescent="0.3">
      <c r="A320">
        <v>100</v>
      </c>
      <c r="B320" t="s">
        <v>18</v>
      </c>
      <c r="C320">
        <v>0.6875</v>
      </c>
      <c r="D320">
        <v>2249.3843999999999</v>
      </c>
      <c r="E320">
        <v>-1129.9958999999999</v>
      </c>
      <c r="F320">
        <v>0.13389999999999999</v>
      </c>
    </row>
    <row r="321" spans="1:6" x14ac:dyDescent="0.3">
      <c r="A321">
        <v>150</v>
      </c>
      <c r="B321" t="s">
        <v>18</v>
      </c>
      <c r="C321">
        <v>0.8962</v>
      </c>
      <c r="D321">
        <v>7674.0640000000003</v>
      </c>
      <c r="E321">
        <v>-6411.4706999999999</v>
      </c>
      <c r="F321">
        <v>0.17849999999999999</v>
      </c>
    </row>
    <row r="322" spans="1:6" x14ac:dyDescent="0.3">
      <c r="A322">
        <v>300</v>
      </c>
      <c r="B322" t="s">
        <v>18</v>
      </c>
      <c r="C322">
        <v>1.8571</v>
      </c>
      <c r="D322">
        <v>2637293.5909000002</v>
      </c>
      <c r="E322">
        <v>697674.43229999999</v>
      </c>
      <c r="F322">
        <v>0.24199999999999999</v>
      </c>
    </row>
    <row r="323" spans="1:6" x14ac:dyDescent="0.3">
      <c r="A323">
        <v>500</v>
      </c>
      <c r="B323" t="s">
        <v>18</v>
      </c>
      <c r="C323">
        <v>3.0297000000000001</v>
      </c>
      <c r="D323">
        <v>5376409193.1782999</v>
      </c>
      <c r="E323">
        <v>1712078580.0488</v>
      </c>
      <c r="F323">
        <v>0.70909999999999995</v>
      </c>
    </row>
    <row r="324" spans="1:6" x14ac:dyDescent="0.3">
      <c r="A324">
        <v>1</v>
      </c>
      <c r="B324" t="s">
        <v>19</v>
      </c>
      <c r="C324">
        <v>-0.1114</v>
      </c>
      <c r="D324">
        <v>96.179500000000004</v>
      </c>
      <c r="E324">
        <v>-1.5494000000000001</v>
      </c>
      <c r="F324">
        <v>8.9999999999999998E-4</v>
      </c>
    </row>
    <row r="325" spans="1:6" x14ac:dyDescent="0.3">
      <c r="A325">
        <v>20</v>
      </c>
      <c r="B325" t="s">
        <v>19</v>
      </c>
      <c r="C325">
        <v>-0.1114</v>
      </c>
      <c r="D325">
        <v>96.194500000000005</v>
      </c>
      <c r="E325">
        <v>-9.2240000000000002</v>
      </c>
      <c r="F325">
        <v>1.1000000000000001E-3</v>
      </c>
    </row>
    <row r="326" spans="1:6" x14ac:dyDescent="0.3">
      <c r="A326">
        <v>50</v>
      </c>
      <c r="B326" t="s">
        <v>19</v>
      </c>
      <c r="C326">
        <v>-0.1114</v>
      </c>
      <c r="D326">
        <v>96.185299999999998</v>
      </c>
      <c r="E326">
        <v>8.5760000000000005</v>
      </c>
      <c r="F326">
        <v>1.2999999999999999E-3</v>
      </c>
    </row>
    <row r="327" spans="1:6" x14ac:dyDescent="0.3">
      <c r="A327">
        <v>75</v>
      </c>
      <c r="B327" t="s">
        <v>19</v>
      </c>
      <c r="C327">
        <v>-0.11119999999999999</v>
      </c>
      <c r="D327">
        <v>96.054900000000004</v>
      </c>
      <c r="E327">
        <v>-8.6971000000000007</v>
      </c>
      <c r="F327">
        <v>1E-3</v>
      </c>
    </row>
    <row r="328" spans="1:6" x14ac:dyDescent="0.3">
      <c r="A328">
        <v>100</v>
      </c>
      <c r="B328" t="s">
        <v>19</v>
      </c>
      <c r="C328">
        <v>-0.111</v>
      </c>
      <c r="D328">
        <v>95.923900000000003</v>
      </c>
      <c r="E328">
        <v>-0.4471</v>
      </c>
      <c r="F328">
        <v>1.1999999999999999E-3</v>
      </c>
    </row>
    <row r="329" spans="1:6" x14ac:dyDescent="0.3">
      <c r="A329">
        <v>150</v>
      </c>
      <c r="B329" t="s">
        <v>19</v>
      </c>
      <c r="C329">
        <v>-0.1109</v>
      </c>
      <c r="D329">
        <v>95.796599999999998</v>
      </c>
      <c r="E329">
        <v>27.824100000000001</v>
      </c>
      <c r="F329">
        <v>1.8E-3</v>
      </c>
    </row>
    <row r="330" spans="1:6" x14ac:dyDescent="0.3">
      <c r="A330">
        <v>300</v>
      </c>
      <c r="B330" t="s">
        <v>19</v>
      </c>
      <c r="C330">
        <v>-0.11119999999999999</v>
      </c>
      <c r="D330">
        <v>96.025599999999997</v>
      </c>
      <c r="E330">
        <v>-11.1046</v>
      </c>
      <c r="F330">
        <v>3.5999999999999999E-3</v>
      </c>
    </row>
    <row r="331" spans="1:6" x14ac:dyDescent="0.3">
      <c r="A331">
        <v>500</v>
      </c>
      <c r="B331" t="s">
        <v>19</v>
      </c>
      <c r="C331">
        <v>-0.11</v>
      </c>
      <c r="D331">
        <v>95</v>
      </c>
      <c r="E331">
        <v>-36.276699999999998</v>
      </c>
      <c r="F331">
        <v>0</v>
      </c>
    </row>
    <row r="332" spans="1:6" x14ac:dyDescent="0.3">
      <c r="A332">
        <v>1</v>
      </c>
      <c r="B332" t="s">
        <v>20</v>
      </c>
      <c r="C332">
        <v>2.2000000000000001E-3</v>
      </c>
      <c r="D332">
        <v>102.1973</v>
      </c>
      <c r="E332">
        <v>28.9206</v>
      </c>
      <c r="F332">
        <v>4.2799999999999998E-2</v>
      </c>
    </row>
    <row r="333" spans="1:6" x14ac:dyDescent="0.3">
      <c r="A333">
        <v>20</v>
      </c>
      <c r="B333" t="s">
        <v>20</v>
      </c>
      <c r="C333">
        <v>2.2000000000000001E-3</v>
      </c>
      <c r="D333">
        <v>104.5934</v>
      </c>
      <c r="E333">
        <v>-54.177500000000002</v>
      </c>
      <c r="F333">
        <v>4.9200000000000001E-2</v>
      </c>
    </row>
    <row r="334" spans="1:6" x14ac:dyDescent="0.3">
      <c r="A334">
        <v>50</v>
      </c>
      <c r="B334" t="s">
        <v>20</v>
      </c>
      <c r="C334">
        <v>1</v>
      </c>
      <c r="D334">
        <v>1</v>
      </c>
      <c r="E334">
        <v>1</v>
      </c>
      <c r="F334">
        <v>0.78890000000000005</v>
      </c>
    </row>
    <row r="335" spans="1:6" x14ac:dyDescent="0.3">
      <c r="A335">
        <v>75</v>
      </c>
      <c r="B335" t="s">
        <v>20</v>
      </c>
      <c r="C335">
        <v>1</v>
      </c>
      <c r="D335">
        <v>1</v>
      </c>
      <c r="E335">
        <v>1</v>
      </c>
      <c r="F335">
        <v>0.74119999999999997</v>
      </c>
    </row>
    <row r="336" spans="1:6" x14ac:dyDescent="0.3">
      <c r="A336">
        <v>100</v>
      </c>
      <c r="B336" t="s">
        <v>20</v>
      </c>
      <c r="C336">
        <v>1</v>
      </c>
      <c r="D336">
        <v>1</v>
      </c>
      <c r="E336">
        <v>1</v>
      </c>
      <c r="F336">
        <v>0.66269999999999996</v>
      </c>
    </row>
    <row r="337" spans="1:9" x14ac:dyDescent="0.3">
      <c r="A337">
        <v>150</v>
      </c>
      <c r="B337" t="s">
        <v>20</v>
      </c>
      <c r="C337">
        <v>1</v>
      </c>
      <c r="D337">
        <v>1</v>
      </c>
      <c r="E337">
        <v>1</v>
      </c>
      <c r="F337">
        <v>0.52690000000000003</v>
      </c>
    </row>
    <row r="338" spans="1:9" x14ac:dyDescent="0.3">
      <c r="A338">
        <v>300</v>
      </c>
      <c r="B338" t="s">
        <v>20</v>
      </c>
      <c r="C338">
        <v>1</v>
      </c>
      <c r="D338">
        <v>1</v>
      </c>
      <c r="E338">
        <v>1</v>
      </c>
      <c r="F338">
        <v>0.28410000000000002</v>
      </c>
    </row>
    <row r="339" spans="1:9" x14ac:dyDescent="0.3">
      <c r="A339">
        <v>500</v>
      </c>
      <c r="B339" t="s">
        <v>20</v>
      </c>
      <c r="C339">
        <v>1</v>
      </c>
      <c r="D339">
        <v>1</v>
      </c>
      <c r="E339">
        <v>1</v>
      </c>
      <c r="F339">
        <v>0.6</v>
      </c>
    </row>
    <row r="340" spans="1:9" x14ac:dyDescent="0.3">
      <c r="A340">
        <v>1</v>
      </c>
      <c r="B340" t="s">
        <v>21</v>
      </c>
      <c r="C340">
        <v>9.7568000000000001</v>
      </c>
      <c r="D340">
        <v>2.7833999999999999</v>
      </c>
      <c r="E340">
        <v>42338.514000000003</v>
      </c>
      <c r="F340">
        <v>6.3799999999999996E-2</v>
      </c>
    </row>
    <row r="341" spans="1:9" x14ac:dyDescent="0.3">
      <c r="A341">
        <v>20</v>
      </c>
      <c r="B341" t="s">
        <v>21</v>
      </c>
      <c r="C341">
        <v>4.6920999999999999</v>
      </c>
      <c r="D341">
        <v>-1.9367000000000001</v>
      </c>
      <c r="E341">
        <v>2991.5003999999999</v>
      </c>
      <c r="F341">
        <v>0.25080000000000002</v>
      </c>
    </row>
    <row r="342" spans="1:9" x14ac:dyDescent="0.3">
      <c r="A342">
        <v>50</v>
      </c>
      <c r="B342" t="s">
        <v>21</v>
      </c>
      <c r="C342">
        <v>-15433.4815</v>
      </c>
      <c r="D342">
        <v>28618.3207</v>
      </c>
      <c r="E342">
        <v>7276.2897999999996</v>
      </c>
      <c r="F342">
        <v>0.1764</v>
      </c>
    </row>
    <row r="343" spans="1:9" x14ac:dyDescent="0.3">
      <c r="A343">
        <v>75</v>
      </c>
      <c r="B343" t="s">
        <v>21</v>
      </c>
      <c r="C343">
        <v>-21465.166000000001</v>
      </c>
      <c r="D343">
        <v>25588.630499999999</v>
      </c>
      <c r="E343">
        <v>11870.3205</v>
      </c>
      <c r="F343">
        <v>0.13339999999999999</v>
      </c>
    </row>
    <row r="344" spans="1:9" x14ac:dyDescent="0.3">
      <c r="A344">
        <v>100</v>
      </c>
      <c r="B344" t="s">
        <v>21</v>
      </c>
      <c r="C344">
        <v>-23221.035800000001</v>
      </c>
      <c r="D344">
        <v>62820.396099999998</v>
      </c>
      <c r="E344">
        <v>11014.676299999999</v>
      </c>
      <c r="F344">
        <v>0.10299999999999999</v>
      </c>
    </row>
    <row r="345" spans="1:9" x14ac:dyDescent="0.3">
      <c r="A345">
        <v>150</v>
      </c>
      <c r="B345" t="s">
        <v>21</v>
      </c>
      <c r="C345">
        <v>-27785.575799999999</v>
      </c>
      <c r="D345">
        <v>47619.5602</v>
      </c>
      <c r="E345">
        <v>15696.327300000001</v>
      </c>
      <c r="F345">
        <v>0.16669999999999999</v>
      </c>
    </row>
    <row r="346" spans="1:9" x14ac:dyDescent="0.3">
      <c r="A346">
        <v>300</v>
      </c>
      <c r="B346" t="s">
        <v>21</v>
      </c>
      <c r="C346">
        <v>-54369.205999999998</v>
      </c>
      <c r="D346">
        <v>50670.852599999998</v>
      </c>
      <c r="E346">
        <v>30353.3262</v>
      </c>
      <c r="F346">
        <v>0.32829999999999998</v>
      </c>
    </row>
    <row r="347" spans="1:9" x14ac:dyDescent="0.3">
      <c r="A347">
        <v>500</v>
      </c>
      <c r="B347" t="s">
        <v>21</v>
      </c>
      <c r="C347">
        <v>-52281.502399999998</v>
      </c>
      <c r="D347">
        <v>45084.067600000002</v>
      </c>
      <c r="E347">
        <v>25464.0861</v>
      </c>
      <c r="F347">
        <v>0.93330000000000002</v>
      </c>
    </row>
    <row r="348" spans="1:9" x14ac:dyDescent="0.3">
      <c r="A348" t="s">
        <v>46</v>
      </c>
    </row>
    <row r="349" spans="1:9" x14ac:dyDescent="0.3">
      <c r="A349" t="s">
        <v>9</v>
      </c>
    </row>
    <row r="350" spans="1:9" x14ac:dyDescent="0.3">
      <c r="A350" t="s">
        <v>5</v>
      </c>
    </row>
    <row r="351" spans="1:9" x14ac:dyDescent="0.3">
      <c r="A351" t="s">
        <v>10</v>
      </c>
    </row>
    <row r="352" spans="1:9" x14ac:dyDescent="0.3">
      <c r="A352" t="s">
        <v>114</v>
      </c>
      <c r="B352">
        <v>80.526521769842503</v>
      </c>
      <c r="C352">
        <v>71.930667550879505</v>
      </c>
      <c r="D352">
        <v>68.425857572135996</v>
      </c>
      <c r="E352">
        <v>66.043217548441504</v>
      </c>
      <c r="F352">
        <v>62.825272605439601</v>
      </c>
      <c r="G352">
        <v>57.683089668065399</v>
      </c>
      <c r="H352">
        <v>54.164845175074397</v>
      </c>
      <c r="I352" t="s">
        <v>115</v>
      </c>
    </row>
    <row r="353" spans="1:9" x14ac:dyDescent="0.3">
      <c r="A353" t="s">
        <v>11</v>
      </c>
    </row>
    <row r="354" spans="1:9" x14ac:dyDescent="0.3">
      <c r="A354" t="s">
        <v>116</v>
      </c>
      <c r="B354">
        <v>93.951667073887506</v>
      </c>
      <c r="C354">
        <v>90.6099351297553</v>
      </c>
      <c r="D354">
        <v>87.825158509645107</v>
      </c>
      <c r="E354">
        <v>85.040381889534899</v>
      </c>
      <c r="F354">
        <v>79.470828649314498</v>
      </c>
      <c r="G354">
        <v>62.762168928653402</v>
      </c>
      <c r="H354">
        <v>40.483955967771898</v>
      </c>
      <c r="I354" t="s">
        <v>117</v>
      </c>
    </row>
    <row r="355" spans="1:9" x14ac:dyDescent="0.3">
      <c r="A355" t="s">
        <v>12</v>
      </c>
    </row>
    <row r="356" spans="1:9" x14ac:dyDescent="0.3">
      <c r="A356" t="s">
        <v>118</v>
      </c>
      <c r="B356">
        <v>97.881347198403304</v>
      </c>
      <c r="C356">
        <v>91.746758168354901</v>
      </c>
      <c r="D356">
        <v>86.929340625782004</v>
      </c>
      <c r="E356">
        <v>82.364874928514695</v>
      </c>
      <c r="F356">
        <v>73.942368726983304</v>
      </c>
      <c r="G356">
        <v>53.4992022455572</v>
      </c>
      <c r="H356">
        <v>34.749820762735702</v>
      </c>
      <c r="I356" t="s">
        <v>119</v>
      </c>
    </row>
    <row r="357" spans="1:9" x14ac:dyDescent="0.3">
      <c r="A357" t="s">
        <v>13</v>
      </c>
    </row>
    <row r="358" spans="1:9" x14ac:dyDescent="0.3">
      <c r="A358" t="s">
        <v>120</v>
      </c>
      <c r="B358">
        <v>110.784357724678</v>
      </c>
      <c r="C358">
        <v>93.385799308546495</v>
      </c>
      <c r="D358">
        <v>83.642483439985696</v>
      </c>
      <c r="E358">
        <v>76.363365277709704</v>
      </c>
      <c r="F358">
        <v>65.959406296998793</v>
      </c>
      <c r="G358">
        <v>48.8870951125011</v>
      </c>
      <c r="H358">
        <v>37.678194494604803</v>
      </c>
      <c r="I358" t="s">
        <v>121</v>
      </c>
    </row>
    <row r="359" spans="1:9" x14ac:dyDescent="0.3">
      <c r="A359" t="s">
        <v>14</v>
      </c>
    </row>
    <row r="360" spans="1:9" x14ac:dyDescent="0.3">
      <c r="A360" t="s">
        <v>27</v>
      </c>
      <c r="B360">
        <v>0</v>
      </c>
    </row>
    <row r="361" spans="1:9" x14ac:dyDescent="0.3">
      <c r="A361" t="s">
        <v>28</v>
      </c>
      <c r="B361">
        <v>1</v>
      </c>
    </row>
    <row r="362" spans="1:9" x14ac:dyDescent="0.3">
      <c r="A362" t="s">
        <v>29</v>
      </c>
      <c r="B362">
        <v>4.7999999999999996E-3</v>
      </c>
    </row>
    <row r="363" spans="1:9" x14ac:dyDescent="0.3">
      <c r="A363" t="s">
        <v>30</v>
      </c>
      <c r="B363">
        <v>0.50580000000000003</v>
      </c>
    </row>
    <row r="364" spans="1:9" x14ac:dyDescent="0.3">
      <c r="A364" t="s">
        <v>6</v>
      </c>
    </row>
    <row r="365" spans="1:9" x14ac:dyDescent="0.3">
      <c r="A365" t="s">
        <v>37</v>
      </c>
    </row>
    <row r="366" spans="1:9" x14ac:dyDescent="0.3">
      <c r="A366" t="s">
        <v>22</v>
      </c>
      <c r="B366">
        <v>212</v>
      </c>
      <c r="C366">
        <v>85</v>
      </c>
      <c r="D366">
        <v>57</v>
      </c>
      <c r="E366">
        <v>43</v>
      </c>
      <c r="F366">
        <v>28</v>
      </c>
      <c r="G366">
        <v>14</v>
      </c>
      <c r="H366">
        <v>9</v>
      </c>
      <c r="I366" t="s">
        <v>36</v>
      </c>
    </row>
    <row r="367" spans="1:9" x14ac:dyDescent="0.3">
      <c r="A367" t="s">
        <v>17</v>
      </c>
    </row>
    <row r="368" spans="1:9" x14ac:dyDescent="0.3">
      <c r="A368">
        <v>1</v>
      </c>
      <c r="B368" t="s">
        <v>18</v>
      </c>
      <c r="C368">
        <v>7.8799999999999995E-2</v>
      </c>
      <c r="D368">
        <v>71.080399999999997</v>
      </c>
      <c r="E368">
        <v>-45.004300000000001</v>
      </c>
      <c r="F368">
        <v>0.28039999999999998</v>
      </c>
    </row>
    <row r="369" spans="1:6" x14ac:dyDescent="0.3">
      <c r="A369">
        <v>20</v>
      </c>
      <c r="B369" t="s">
        <v>18</v>
      </c>
      <c r="C369">
        <v>0.99639999999999995</v>
      </c>
      <c r="D369">
        <v>4194.4170999999997</v>
      </c>
      <c r="E369">
        <v>-2800.2916</v>
      </c>
      <c r="F369">
        <v>1.2999999999999999E-3</v>
      </c>
    </row>
    <row r="370" spans="1:6" x14ac:dyDescent="0.3">
      <c r="A370">
        <v>50</v>
      </c>
      <c r="B370" t="s">
        <v>18</v>
      </c>
      <c r="C370">
        <v>0.99790000000000001</v>
      </c>
      <c r="D370">
        <v>4222.9997999999996</v>
      </c>
      <c r="E370">
        <v>-1947.8420000000001</v>
      </c>
      <c r="F370">
        <v>2.0999999999999999E-3</v>
      </c>
    </row>
    <row r="371" spans="1:6" x14ac:dyDescent="0.3">
      <c r="A371">
        <v>75</v>
      </c>
      <c r="B371" t="s">
        <v>18</v>
      </c>
      <c r="C371">
        <v>1.0068999999999999</v>
      </c>
      <c r="D371">
        <v>4409.3276999999998</v>
      </c>
      <c r="E371">
        <v>-148.83430000000001</v>
      </c>
      <c r="F371">
        <v>2.2000000000000001E-3</v>
      </c>
    </row>
    <row r="372" spans="1:6" x14ac:dyDescent="0.3">
      <c r="A372">
        <v>100</v>
      </c>
      <c r="B372" t="s">
        <v>18</v>
      </c>
      <c r="C372">
        <v>1.0105999999999999</v>
      </c>
      <c r="D372">
        <v>4493.5221000000001</v>
      </c>
      <c r="E372">
        <v>-241.6183</v>
      </c>
      <c r="F372">
        <v>4.0000000000000001E-3</v>
      </c>
    </row>
    <row r="373" spans="1:6" x14ac:dyDescent="0.3">
      <c r="A373">
        <v>150</v>
      </c>
      <c r="B373" t="s">
        <v>18</v>
      </c>
      <c r="C373">
        <v>0.98280000000000001</v>
      </c>
      <c r="D373">
        <v>3853.3883000000001</v>
      </c>
      <c r="E373">
        <v>879.70740000000001</v>
      </c>
      <c r="F373">
        <v>6.0000000000000001E-3</v>
      </c>
    </row>
    <row r="374" spans="1:6" x14ac:dyDescent="0.3">
      <c r="A374">
        <v>300</v>
      </c>
      <c r="B374" t="s">
        <v>18</v>
      </c>
      <c r="C374">
        <v>0.97909999999999997</v>
      </c>
      <c r="D374">
        <v>3767.9776000000002</v>
      </c>
      <c r="E374">
        <v>1226.0317</v>
      </c>
      <c r="F374">
        <v>1.26E-2</v>
      </c>
    </row>
    <row r="375" spans="1:6" x14ac:dyDescent="0.3">
      <c r="A375">
        <v>500</v>
      </c>
      <c r="B375" t="s">
        <v>18</v>
      </c>
      <c r="C375">
        <v>1.1698999999999999</v>
      </c>
      <c r="D375">
        <v>12937.0427</v>
      </c>
      <c r="E375">
        <v>-14102.2209</v>
      </c>
      <c r="F375">
        <v>0</v>
      </c>
    </row>
    <row r="376" spans="1:6" x14ac:dyDescent="0.3">
      <c r="A376">
        <v>1</v>
      </c>
      <c r="B376" t="s">
        <v>19</v>
      </c>
      <c r="C376">
        <v>-9.0300000000000005E-2</v>
      </c>
      <c r="D376">
        <v>72.255799999999994</v>
      </c>
      <c r="E376">
        <v>5.7796000000000003</v>
      </c>
      <c r="F376">
        <v>0.19170000000000001</v>
      </c>
    </row>
    <row r="377" spans="1:6" x14ac:dyDescent="0.3">
      <c r="A377">
        <v>20</v>
      </c>
      <c r="B377" t="s">
        <v>19</v>
      </c>
      <c r="C377">
        <v>-0.11559999999999999</v>
      </c>
      <c r="D377">
        <v>88.227000000000004</v>
      </c>
      <c r="E377">
        <v>6.7182000000000004</v>
      </c>
      <c r="F377">
        <v>0.28460000000000002</v>
      </c>
    </row>
    <row r="378" spans="1:6" x14ac:dyDescent="0.3">
      <c r="A378">
        <v>50</v>
      </c>
      <c r="B378" t="s">
        <v>19</v>
      </c>
      <c r="C378">
        <v>-6.3600000000000004E-2</v>
      </c>
      <c r="D378">
        <v>54.055900000000001</v>
      </c>
      <c r="E378">
        <v>7.6974</v>
      </c>
      <c r="F378">
        <v>0.17430000000000001</v>
      </c>
    </row>
    <row r="379" spans="1:6" x14ac:dyDescent="0.3">
      <c r="A379">
        <v>75</v>
      </c>
      <c r="B379" t="s">
        <v>19</v>
      </c>
      <c r="C379">
        <v>-4.7E-2</v>
      </c>
      <c r="D379">
        <v>42.491199999999999</v>
      </c>
      <c r="E379">
        <v>4.0960999999999999</v>
      </c>
      <c r="F379">
        <v>0.15</v>
      </c>
    </row>
    <row r="380" spans="1:6" x14ac:dyDescent="0.3">
      <c r="A380">
        <v>100</v>
      </c>
      <c r="B380" t="s">
        <v>19</v>
      </c>
      <c r="C380">
        <v>-3.5700000000000003E-2</v>
      </c>
      <c r="D380">
        <v>34.227499999999999</v>
      </c>
      <c r="E380">
        <v>-1.5953999999999999</v>
      </c>
      <c r="F380">
        <v>0.12590000000000001</v>
      </c>
    </row>
    <row r="381" spans="1:6" x14ac:dyDescent="0.3">
      <c r="A381">
        <v>150</v>
      </c>
      <c r="B381" t="s">
        <v>19</v>
      </c>
      <c r="C381">
        <v>-2.41E-2</v>
      </c>
      <c r="D381">
        <v>25.482600000000001</v>
      </c>
      <c r="E381">
        <v>-4.7896000000000001</v>
      </c>
      <c r="F381">
        <v>0.1114</v>
      </c>
    </row>
    <row r="382" spans="1:6" x14ac:dyDescent="0.3">
      <c r="A382">
        <v>300</v>
      </c>
      <c r="B382" t="s">
        <v>19</v>
      </c>
      <c r="C382">
        <v>-1.35E-2</v>
      </c>
      <c r="D382">
        <v>17.076899999999998</v>
      </c>
      <c r="E382">
        <v>2.6589</v>
      </c>
      <c r="F382">
        <v>3.56E-2</v>
      </c>
    </row>
    <row r="383" spans="1:6" x14ac:dyDescent="0.3">
      <c r="A383">
        <v>500</v>
      </c>
      <c r="B383" t="s">
        <v>19</v>
      </c>
      <c r="C383">
        <v>5.4000000000000003E-3</v>
      </c>
      <c r="D383">
        <v>1.2073</v>
      </c>
      <c r="E383">
        <v>1.2887</v>
      </c>
      <c r="F383">
        <v>0.32050000000000001</v>
      </c>
    </row>
    <row r="384" spans="1:6" x14ac:dyDescent="0.3">
      <c r="A384">
        <v>1</v>
      </c>
      <c r="B384" t="s">
        <v>20</v>
      </c>
      <c r="C384">
        <v>1.6060000000000001</v>
      </c>
      <c r="D384">
        <v>0</v>
      </c>
      <c r="E384">
        <v>1.2923</v>
      </c>
      <c r="F384">
        <v>1</v>
      </c>
    </row>
    <row r="385" spans="1:6" x14ac:dyDescent="0.3">
      <c r="A385">
        <v>20</v>
      </c>
      <c r="B385" t="s">
        <v>20</v>
      </c>
      <c r="C385">
        <v>2.3400000000000001E-2</v>
      </c>
      <c r="D385">
        <v>328.77420000000001</v>
      </c>
      <c r="E385">
        <v>-174.75239999999999</v>
      </c>
      <c r="F385">
        <v>0.1137</v>
      </c>
    </row>
    <row r="386" spans="1:6" x14ac:dyDescent="0.3">
      <c r="A386">
        <v>50</v>
      </c>
      <c r="B386" t="s">
        <v>20</v>
      </c>
      <c r="C386">
        <v>1</v>
      </c>
      <c r="D386">
        <v>1</v>
      </c>
      <c r="E386">
        <v>1</v>
      </c>
      <c r="F386">
        <v>0.64580000000000004</v>
      </c>
    </row>
    <row r="387" spans="1:6" x14ac:dyDescent="0.3">
      <c r="A387">
        <v>75</v>
      </c>
      <c r="B387" t="s">
        <v>20</v>
      </c>
      <c r="C387">
        <v>1</v>
      </c>
      <c r="D387">
        <v>1</v>
      </c>
      <c r="E387">
        <v>1</v>
      </c>
      <c r="F387">
        <v>0.63229999999999997</v>
      </c>
    </row>
    <row r="388" spans="1:6" x14ac:dyDescent="0.3">
      <c r="A388">
        <v>100</v>
      </c>
      <c r="B388" t="s">
        <v>20</v>
      </c>
      <c r="C388">
        <v>1</v>
      </c>
      <c r="D388">
        <v>1</v>
      </c>
      <c r="E388">
        <v>1</v>
      </c>
      <c r="F388">
        <v>0.56120000000000003</v>
      </c>
    </row>
    <row r="389" spans="1:6" x14ac:dyDescent="0.3">
      <c r="A389">
        <v>150</v>
      </c>
      <c r="B389" t="s">
        <v>20</v>
      </c>
      <c r="C389">
        <v>1</v>
      </c>
      <c r="D389">
        <v>1</v>
      </c>
      <c r="E389">
        <v>1</v>
      </c>
      <c r="F389">
        <v>0.4909</v>
      </c>
    </row>
    <row r="390" spans="1:6" x14ac:dyDescent="0.3">
      <c r="A390">
        <v>300</v>
      </c>
      <c r="B390" t="s">
        <v>20</v>
      </c>
      <c r="C390">
        <v>1</v>
      </c>
      <c r="D390">
        <v>1</v>
      </c>
      <c r="E390">
        <v>1</v>
      </c>
      <c r="F390">
        <v>0.48149999999999998</v>
      </c>
    </row>
    <row r="391" spans="1:6" x14ac:dyDescent="0.3">
      <c r="A391">
        <v>500</v>
      </c>
      <c r="B391" t="s">
        <v>20</v>
      </c>
      <c r="C391">
        <v>1</v>
      </c>
      <c r="D391">
        <v>1</v>
      </c>
      <c r="E391">
        <v>1</v>
      </c>
      <c r="F391">
        <v>0.30769999999999997</v>
      </c>
    </row>
    <row r="392" spans="1:6" x14ac:dyDescent="0.3">
      <c r="A392">
        <v>1</v>
      </c>
      <c r="B392" t="s">
        <v>21</v>
      </c>
      <c r="C392">
        <v>3.6637</v>
      </c>
      <c r="D392">
        <v>1.03</v>
      </c>
      <c r="E392">
        <v>5122.5549000000001</v>
      </c>
      <c r="F392">
        <v>9.5899999999999999E-2</v>
      </c>
    </row>
    <row r="393" spans="1:6" x14ac:dyDescent="0.3">
      <c r="A393">
        <v>20</v>
      </c>
      <c r="B393" t="s">
        <v>21</v>
      </c>
      <c r="C393">
        <v>1686.7591</v>
      </c>
      <c r="D393">
        <v>7452.4462999999996</v>
      </c>
      <c r="E393">
        <v>4354.2628000000004</v>
      </c>
      <c r="F393">
        <v>1.1999999999999999E-3</v>
      </c>
    </row>
    <row r="394" spans="1:6" x14ac:dyDescent="0.3">
      <c r="A394">
        <v>50</v>
      </c>
      <c r="B394" t="s">
        <v>21</v>
      </c>
      <c r="C394">
        <v>-8789.6463000000003</v>
      </c>
      <c r="D394">
        <v>9552.9979999999996</v>
      </c>
      <c r="E394">
        <v>6507.6030000000001</v>
      </c>
      <c r="F394">
        <v>1.6000000000000001E-3</v>
      </c>
    </row>
    <row r="395" spans="1:6" x14ac:dyDescent="0.3">
      <c r="A395">
        <v>75</v>
      </c>
      <c r="B395" t="s">
        <v>21</v>
      </c>
      <c r="C395">
        <v>-14544.3388</v>
      </c>
      <c r="D395">
        <v>11450.1651</v>
      </c>
      <c r="E395">
        <v>9576.4120999999996</v>
      </c>
      <c r="F395">
        <v>2.8999999999999998E-3</v>
      </c>
    </row>
    <row r="396" spans="1:6" x14ac:dyDescent="0.3">
      <c r="A396">
        <v>100</v>
      </c>
      <c r="B396" t="s">
        <v>21</v>
      </c>
      <c r="C396">
        <v>-6739.0742</v>
      </c>
      <c r="D396">
        <v>11228.7659</v>
      </c>
      <c r="E396">
        <v>5112.1572999999999</v>
      </c>
      <c r="F396">
        <v>4.0000000000000001E-3</v>
      </c>
    </row>
    <row r="397" spans="1:6" x14ac:dyDescent="0.3">
      <c r="A397">
        <v>150</v>
      </c>
      <c r="B397" t="s">
        <v>21</v>
      </c>
      <c r="C397">
        <v>-8849.7425999999996</v>
      </c>
      <c r="D397">
        <v>15170.1597</v>
      </c>
      <c r="E397">
        <v>4999.6504999999997</v>
      </c>
      <c r="F397">
        <v>5.5999999999999999E-3</v>
      </c>
    </row>
    <row r="398" spans="1:6" x14ac:dyDescent="0.3">
      <c r="A398">
        <v>300</v>
      </c>
      <c r="B398" t="s">
        <v>21</v>
      </c>
      <c r="C398">
        <v>-12494.9275</v>
      </c>
      <c r="D398">
        <v>16450.415799999999</v>
      </c>
      <c r="E398">
        <v>5688.7253000000001</v>
      </c>
      <c r="F398">
        <v>9.7000000000000003E-3</v>
      </c>
    </row>
    <row r="399" spans="1:6" x14ac:dyDescent="0.3">
      <c r="A399">
        <v>500</v>
      </c>
      <c r="B399" t="s">
        <v>21</v>
      </c>
      <c r="C399">
        <v>-13898.7767</v>
      </c>
      <c r="D399">
        <v>14559.052</v>
      </c>
      <c r="E399">
        <v>6942.8523999999998</v>
      </c>
      <c r="F399">
        <v>2.5600000000000001E-2</v>
      </c>
    </row>
    <row r="400" spans="1:6" x14ac:dyDescent="0.3">
      <c r="A400" t="s">
        <v>8</v>
      </c>
    </row>
    <row r="401" spans="1:9" x14ac:dyDescent="0.3">
      <c r="A401" t="s">
        <v>9</v>
      </c>
    </row>
    <row r="402" spans="1:9" x14ac:dyDescent="0.3">
      <c r="A402" t="s">
        <v>5</v>
      </c>
    </row>
    <row r="403" spans="1:9" x14ac:dyDescent="0.3">
      <c r="A403" t="s">
        <v>10</v>
      </c>
    </row>
    <row r="404" spans="1:9" x14ac:dyDescent="0.3">
      <c r="A404" t="s">
        <v>22</v>
      </c>
      <c r="B404">
        <v>212.01432389594399</v>
      </c>
      <c r="C404">
        <v>85.088325402550495</v>
      </c>
      <c r="D404">
        <v>56.8091176121941</v>
      </c>
      <c r="E404">
        <v>42.6513631776903</v>
      </c>
      <c r="F404">
        <v>28.476131074606698</v>
      </c>
      <c r="G404">
        <v>14.2739418435206</v>
      </c>
      <c r="H404">
        <v>8.5802635760028494</v>
      </c>
      <c r="I404" t="s">
        <v>122</v>
      </c>
    </row>
    <row r="405" spans="1:9" x14ac:dyDescent="0.3">
      <c r="A405" t="s">
        <v>11</v>
      </c>
    </row>
    <row r="406" spans="1:9" x14ac:dyDescent="0.3">
      <c r="A406" t="s">
        <v>22</v>
      </c>
      <c r="B406">
        <v>85.9143639112268</v>
      </c>
      <c r="C406">
        <v>82.445345618094194</v>
      </c>
      <c r="D406">
        <v>79.554497040483696</v>
      </c>
      <c r="E406">
        <v>76.663648462873297</v>
      </c>
      <c r="F406">
        <v>70.881951307652301</v>
      </c>
      <c r="G406">
        <v>53.536859841989497</v>
      </c>
      <c r="H406">
        <v>30.410071221105699</v>
      </c>
      <c r="I406" t="s">
        <v>123</v>
      </c>
    </row>
    <row r="407" spans="1:9" x14ac:dyDescent="0.3">
      <c r="A407" t="s">
        <v>12</v>
      </c>
    </row>
    <row r="408" spans="1:9" x14ac:dyDescent="0.3">
      <c r="A408" t="s">
        <v>22</v>
      </c>
      <c r="B408">
        <v>206.058445235318</v>
      </c>
      <c r="C408">
        <v>102.24200858982201</v>
      </c>
      <c r="D408">
        <v>57.015792854836697</v>
      </c>
      <c r="E408">
        <v>31.795156215164901</v>
      </c>
      <c r="F408">
        <v>9.8876378964974005</v>
      </c>
      <c r="G408">
        <v>0.29736327022081199</v>
      </c>
      <c r="H408">
        <v>2.7810813030143401E-3</v>
      </c>
      <c r="I408" t="s">
        <v>124</v>
      </c>
    </row>
    <row r="409" spans="1:9" x14ac:dyDescent="0.3">
      <c r="A409" t="s">
        <v>13</v>
      </c>
    </row>
    <row r="410" spans="1:9" x14ac:dyDescent="0.3">
      <c r="A410" t="s">
        <v>22</v>
      </c>
      <c r="B410">
        <v>212.22672451192099</v>
      </c>
      <c r="C410">
        <v>84.893047374490195</v>
      </c>
      <c r="D410">
        <v>56.596060151342101</v>
      </c>
      <c r="E410">
        <v>42.4474149990101</v>
      </c>
      <c r="F410">
        <v>28.2986241476126</v>
      </c>
      <c r="G410">
        <v>14.1496089936083</v>
      </c>
      <c r="H410">
        <v>8.4898966433576106</v>
      </c>
      <c r="I410" t="s">
        <v>125</v>
      </c>
    </row>
    <row r="411" spans="1:9" x14ac:dyDescent="0.3">
      <c r="A411" t="s">
        <v>14</v>
      </c>
    </row>
    <row r="412" spans="1:9" x14ac:dyDescent="0.3">
      <c r="A412" t="s">
        <v>27</v>
      </c>
      <c r="B412">
        <v>1</v>
      </c>
    </row>
    <row r="413" spans="1:9" x14ac:dyDescent="0.3">
      <c r="A413" t="s">
        <v>28</v>
      </c>
      <c r="B413">
        <v>0</v>
      </c>
    </row>
    <row r="414" spans="1:9" x14ac:dyDescent="0.3">
      <c r="A414" t="s">
        <v>29</v>
      </c>
      <c r="B414">
        <v>0</v>
      </c>
    </row>
    <row r="415" spans="1:9" x14ac:dyDescent="0.3">
      <c r="A415" t="s">
        <v>30</v>
      </c>
      <c r="B415">
        <v>1</v>
      </c>
    </row>
    <row r="416" spans="1:9" x14ac:dyDescent="0.3">
      <c r="A41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LOTRO</vt:lpstr>
      <vt:lpstr>EQII</vt:lpstr>
      <vt:lpstr>Eve</vt:lpstr>
      <vt:lpstr>AoC</vt:lpstr>
      <vt:lpstr>GW2</vt:lpstr>
      <vt:lpstr>summary</vt:lpstr>
      <vt:lpstr>error=KS, eps=0.01</vt:lpstr>
      <vt:lpstr>error=KS, eps=0.05</vt:lpstr>
      <vt:lpstr>error=sumsq, eps=0.01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strangeintp@gmail.com</dc:creator>
  <cp:lastModifiedBy>strangeintp@gmail.com</cp:lastModifiedBy>
  <cp:lastPrinted>2014-10-21T04:29:17Z</cp:lastPrinted>
  <dcterms:created xsi:type="dcterms:W3CDTF">2014-04-25T01:38:01Z</dcterms:created>
  <dcterms:modified xsi:type="dcterms:W3CDTF">2014-10-28T17:08:17Z</dcterms:modified>
</cp:coreProperties>
</file>